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mc:AlternateContent xmlns:mc="http://schemas.openxmlformats.org/markup-compatibility/2006">
    <mc:Choice Requires="x15">
      <x15ac:absPath xmlns:x15ac="http://schemas.microsoft.com/office/spreadsheetml/2010/11/ac" url="D:\MSB march 2026\MSB march 2026\"/>
    </mc:Choice>
  </mc:AlternateContent>
  <xr:revisionPtr revIDLastSave="0" documentId="13_ncr:1_{D6A76F5E-B0CE-4731-BDED-32E1B2EF14CF}" xr6:coauthVersionLast="47" xr6:coauthVersionMax="47" xr10:uidLastSave="{00000000-0000-0000-0000-000000000000}"/>
  <bookViews>
    <workbookView xWindow="-110" yWindow="-110" windowWidth="19420" windowHeight="11500" tabRatio="785" activeTab="3" xr2:uid="{00000000-000D-0000-FFFF-FFFF00000000}"/>
  </bookViews>
  <sheets>
    <sheet name="3" sheetId="1" r:id="rId1"/>
    <sheet name="4" sheetId="2" r:id="rId2"/>
    <sheet name="5" sheetId="3" r:id="rId3"/>
    <sheet name="6" sheetId="4" r:id="rId4"/>
    <sheet name="7" sheetId="5" r:id="rId5"/>
    <sheet name="8" sheetId="79" r:id="rId6"/>
    <sheet name="9" sheetId="80" r:id="rId7"/>
    <sheet name="10" sheetId="88" r:id="rId8"/>
    <sheet name="11" sheetId="86" r:id="rId9"/>
    <sheet name="12" sheetId="87" r:id="rId10"/>
    <sheet name="13" sheetId="11" r:id="rId11"/>
    <sheet name="14" sheetId="12" r:id="rId12"/>
    <sheet name="15" sheetId="14" r:id="rId13"/>
    <sheet name="16" sheetId="15" r:id="rId14"/>
    <sheet name="17" sheetId="16" r:id="rId15"/>
    <sheet name="18" sheetId="17" r:id="rId16"/>
    <sheet name="19" sheetId="93" r:id="rId17"/>
    <sheet name="20" sheetId="94" r:id="rId18"/>
    <sheet name="21 " sheetId="95" r:id="rId19"/>
    <sheet name="22" sheetId="96" r:id="rId20"/>
  </sheets>
  <definedNames>
    <definedName name="_xlnm.Print_Area" localSheetId="7">'10'!$A$1:$J$62</definedName>
    <definedName name="_xlnm.Print_Area" localSheetId="8">'11'!$A$1:$F$37</definedName>
    <definedName name="_xlnm.Print_Area" localSheetId="9">'12'!$A$1:$F$23</definedName>
    <definedName name="_xlnm.Print_Area" localSheetId="10">'13'!$A$1:$J$86</definedName>
    <definedName name="_xlnm.Print_Area" localSheetId="11">'14'!$A$1:$J$86</definedName>
    <definedName name="_xlnm.Print_Area" localSheetId="12">'15'!$A$1:$H$65</definedName>
    <definedName name="_xlnm.Print_Area" localSheetId="13">'16'!$A$1:$H$37</definedName>
    <definedName name="_xlnm.Print_Area" localSheetId="14">'17'!$A$1:$I$39</definedName>
    <definedName name="_xlnm.Print_Area" localSheetId="15">'18'!$A$1:$I$16</definedName>
    <definedName name="_xlnm.Print_Area" localSheetId="16">'19'!$A$1:$I$53</definedName>
    <definedName name="_xlnm.Print_Area" localSheetId="17">'20'!$A$1:$G$21</definedName>
    <definedName name="_xlnm.Print_Area" localSheetId="18">'21 '!$A$1:$G$25</definedName>
    <definedName name="_xlnm.Print_Area" localSheetId="19">'22'!$A$1:$G$43</definedName>
    <definedName name="_xlnm.Print_Area" localSheetId="0">'3'!$A$1:$I$48</definedName>
    <definedName name="_xlnm.Print_Area" localSheetId="1">'4'!$A$1:$I$57</definedName>
    <definedName name="_xlnm.Print_Area" localSheetId="2">'5'!$A$1:$I$44</definedName>
    <definedName name="_xlnm.Print_Area" localSheetId="3">'6'!$A$1:$I$54</definedName>
    <definedName name="_xlnm.Print_Area" localSheetId="4">'7'!$A$1:$I$63</definedName>
    <definedName name="_xlnm.Print_Area" localSheetId="5">'8'!$A$1:$I$47</definedName>
    <definedName name="_xlnm.Print_Area" localSheetId="6">'9'!$A$1:$I$15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7" i="12" l="1"/>
  <c r="M57" i="12"/>
  <c r="L57" i="12"/>
  <c r="M6" i="12"/>
  <c r="N6" i="12"/>
  <c r="L6" i="12"/>
  <c r="M8" i="12"/>
  <c r="N8" i="12"/>
  <c r="L8" i="12"/>
  <c r="L15" i="12"/>
  <c r="M15" i="12"/>
  <c r="N15" i="12"/>
</calcChain>
</file>

<file path=xl/sharedStrings.xml><?xml version="1.0" encoding="utf-8"?>
<sst xmlns="http://schemas.openxmlformats.org/spreadsheetml/2006/main" count="1063" uniqueCount="623">
  <si>
    <t xml:space="preserve">2.1 Central Bank Survey </t>
  </si>
  <si>
    <t>Million Rupees</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</si>
  <si>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</si>
  <si>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</si>
  <si>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</si>
  <si>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</si>
  <si>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</si>
  <si>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</si>
  <si>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</si>
  <si>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</si>
  <si>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</si>
  <si>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</si>
  <si>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</si>
  <si>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</si>
  <si>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</si>
  <si>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</si>
  <si>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</si>
  <si>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</si>
  <si>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</si>
  <si>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</si>
  <si>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</si>
  <si>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</si>
  <si>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</si>
  <si>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</si>
  <si>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</si>
  <si>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</si>
  <si>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</si>
  <si>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</si>
  <si>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</si>
  <si>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</si>
  <si>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</si>
  <si>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</si>
  <si>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</si>
  <si>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</si>
  <si>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</si>
  <si>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</si>
  <si>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</si>
  <si>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</si>
  <si>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</si>
  <si>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</si>
  <si>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</si>
  <si>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</si>
  <si>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</si>
  <si>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</si>
  <si>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</si>
  <si>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</si>
  <si>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</si>
  <si>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</si>
  <si>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</si>
  <si>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</si>
  <si>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</si>
  <si>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</si>
  <si>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</si>
  <si>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</si>
  <si>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</si>
  <si>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</si>
  <si>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</si>
  <si>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</si>
  <si>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</si>
  <si>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http://www.sbp.org.pk/departments/Guidelines.htm</t>
  </si>
  <si>
    <t>* This includes amounts related to SBP’s OMO mop up activities and financial institutions’ placed of their excess reserves with SBP.</t>
  </si>
  <si>
    <t xml:space="preserve">2.2 Other Depository Corporations Survey </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</si>
  <si>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</si>
  <si>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</si>
  <si>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</si>
  <si>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</si>
  <si>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</si>
  <si>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</si>
  <si>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</si>
  <si>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</si>
  <si>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</si>
  <si>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</si>
  <si>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</si>
  <si>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</si>
  <si>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</si>
  <si>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</si>
  <si>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</si>
  <si>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</si>
  <si>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</si>
  <si>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</si>
  <si>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</si>
  <si>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</si>
  <si>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</si>
  <si>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</si>
  <si>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</si>
  <si>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</si>
  <si>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</si>
  <si>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</si>
  <si>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2. General Government includes Central and Provincial Government</t>
  </si>
  <si>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</si>
  <si>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</si>
  <si>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</si>
  <si>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</si>
  <si>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</si>
  <si>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</si>
  <si>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</si>
  <si>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</si>
  <si>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</si>
  <si>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</si>
  <si>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</si>
  <si>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</si>
  <si>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</si>
  <si>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</si>
  <si>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</si>
  <si>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</si>
  <si>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</si>
  <si>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</si>
  <si>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</si>
  <si>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</si>
  <si>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</si>
  <si>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</si>
  <si>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</si>
  <si>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</si>
  <si>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</si>
  <si>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</si>
  <si>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</si>
  <si>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2.4 Reserve Money</t>
  </si>
  <si>
    <t>Components</t>
  </si>
  <si>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</si>
  <si>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</si>
  <si>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</si>
  <si>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</si>
  <si>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</si>
  <si>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</si>
  <si>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B. Net Domestic Assets (1+2+3)</t>
  </si>
  <si>
    <t xml:space="preserve">   1. Net Govt Sector Borrowing (i+ii)</t>
  </si>
  <si>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</si>
  <si>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</si>
  <si>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</si>
  <si>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</si>
  <si>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</si>
  <si>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</si>
  <si>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</si>
  <si>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</si>
  <si>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</si>
  <si>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</si>
  <si>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</si>
  <si>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</si>
  <si>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</si>
  <si>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</si>
  <si>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</si>
  <si>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</si>
  <si>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</si>
  <si>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</si>
  <si>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</si>
  <si>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</si>
  <si>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2.5 Currency in Circulation</t>
  </si>
  <si>
    <t>2.6 Monetary Aggregates</t>
  </si>
  <si>
    <t>Assets / Liabilities</t>
  </si>
  <si>
    <t>A.     Components  of M2</t>
  </si>
  <si>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</si>
  <si>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</si>
  <si>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</si>
  <si>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</si>
  <si>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</si>
  <si>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</si>
  <si>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</si>
  <si>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</si>
  <si>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</si>
  <si>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</si>
  <si>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</si>
  <si>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</si>
  <si>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</si>
  <si>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</si>
  <si>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</si>
  <si>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</si>
  <si>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</si>
  <si>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</si>
  <si>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</si>
  <si>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</si>
  <si>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</si>
  <si>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</si>
  <si>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</si>
  <si>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</si>
  <si>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</si>
  <si>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</si>
  <si>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</si>
  <si>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</si>
  <si>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</si>
  <si>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</si>
  <si>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3.     Other Items  (net) *</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</si>
  <si>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</si>
  <si>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</si>
  <si>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</si>
  <si>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</si>
  <si>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</si>
  <si>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</si>
  <si>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</si>
  <si>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t>1. Excluding IMF A/c Nos. 1 &amp; 2, IMF outstanding credit, deposits of foreign central banks, foreign governments, international organizations and deposit money banks.</t>
  </si>
  <si>
    <t>2.7 Government Budgetary Borrowing from Banks</t>
  </si>
  <si>
    <t>Stocks</t>
  </si>
  <si>
    <t>Monetary Impact During</t>
  </si>
  <si>
    <t>to</t>
  </si>
  <si>
    <t>1. Central Government (a+b)</t>
  </si>
  <si>
    <t>a. Scheduled Banks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</si>
  <si>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</si>
  <si>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</si>
  <si>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</si>
  <si>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</si>
  <si>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</si>
  <si>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</si>
  <si>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</si>
  <si>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</si>
  <si>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</si>
  <si>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</si>
  <si>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</si>
  <si>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</si>
  <si>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</si>
  <si>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</si>
  <si>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</si>
  <si>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</si>
  <si>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</si>
  <si>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</si>
  <si>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</si>
  <si>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</si>
  <si>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</si>
  <si>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</si>
  <si>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</si>
  <si>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</si>
  <si>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</si>
  <si>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</si>
  <si>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</si>
  <si>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</si>
  <si>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</si>
  <si>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</si>
  <si>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</si>
  <si>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</si>
  <si>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</si>
  <si>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</si>
  <si>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</si>
  <si>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</si>
  <si>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</si>
  <si>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</si>
  <si>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</si>
  <si>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</si>
  <si>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</si>
  <si>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</si>
  <si>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</si>
  <si>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</si>
  <si>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</si>
  <si>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</si>
  <si>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</si>
  <si>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</si>
  <si>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</si>
  <si>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</si>
  <si>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</si>
  <si>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</si>
  <si>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</si>
  <si>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</si>
  <si>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</si>
  <si>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</si>
  <si>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</si>
  <si>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</si>
  <si>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</si>
  <si>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</si>
  <si>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</si>
  <si>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</si>
  <si>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</si>
  <si>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</si>
  <si>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</si>
  <si>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</si>
  <si>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</si>
  <si>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</si>
  <si>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</si>
  <si>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</si>
  <si>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</si>
  <si>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</si>
  <si>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</si>
  <si>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</si>
  <si>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</si>
  <si>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</si>
  <si>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</si>
  <si>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</si>
  <si>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</si>
  <si>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</si>
  <si>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</si>
  <si>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</si>
  <si>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</si>
  <si>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</si>
  <si>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</si>
  <si>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</si>
  <si>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</si>
  <si>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</si>
  <si>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</si>
  <si>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</si>
  <si>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</si>
  <si>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</si>
  <si>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</si>
  <si>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</si>
  <si>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</si>
  <si>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</si>
  <si>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</si>
  <si>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</si>
  <si>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</si>
  <si>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</si>
  <si>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</si>
  <si>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</si>
  <si>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</si>
  <si>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</si>
  <si>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</si>
  <si>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</si>
  <si>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</si>
  <si>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</si>
  <si>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</si>
  <si>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</si>
  <si>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</si>
  <si>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</si>
  <si>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</si>
  <si>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</si>
  <si>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</si>
  <si>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</si>
  <si>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</si>
  <si>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</si>
  <si>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</si>
  <si>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</si>
  <si>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</si>
  <si>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</si>
  <si>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</si>
  <si>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</si>
  <si>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</si>
  <si>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</si>
  <si>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</si>
  <si>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</si>
  <si>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</si>
  <si>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</si>
  <si>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</si>
  <si>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</si>
  <si>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</si>
  <si>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</si>
  <si>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</si>
  <si>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</si>
  <si>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</si>
  <si>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</si>
  <si>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</si>
  <si>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</si>
  <si>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</si>
  <si>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</si>
  <si>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</si>
  <si>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</si>
  <si>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</si>
  <si>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</si>
  <si>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</si>
  <si>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</si>
  <si>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</si>
  <si>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</si>
  <si>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</si>
  <si>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</si>
  <si>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</si>
  <si>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</si>
  <si>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</si>
  <si>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</si>
  <si>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</si>
  <si>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</si>
  <si>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</si>
  <si>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</si>
  <si>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</si>
  <si>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</si>
  <si>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</si>
  <si>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</si>
  <si>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</si>
  <si>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</si>
  <si>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</si>
  <si>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</si>
  <si>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</si>
  <si>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</si>
  <si>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</si>
  <si>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</si>
  <si>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</si>
  <si>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</si>
  <si>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</si>
  <si>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</si>
  <si>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</si>
  <si>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</si>
  <si>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</si>
  <si>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</si>
  <si>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</si>
  <si>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</si>
  <si>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</si>
  <si>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</si>
  <si>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</si>
  <si>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</si>
  <si>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</si>
  <si>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</si>
  <si>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</si>
  <si>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</si>
  <si>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</si>
  <si>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</si>
  <si>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</si>
  <si>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</si>
  <si>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</si>
  <si>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t xml:space="preserve">Cash and cash equivalents at beginning of the year </t>
  </si>
  <si>
    <t>Cash &amp; Cash Equivalents at the end of the year</t>
  </si>
  <si>
    <t>Source: SBP BSC HOK</t>
  </si>
  <si>
    <t>2.12 Scheduled Banks’ Balance Sheets Consolidated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</si>
  <si>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</si>
  <si>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</si>
  <si>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</si>
  <si>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</si>
  <si>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</si>
  <si>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</si>
  <si>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</si>
  <si>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</si>
  <si>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</si>
  <si>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</si>
  <si>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</si>
  <si>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</si>
  <si>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</si>
  <si>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</si>
  <si>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</si>
  <si>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</si>
  <si>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</si>
  <si>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</si>
  <si>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</si>
  <si>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</si>
  <si>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</si>
  <si>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</si>
  <si>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</si>
  <si>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</si>
  <si>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</si>
  <si>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</si>
  <si>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</si>
  <si>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</si>
  <si>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</si>
  <si>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</si>
  <si>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</si>
  <si>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</si>
  <si>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</si>
  <si>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</si>
  <si>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</si>
  <si>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</si>
  <si>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</si>
  <si>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</si>
  <si>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</si>
  <si>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</si>
  <si>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</si>
  <si>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</si>
  <si>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</si>
  <si>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</si>
  <si>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</si>
  <si>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</si>
  <si>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</si>
  <si>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</si>
  <si>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</si>
  <si>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</si>
  <si>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</si>
  <si>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</si>
  <si>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</si>
  <si>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</si>
  <si>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</si>
  <si>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</si>
  <si>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</si>
  <si>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</si>
  <si>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</si>
  <si>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</si>
  <si>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</si>
  <si>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</si>
  <si>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</si>
  <si>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</si>
  <si>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</si>
  <si>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</si>
  <si>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</si>
  <si>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</si>
  <si>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</si>
  <si>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</si>
  <si>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</si>
  <si>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</si>
  <si>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</si>
  <si>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</si>
  <si>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</si>
  <si>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</si>
  <si>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</si>
  <si>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</si>
  <si>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</si>
  <si>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</si>
  <si>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</si>
  <si>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</si>
  <si>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</si>
  <si>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</si>
  <si>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</si>
  <si>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</si>
  <si>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</si>
  <si>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</si>
  <si>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</si>
  <si>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</si>
  <si>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</si>
  <si>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</si>
  <si>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</si>
  <si>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</si>
  <si>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</si>
  <si>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</si>
  <si>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</si>
  <si>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</si>
  <si>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</si>
  <si>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</si>
  <si>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</si>
  <si>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</si>
  <si>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</si>
  <si>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</si>
  <si>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</si>
  <si>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</si>
  <si>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SECURITIES</t>
  </si>
  <si>
    <t>Non-</t>
  </si>
  <si>
    <t>Depository**</t>
  </si>
  <si>
    <t>A. Securities</t>
  </si>
  <si>
    <t>7 Non-profit institutions (NPIs) Serving Households</t>
  </si>
  <si>
    <t>B. Shares</t>
  </si>
  <si>
    <t>Total (A+B)</t>
  </si>
  <si>
    <t>* This includes Depository NBFCs, DFIs and MFIs.</t>
  </si>
  <si>
    <t xml:space="preserve">    i. Claims on Scheduled Banks  (a+b+c+d+e)</t>
  </si>
  <si>
    <t>1. Banknotes</t>
  </si>
  <si>
    <t>2. One Rupee Coins and above</t>
  </si>
  <si>
    <t>3. Total (1+2)</t>
  </si>
  <si>
    <t>4. Held by Banking Department of SBP</t>
  </si>
  <si>
    <t>5. Held by Issue Department of SBP</t>
  </si>
  <si>
    <t>6. Currency in tills of Scheduled Banks</t>
  </si>
  <si>
    <t>7. Currency in Circulation (3-4-5-6)</t>
  </si>
  <si>
    <t xml:space="preserve">Notes:                                                                                                                                                                                                                                                                                                         </t>
  </si>
  <si>
    <t>5. Note Explaining major changes is available at: http://www.sbp.org.pk/departments/stats/ntb.htm</t>
  </si>
  <si>
    <t>3. Provincial Governments includes Provincial and Local Governmnets</t>
  </si>
  <si>
    <t>4. The data may not tally with the table 3 at http://www.sbp.org.pk/ecodata/Ana_Acc_bkg.pdf and table 2.3 of Statistical Bulletin due to difference in classification and Sectorization</t>
  </si>
  <si>
    <t>6. The data from June 2008 to May 2009 has been revised. The explanatory notes on the revisions are available at SBP website on economic data page under  Analytical Accounts - MFSM. The same are also available in Statistical Bulleting under "Notice" section.</t>
  </si>
  <si>
    <t>7.Islamic Financings, Adavances (against Murabaha etc) and Other related items previously reported under Other Assets has been reclassified as domestic claims / credit  from June 2014. Details of reclassifications/revisions are available in revision study on SBP website at :</t>
  </si>
  <si>
    <t xml:space="preserve">www.sbp.org.pk/ecodata/Revision_Monetary_Stats.pdf
 </t>
  </si>
  <si>
    <t xml:space="preserve">www.sbp.org.pk/departments/stats/Notice-27-Mar-2017.pdf   </t>
  </si>
  <si>
    <t>8. From July, 2019 data on Central and Government Deposits with scheduled banks have been revised.  This revision is due to reclassification of some of the PSEs , which were previously reported under Government deposits. The coverage of PSEs has been increased.</t>
  </si>
  <si>
    <t>2. From Dec, 2022 data on Central Government and Non Financial Public Sector deposits with scheduled banks have been revised. This revision is due to reclassification of some of the NFPSEs to Central Government.</t>
  </si>
  <si>
    <t>3. The claims on Indian Government are reclassified as Other Assets in line with changes in SBP Statement of Affairs from July 2020.</t>
  </si>
  <si>
    <t>http://www.sbp.org.pk/departments/stats/Expalanatory-Note.pdf</t>
  </si>
  <si>
    <t>Local currency financial assets (i), (ii), (iii)</t>
  </si>
  <si>
    <t>Credit to general government account (federal +Provincial)</t>
  </si>
  <si>
    <t>Total ASSETS</t>
  </si>
  <si>
    <t>Total Liabilites</t>
  </si>
  <si>
    <t>FY24</t>
  </si>
  <si>
    <t>Source: Statistics and Data Services Department</t>
  </si>
  <si>
    <t xml:space="preserve"> Source: Statistics and Data Services Department</t>
  </si>
  <si>
    <t xml:space="preserve">* DFIs also includes HBFC &amp; PMRC data.                                                                                                                                                                                                                                                                                                                    </t>
  </si>
  <si>
    <t>Archive link:</t>
  </si>
  <si>
    <t xml:space="preserve">https://www.sbp.org.pk/ecodata/CBArch.xls </t>
  </si>
  <si>
    <t xml:space="preserve">https://www.sbp.org.pk/ecodata/ODCArch.xls </t>
  </si>
  <si>
    <t>https://www.sbp.org.pk/ecodata/DCsArch.xls</t>
  </si>
  <si>
    <t>Archive link</t>
  </si>
  <si>
    <t>https://www.sbp.org.pk/ecodata/ReserveMoney_Arch.xls</t>
  </si>
  <si>
    <t xml:space="preserve">https://www.sbp.org.pk/ecodata/BroadMoney_M2_Arch.xls </t>
  </si>
  <si>
    <t>2.10 Annual Accounts of SBP</t>
  </si>
  <si>
    <t>2.9 SBP Statement of Affairs</t>
  </si>
  <si>
    <t>T-Bills, Securities and Others</t>
  </si>
  <si>
    <t>4. W.e.f. June 30, 2019, the data has been revised. For details, click here:</t>
  </si>
  <si>
    <t xml:space="preserve">https://www.sbp.org.pk/departments/stats/Revisions-in-Reserve-Money-and-Broad-Money.pdf </t>
  </si>
  <si>
    <t>3. W.e.f. June 30, 2019, the data has been revised. For details, click here:</t>
  </si>
  <si>
    <t>* It include treasury currency and Rupee counterpart loan to GOP against SDRs allocation</t>
  </si>
  <si>
    <t>Right to use Assets</t>
  </si>
  <si>
    <t>Other</t>
  </si>
  <si>
    <t>Notes:</t>
  </si>
  <si>
    <t xml:space="preserve"> A. Net Foreign Assets</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</si>
  <si>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</si>
  <si>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Source: Banking Supervision Department-2, SBP</t>
  </si>
  <si>
    <t xml:space="preserve">Source: Banking Supervision Department-2, SBP </t>
  </si>
  <si>
    <t>FY25</t>
  </si>
  <si>
    <t>30th June</t>
  </si>
  <si>
    <t>Sep</t>
  </si>
  <si>
    <t>FY22</t>
  </si>
  <si>
    <t>Net Budgetary Borrowing from the Banking System</t>
  </si>
  <si>
    <t>Unrelised Exchange gain</t>
  </si>
  <si>
    <t>Source: SME, Housing &amp; Sustainable Finance Department</t>
  </si>
  <si>
    <t>2. W.e.f. June 30, 2019, the data has been revised. For details, click here:</t>
  </si>
  <si>
    <t>3. Data is based on weekly returns. The quarterly data covers the period up to the last working day of the month and others months data up to the last working day of last week.</t>
  </si>
  <si>
    <t>Oct</t>
  </si>
  <si>
    <t>Nov</t>
  </si>
  <si>
    <t>Sep-25</t>
  </si>
  <si>
    <r>
      <t>2.3 Depository</t>
    </r>
    <r>
      <rPr>
        <b/>
        <i/>
        <sz val="18"/>
        <color rgb="FF000000"/>
        <rFont val="Times New Roman"/>
        <family val="1"/>
      </rPr>
      <t xml:space="preserve"> </t>
    </r>
    <r>
      <rPr>
        <b/>
        <sz val="18"/>
        <color rgb="FF000000"/>
        <rFont val="Times New Roman"/>
        <family val="1"/>
      </rPr>
      <t>Corporations Survey</t>
    </r>
  </si>
  <si>
    <r>
      <t>Based on Weekly Position of Liabilities and</t>
    </r>
    <r>
      <rPr>
        <sz val="14"/>
        <rFont val="Times New Roman"/>
        <family val="1"/>
      </rPr>
      <t xml:space="preserve"> </t>
    </r>
    <r>
      <rPr>
        <b/>
        <sz val="14"/>
        <rFont val="Times New Roman"/>
        <family val="1"/>
      </rPr>
      <t>Assets (All Banks)</t>
    </r>
  </si>
  <si>
    <r>
      <t xml:space="preserve">2.13 Scheduled Banks' Consolidated Liquidity Position </t>
    </r>
    <r>
      <rPr>
        <b/>
        <sz val="18"/>
        <rFont val="Times New Roman"/>
        <family val="1"/>
      </rPr>
      <t>(All Banks)</t>
    </r>
  </si>
  <si>
    <r>
      <t xml:space="preserve">                                   </t>
    </r>
    <r>
      <rPr>
        <sz val="9"/>
        <rFont val="Times New Roman"/>
        <family val="1"/>
      </rPr>
      <t>Million Rupees</t>
    </r>
  </si>
  <si>
    <r>
      <t>FY25</t>
    </r>
    <r>
      <rPr>
        <b/>
        <vertAlign val="superscript"/>
        <sz val="10"/>
        <rFont val="Times New Roman"/>
        <family val="1"/>
      </rPr>
      <t>p</t>
    </r>
  </si>
  <si>
    <r>
      <t xml:space="preserve">i. Borrowings for Budgetary Support </t>
    </r>
    <r>
      <rPr>
        <vertAlign val="superscript"/>
        <sz val="10"/>
        <rFont val="Times New Roman"/>
        <family val="1"/>
      </rPr>
      <t>1</t>
    </r>
  </si>
  <si>
    <t>1. From July, 2019, the data on Central and Provincial Government Deposits with Scheduled Banks have been revised. This revision is due to reclassification of some of the PSEs, which were previous reported under Government Institutions. The coverage of PSEs has been enhanced since July, 2019.</t>
  </si>
  <si>
    <t>1. SDR allocations previously included as a component of shares and other equity of central bank is being reclassified as foreign liabilities of the central bank as pre recommendation of IMF from june 2010.</t>
  </si>
  <si>
    <t>2. The table shows monetary statistics of the Central Bank (State Bank of Pakistan) according to the guidelines of IMF Monetary and Financial Statistics Manual (MFSM 2000). Compilation methodology is available at:</t>
  </si>
  <si>
    <t>3. General Government includes Central and Provincial Governments.</t>
  </si>
  <si>
    <t>4. Provincial Governments includes Local &amp; Provincial Governments.</t>
  </si>
  <si>
    <t>5. The data may not tally with the table 2 at http://www.sbp.org.pk/ecodata/Ana_Acc_Sbp.pdf and table 2.2 of Statistical Bulletin due to difference in classification and Sectorization.</t>
  </si>
  <si>
    <t>6. Note Explaining major changes is available at: http://www.sbp.org.pk/departments/stats/ntb.htm</t>
  </si>
  <si>
    <t>7. Data from June 08 to Feb 08 has been revised due to recalculation of Monetary Base</t>
  </si>
  <si>
    <t>8. The data from June 2008 to May 2009 has been revised. The explanatory notes on the revisions are available at SBP website on economic data page under  Analytical Accounts - MFSM. The same are also available in Statistical Bulleting under "Notice" section.</t>
  </si>
  <si>
    <t>9. The claims on Indian Government are reclassified as Other Assets in line with changes in SBP Statement of Affairs from July 2020.</t>
  </si>
  <si>
    <t>10. Accrued markup on reverse repo transactions previously added in Claims on Central Government, has been reclassified to Claims on Depository Corporations with effect from June 30, 2023.</t>
  </si>
  <si>
    <t>11. Commission receivable against public debt management previously added in Claims on Central Government, has been reclassified to Other Assets with effect from June 30, 2023.</t>
  </si>
  <si>
    <t>1. Other Depository Corporations (ODCs) include the data of Banks, DFIs, MFBs, Deposit Accepting Non Bank Financial Companies and Money Market Mutual Funds (MMMFs) .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</si>
  <si>
    <r>
      <t>30</t>
    </r>
    <r>
      <rPr>
        <b/>
        <vertAlign val="superscript"/>
        <sz val="10"/>
        <rFont val="Times New Roman"/>
        <family val="1"/>
      </rPr>
      <t>th</t>
    </r>
    <r>
      <rPr>
        <b/>
        <sz val="10"/>
        <rFont val="Times New Roman"/>
        <family val="1"/>
      </rPr>
      <t xml:space="preserve"> June</t>
    </r>
  </si>
  <si>
    <t>Items</t>
  </si>
  <si>
    <t>Last Week End</t>
  </si>
  <si>
    <t>Financial Position</t>
  </si>
  <si>
    <t xml:space="preserve">1.Quarter end NFA of SBP includes interest accrued on Asian Clearing Union (ACU) balance, SDRs allocation, SDRs holdings, fund facilities and accrued expenses on portfolio investment account. </t>
  </si>
  <si>
    <t xml:space="preserve">2. Government’s borrowing net of Federal, Provincial, Azad Kashmir’s and Gilgit-Baltistan’s deposit with SBP. The (-) sign in govt. deposits shows a credit balance whereas (+) sign shows their debtor/withdrawal from the system </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</si>
  <si>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</si>
  <si>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5.  Total may differ due to rounding off.</t>
  </si>
  <si>
    <t>1. From July, 2020 and onwards five rupee bills &amp; above have been renamed as banknotes.</t>
  </si>
  <si>
    <t>2. Monthly data is of last working day of the month. The quarterly data covers the period up to the last working day of the month</t>
  </si>
  <si>
    <t xml:space="preserve">Notes: </t>
  </si>
  <si>
    <t>2. Data is based on weekly returns. The quarterly data covers the period up to the last working day of the month and others months data up to the last working day of last week.</t>
  </si>
  <si>
    <t xml:space="preserve">Note: </t>
  </si>
  <si>
    <t>Figures pertain to last week end of every month</t>
  </si>
  <si>
    <t>Dec</t>
  </si>
  <si>
    <t>d) SDR allocation</t>
  </si>
  <si>
    <t>e) Valuation adjustment</t>
  </si>
  <si>
    <t>Jan</t>
  </si>
  <si>
    <t>Feb</t>
  </si>
  <si>
    <r>
      <t>Dec</t>
    </r>
    <r>
      <rPr>
        <b/>
        <vertAlign val="superscript"/>
        <sz val="10"/>
        <rFont val="Times New Roman"/>
        <family val="1"/>
      </rPr>
      <t>R</t>
    </r>
  </si>
  <si>
    <r>
      <t>FY25</t>
    </r>
    <r>
      <rPr>
        <b/>
        <vertAlign val="superscript"/>
        <sz val="10"/>
        <rFont val="Times New Roman"/>
        <family val="1"/>
      </rPr>
      <t>R</t>
    </r>
  </si>
  <si>
    <r>
      <t>2.15 Classification of Deposits with DFIs, MFBs and NBFCs</t>
    </r>
    <r>
      <rPr>
        <b/>
        <sz val="8"/>
        <rFont val="Times New Roman"/>
        <family val="1"/>
      </rPr>
      <t xml:space="preserve"> </t>
    </r>
  </si>
  <si>
    <t>Dec-25</t>
  </si>
  <si>
    <r>
      <t>Jan</t>
    </r>
    <r>
      <rPr>
        <b/>
        <vertAlign val="superscript"/>
        <sz val="10"/>
        <rFont val="Times New Roman"/>
        <family val="1"/>
      </rPr>
      <t>R</t>
    </r>
  </si>
  <si>
    <r>
      <t>Feb</t>
    </r>
    <r>
      <rPr>
        <b/>
        <vertAlign val="superscript"/>
        <sz val="10"/>
        <rFont val="Times New Roman"/>
        <family val="1"/>
      </rPr>
      <t>P</t>
    </r>
  </si>
  <si>
    <r>
      <t xml:space="preserve"> </t>
    </r>
    <r>
      <rPr>
        <b/>
        <sz val="10"/>
        <color rgb="FF000000"/>
        <rFont val="Times New Roman"/>
        <family val="1"/>
      </rPr>
      <t>-</t>
    </r>
    <r>
      <rPr>
        <sz val="10"/>
        <color rgb="FF000000"/>
        <rFont val="Times New Roman"/>
        <family val="1"/>
      </rPr>
      <t xml:space="preserve"> </t>
    </r>
  </si>
  <si>
    <r>
      <t xml:space="preserve">27-Feb-26 </t>
    </r>
    <r>
      <rPr>
        <b/>
        <vertAlign val="superscript"/>
        <sz val="10"/>
        <rFont val="Times New Roman"/>
        <family val="1"/>
      </rPr>
      <t>P</t>
    </r>
  </si>
  <si>
    <r>
      <t>1</t>
    </r>
    <r>
      <rPr>
        <b/>
        <vertAlign val="superscript"/>
        <sz val="10"/>
        <rFont val="Times New Roman"/>
        <family val="1"/>
      </rPr>
      <t>st</t>
    </r>
    <r>
      <rPr>
        <b/>
        <sz val="10"/>
        <rFont val="Times New Roman"/>
        <family val="1"/>
      </rPr>
      <t xml:space="preserve"> July 24</t>
    </r>
  </si>
  <si>
    <r>
      <t>1</t>
    </r>
    <r>
      <rPr>
        <b/>
        <vertAlign val="superscript"/>
        <sz val="10"/>
        <rFont val="Times New Roman"/>
        <family val="1"/>
      </rPr>
      <t>st</t>
    </r>
    <r>
      <rPr>
        <b/>
        <sz val="10"/>
        <rFont val="Times New Roman"/>
        <family val="1"/>
      </rPr>
      <t xml:space="preserve"> July 25</t>
    </r>
  </si>
  <si>
    <r>
      <t>30-Jun-24</t>
    </r>
    <r>
      <rPr>
        <b/>
        <vertAlign val="superscript"/>
        <sz val="10"/>
        <rFont val="Times New Roman"/>
        <family val="1"/>
      </rPr>
      <t xml:space="preserve"> R</t>
    </r>
  </si>
  <si>
    <r>
      <t xml:space="preserve">1.   </t>
    </r>
    <r>
      <rPr>
        <sz val="10"/>
        <rFont val="Times New Roman"/>
        <family val="1"/>
      </rPr>
      <t>Currency in Circulation</t>
    </r>
  </si>
  <si>
    <r>
      <t xml:space="preserve">2.   </t>
    </r>
    <r>
      <rPr>
        <sz val="10"/>
        <rFont val="Times New Roman"/>
        <family val="1"/>
      </rPr>
      <t>Other Deposits with SBP</t>
    </r>
  </si>
  <si>
    <r>
      <t xml:space="preserve">3.   </t>
    </r>
    <r>
      <rPr>
        <sz val="10"/>
        <rFont val="Times New Roman"/>
        <family val="1"/>
      </rPr>
      <t>Total Private &amp; PSE Deposits</t>
    </r>
  </si>
  <si>
    <r>
      <t xml:space="preserve">      </t>
    </r>
    <r>
      <rPr>
        <i/>
        <sz val="10"/>
        <rFont val="Times New Roman"/>
        <family val="1"/>
      </rPr>
      <t>of which : RFCDs</t>
    </r>
  </si>
  <si>
    <r>
      <t xml:space="preserve">a.   Borrowings for Budgetary support </t>
    </r>
    <r>
      <rPr>
        <b/>
        <vertAlign val="superscript"/>
        <sz val="10"/>
        <rFont val="Times New Roman"/>
        <family val="1"/>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</si>
</sst>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409]mmm\-yy;@"/>
    <numFmt numFmtId="165" formatCode="_(* #,##0.0_);_(* \(#,##0.0\);_(* &quot;-&quot;??_);_(@_)"/>
    <numFmt numFmtId="166" formatCode="_(* #,##0_);_(* \(#,##0\);_(* &quot;-&quot;??_);_(@_)"/>
    <numFmt numFmtId="167" formatCode="#,##0.0"/>
    <numFmt numFmtId="168" formatCode="_-[$€-2]* #,##0.00_-;\-[$€-2]* #,##0.00_-;_-[$€-2]* &quot;-&quot;??_-"/>
    <numFmt numFmtId="169" formatCode="&quot;   &quot;@"/>
    <numFmt numFmtId="170" formatCode="&quot;      &quot;@"/>
    <numFmt numFmtId="171" formatCode="&quot;         &quot;@"/>
    <numFmt numFmtId="172" formatCode="&quot;            &quot;@"/>
    <numFmt numFmtId="173" formatCode="&quot;               &quot;@"/>
    <numFmt numFmtId="174" formatCode="[Black][&gt;0.05]#,##0.0;[Black][&lt;-0.05]\-#,##0.0;;"/>
    <numFmt numFmtId="175" formatCode="[Black][&gt;0.5]#,##0;[Black][&lt;-0.5]\-#,##0;;"/>
    <numFmt numFmtId="176" formatCode="_(* #,##0.0000_);_(* \(#,##0.0000\);_(* &quot;-&quot;??_);_(@_)"/>
    <numFmt numFmtId="177" formatCode="[$-409]d\-mmm\-yy;@"/>
    <numFmt numFmtId="178" formatCode="_(* #,##0.000_);_(* \(#,##0.000\);_(* &quot;-&quot;???_);_(@_)"/>
    <numFmt numFmtId="179" formatCode="[$-409]mmmm\-yy;@"/>
  </numFmts>
  <fonts count="81" x14ac:knownFonts="1">
    <font>
      <sz val="11"/>
      <color theme="1"/>
      <name val="Calibri"/>
      <family val="2"/>
      <scheme val="minor"/>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sz val="7"/>
      <name val="Times New Roman"/>
      <family val="1"/>
    </font>
    <font>
      <b/>
      <sz val="7"/>
      <color rgb="FF000000"/>
      <name val="Times New Roman"/>
      <family val="1"/>
    </font>
    <font>
      <sz val="7"/>
      <color rgb="FF000000"/>
      <name val="Times New Roman"/>
      <family val="1"/>
    </font>
    <font>
      <sz val="7"/>
      <name val="Times New Roman"/>
      <family val="1"/>
    </font>
    <font>
      <u/>
      <sz val="11"/>
      <color theme="10"/>
      <name val="Calibri"/>
      <family val="2"/>
      <scheme val="minor"/>
    </font>
    <font>
      <b/>
      <sz val="14"/>
      <color rgb="FF000000"/>
      <name val="Times New Roman"/>
      <family val="1"/>
    </font>
    <font>
      <b/>
      <sz val="9"/>
      <name val="Times New Roman"/>
      <family val="1"/>
    </font>
    <font>
      <sz val="9"/>
      <name val="Times New Roman"/>
      <family val="1"/>
    </font>
    <font>
      <sz val="6"/>
      <name val="Times New Roman"/>
      <family val="1"/>
    </font>
    <font>
      <sz val="6"/>
      <color rgb="FF000000"/>
      <name val="Times New Roman"/>
      <family val="1"/>
    </font>
    <font>
      <sz val="12"/>
      <name val="Times New Roman"/>
      <family val="1"/>
    </font>
    <font>
      <sz val="6.5"/>
      <name val="Times New Roman"/>
      <family val="1"/>
    </font>
    <font>
      <sz val="11"/>
      <color theme="1"/>
      <name val="Calibri"/>
      <family val="2"/>
      <scheme val="minor"/>
    </font>
    <font>
      <sz val="10"/>
      <name val="Arial"/>
      <family val="2"/>
    </font>
    <font>
      <sz val="11"/>
      <color rgb="FFFF0000"/>
      <name val="Calibri"/>
      <family val="2"/>
      <scheme val="minor"/>
    </font>
    <font>
      <b/>
      <sz val="8"/>
      <color rgb="FFFF0000"/>
      <name val="Times New Roman"/>
      <family val="1"/>
    </font>
    <font>
      <sz val="11"/>
      <color indexed="8"/>
      <name val="Calibri"/>
      <family val="2"/>
    </font>
    <font>
      <sz val="11"/>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name val="Book Antiqua"/>
      <family val="1"/>
    </font>
    <font>
      <sz val="12"/>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color indexed="24"/>
      <name val="Arial"/>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sz val="11"/>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1"/>
      <color rgb="FFFF0000"/>
      <name val="Times New Roman"/>
      <family val="1"/>
    </font>
    <font>
      <sz val="6"/>
      <color rgb="FFFF0000"/>
      <name val="Times New Roman"/>
      <family val="1"/>
    </font>
    <font>
      <b/>
      <sz val="7"/>
      <color rgb="FFFF0000"/>
      <name val="Times New Roman"/>
      <family val="1"/>
    </font>
    <font>
      <sz val="8"/>
      <color rgb="FFFF0000"/>
      <name val="Times New Roman"/>
      <family val="1"/>
    </font>
    <font>
      <sz val="10"/>
      <name val="Times New Roman"/>
      <family val="1"/>
    </font>
    <font>
      <sz val="8"/>
      <color theme="1"/>
      <name val="Calibri"/>
      <family val="2"/>
      <scheme val="minor"/>
    </font>
    <font>
      <sz val="8"/>
      <color theme="1"/>
      <name val="Times New Roman"/>
      <family val="1"/>
    </font>
    <font>
      <sz val="8"/>
      <name val="Calibri"/>
      <family val="2"/>
      <scheme val="minor"/>
    </font>
    <font>
      <b/>
      <sz val="18"/>
      <name val="Times New Roman"/>
      <family val="1"/>
    </font>
    <font>
      <b/>
      <sz val="18"/>
      <color rgb="FF000000"/>
      <name val="Times New Roman"/>
      <family val="1"/>
    </font>
    <font>
      <b/>
      <i/>
      <sz val="18"/>
      <color rgb="FF000000"/>
      <name val="Times New Roman"/>
      <family val="1"/>
    </font>
    <font>
      <sz val="14"/>
      <name val="Times New Roman"/>
      <family val="1"/>
    </font>
    <font>
      <sz val="9"/>
      <color rgb="FF000000"/>
      <name val="Times New Roman"/>
      <family val="1"/>
    </font>
    <font>
      <b/>
      <sz val="10"/>
      <name val="Times New Roman"/>
      <family val="1"/>
    </font>
    <font>
      <b/>
      <vertAlign val="superscript"/>
      <sz val="10"/>
      <name val="Times New Roman"/>
      <family val="1"/>
    </font>
    <font>
      <b/>
      <sz val="10"/>
      <color rgb="FF000000"/>
      <name val="Times New Roman"/>
      <family val="1"/>
    </font>
    <font>
      <sz val="10"/>
      <color rgb="FF000000"/>
      <name val="Times New Roman"/>
      <family val="1"/>
    </font>
    <font>
      <i/>
      <sz val="10"/>
      <name val="Times New Roman"/>
      <family val="1"/>
    </font>
    <font>
      <i/>
      <sz val="10"/>
      <color rgb="FF000000"/>
      <name val="Times New Roman"/>
      <family val="1"/>
    </font>
    <font>
      <vertAlign val="superscript"/>
      <sz val="10"/>
      <name val="Times New Roman"/>
      <family val="1"/>
    </font>
    <font>
      <sz val="11"/>
      <color theme="1"/>
      <name val="Times New Roman"/>
      <family val="1"/>
    </font>
    <font>
      <u/>
      <sz val="7"/>
      <name val="Times New Roman"/>
      <family val="1"/>
    </font>
    <font>
      <u/>
      <sz val="8"/>
      <name val="Times New Roman"/>
      <family val="1"/>
    </font>
    <font>
      <b/>
      <sz val="10"/>
      <color theme="1"/>
      <name val="Times New Roman"/>
      <family val="1"/>
    </font>
    <font>
      <sz val="11"/>
      <name val="Times New Roman"/>
      <family val="1"/>
    </font>
    <font>
      <b/>
      <sz val="11"/>
      <color theme="1"/>
      <name val="Times New Roman"/>
      <family val="1"/>
    </font>
    <font>
      <sz val="10"/>
      <color rgb="FFFF0000"/>
      <name val="Times New Roman"/>
      <family val="1"/>
    </font>
    <font>
      <sz val="11"/>
      <color rgb="FFFF0000"/>
      <name val="Times New Roman"/>
      <family val="1"/>
    </font>
    <font>
      <i/>
      <sz val="10"/>
      <color theme="1"/>
      <name val="Times New Roman"/>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bgColor indexed="64"/>
      </patternFill>
    </fill>
  </fills>
  <borders count="57">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64"/>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ck">
        <color indexed="64"/>
      </top>
      <bottom style="thick">
        <color indexed="64"/>
      </bottom>
      <diagonal/>
    </border>
    <border>
      <left/>
      <right/>
      <top/>
      <bottom style="thin">
        <color indexed="64"/>
      </bottom>
      <diagonal/>
    </border>
    <border>
      <left/>
      <right/>
      <top style="thin">
        <color indexed="64"/>
      </top>
      <bottom/>
      <diagonal/>
    </border>
    <border>
      <left style="thick">
        <color indexed="64"/>
      </left>
      <right style="medium">
        <color indexed="64"/>
      </right>
      <top style="thick">
        <color indexed="64"/>
      </top>
      <bottom style="thick">
        <color indexed="64"/>
      </bottom>
      <diagonal/>
    </border>
    <border>
      <left/>
      <right style="thick">
        <color indexed="64"/>
      </right>
      <top/>
      <bottom style="thick">
        <color indexed="64"/>
      </bottom>
      <diagonal/>
    </border>
    <border>
      <left/>
      <right style="thick">
        <color indexed="64"/>
      </right>
      <top style="thick">
        <color indexed="64"/>
      </top>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thick">
        <color indexed="64"/>
      </top>
      <bottom style="medium">
        <color indexed="64"/>
      </bottom>
      <diagonal/>
    </border>
    <border>
      <left/>
      <right style="thick">
        <color indexed="64"/>
      </right>
      <top style="medium">
        <color indexed="64"/>
      </top>
      <bottom style="thick">
        <color indexed="64"/>
      </bottom>
      <diagonal/>
    </border>
    <border>
      <left style="medium">
        <color indexed="64"/>
      </left>
      <right/>
      <top/>
      <bottom style="medium">
        <color indexed="64"/>
      </bottom>
      <diagonal/>
    </border>
    <border>
      <left style="medium">
        <color indexed="64"/>
      </left>
      <right/>
      <top style="thick">
        <color indexed="64"/>
      </top>
      <bottom/>
      <diagonal/>
    </border>
  </borders>
  <cellStyleXfs count="85">
    <xf numFmtId="0" fontId="0" fillId="0" borderId="0"/>
    <xf numFmtId="0" fontId="11" fillId="0" borderId="0" applyNumberFormat="0" applyFill="0" applyBorder="0" applyAlignment="0" applyProtection="0"/>
    <xf numFmtId="43" fontId="19" fillId="0" borderId="0" applyFont="0" applyFill="0" applyBorder="0" applyAlignment="0" applyProtection="0"/>
    <xf numFmtId="0" fontId="20" fillId="0" borderId="0"/>
    <xf numFmtId="0" fontId="20" fillId="0" borderId="0"/>
    <xf numFmtId="43" fontId="20" fillId="0" borderId="0" applyFont="0" applyFill="0" applyBorder="0" applyAlignment="0" applyProtection="0"/>
    <xf numFmtId="0" fontId="23" fillId="0" borderId="0"/>
    <xf numFmtId="169" fontId="14" fillId="0" borderId="0" applyFont="0" applyFill="0" applyBorder="0" applyAlignment="0" applyProtection="0"/>
    <xf numFmtId="170" fontId="14" fillId="0" borderId="0" applyFont="0" applyFill="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171" fontId="14" fillId="0" borderId="0" applyFont="0" applyFill="0" applyBorder="0" applyAlignment="0" applyProtection="0"/>
    <xf numFmtId="172" fontId="14" fillId="0" borderId="0" applyFont="0" applyFill="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173" fontId="14" fillId="0" borderId="0" applyFont="0" applyFill="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0" borderId="24" applyNumberFormat="0" applyAlignment="0" applyProtection="0"/>
    <xf numFmtId="0" fontId="28" fillId="21" borderId="25" applyNumberFormat="0" applyAlignment="0" applyProtection="0"/>
    <xf numFmtId="1" fontId="29" fillId="22" borderId="26">
      <alignment horizontal="right" vertical="center"/>
    </xf>
    <xf numFmtId="0" fontId="30" fillId="22" borderId="26">
      <alignment horizontal="right" vertical="center"/>
    </xf>
    <xf numFmtId="0" fontId="20" fillId="22" borderId="27"/>
    <xf numFmtId="0" fontId="29" fillId="23" borderId="26">
      <alignment horizontal="center" vertical="center"/>
    </xf>
    <xf numFmtId="1" fontId="29" fillId="22" borderId="26">
      <alignment horizontal="right" vertical="center"/>
    </xf>
    <xf numFmtId="0" fontId="20" fillId="22" borderId="0"/>
    <xf numFmtId="0" fontId="31" fillId="22" borderId="26">
      <alignment horizontal="left" vertical="center"/>
    </xf>
    <xf numFmtId="0" fontId="31" fillId="22" borderId="26"/>
    <xf numFmtId="0" fontId="30" fillId="22" borderId="26">
      <alignment horizontal="right" vertical="center"/>
    </xf>
    <xf numFmtId="0" fontId="32" fillId="24" borderId="26">
      <alignment horizontal="left" vertical="center"/>
    </xf>
    <xf numFmtId="0" fontId="32" fillId="24" borderId="26">
      <alignment horizontal="left" vertical="center"/>
    </xf>
    <xf numFmtId="0" fontId="33" fillId="22" borderId="26">
      <alignment horizontal="left" vertical="center"/>
    </xf>
    <xf numFmtId="0" fontId="34" fillId="22" borderId="27"/>
    <xf numFmtId="0" fontId="29" fillId="25" borderId="26">
      <alignment horizontal="left" vertical="center"/>
    </xf>
    <xf numFmtId="43" fontId="23" fillId="0" borderId="0" applyFont="0" applyFill="0" applyBorder="0" applyAlignment="0" applyProtection="0"/>
    <xf numFmtId="43" fontId="35" fillId="0" borderId="0" applyFont="0" applyFill="0" applyBorder="0" applyAlignment="0" applyProtection="0"/>
    <xf numFmtId="0" fontId="36" fillId="0" borderId="0" applyProtection="0"/>
    <xf numFmtId="168" fontId="20" fillId="0" borderId="0" applyFont="0" applyFill="0" applyBorder="0" applyAlignment="0" applyProtection="0"/>
    <xf numFmtId="0" fontId="37" fillId="0" borderId="0" applyNumberFormat="0" applyFill="0" applyBorder="0" applyAlignment="0" applyProtection="0"/>
    <xf numFmtId="2" fontId="36" fillId="0" borderId="0" applyProtection="0"/>
    <xf numFmtId="0" fontId="38" fillId="4" borderId="0" applyNumberFormat="0" applyBorder="0" applyAlignment="0" applyProtection="0"/>
    <xf numFmtId="0" fontId="39" fillId="0" borderId="28" applyNumberFormat="0" applyFill="0" applyAlignment="0" applyProtection="0"/>
    <xf numFmtId="0" fontId="40" fillId="0" borderId="29" applyNumberFormat="0" applyFill="0" applyAlignment="0" applyProtection="0"/>
    <xf numFmtId="0" fontId="41" fillId="0" borderId="30" applyNumberFormat="0" applyFill="0" applyAlignment="0" applyProtection="0"/>
    <xf numFmtId="0" fontId="41" fillId="0" borderId="0" applyNumberFormat="0" applyFill="0" applyBorder="0" applyAlignment="0" applyProtection="0"/>
    <xf numFmtId="0" fontId="36" fillId="0" borderId="0" applyNumberFormat="0" applyFont="0" applyFill="0" applyBorder="0" applyAlignment="0" applyProtection="0"/>
    <xf numFmtId="0" fontId="42" fillId="0" borderId="0" applyProtection="0"/>
    <xf numFmtId="0" fontId="43" fillId="0" borderId="0" applyNumberFormat="0" applyFill="0" applyBorder="0" applyAlignment="0" applyProtection="0">
      <alignment vertical="top"/>
      <protection locked="0"/>
    </xf>
    <xf numFmtId="167" fontId="14" fillId="0" borderId="0" applyFont="0" applyFill="0" applyBorder="0" applyAlignment="0" applyProtection="0"/>
    <xf numFmtId="3" fontId="14" fillId="0" borderId="0" applyFont="0" applyFill="0" applyBorder="0" applyAlignment="0" applyProtection="0"/>
    <xf numFmtId="0" fontId="44" fillId="7" borderId="24" applyNumberFormat="0" applyAlignment="0" applyProtection="0"/>
    <xf numFmtId="0" fontId="45" fillId="0" borderId="31" applyNumberFormat="0" applyFill="0" applyAlignment="0" applyProtection="0"/>
    <xf numFmtId="0" fontId="46" fillId="26" borderId="0" applyNumberFormat="0" applyBorder="0" applyAlignment="0" applyProtection="0"/>
    <xf numFmtId="0" fontId="47" fillId="0" borderId="0"/>
    <xf numFmtId="0" fontId="35" fillId="0" borderId="0"/>
    <xf numFmtId="0" fontId="23" fillId="0" borderId="0"/>
    <xf numFmtId="0" fontId="23" fillId="27" borderId="32" applyNumberFormat="0" applyFont="0" applyAlignment="0" applyProtection="0"/>
    <xf numFmtId="0" fontId="48" fillId="20" borderId="33" applyNumberFormat="0" applyAlignment="0" applyProtection="0"/>
    <xf numFmtId="174" fontId="14" fillId="0" borderId="0" applyFont="0" applyFill="0" applyBorder="0" applyAlignment="0" applyProtection="0"/>
    <xf numFmtId="175" fontId="14" fillId="0" borderId="0" applyFont="0" applyFill="0" applyBorder="0" applyAlignment="0" applyProtection="0"/>
    <xf numFmtId="0" fontId="49" fillId="0" borderId="0" applyNumberFormat="0" applyFill="0" applyBorder="0" applyAlignment="0" applyProtection="0"/>
    <xf numFmtId="0" fontId="50" fillId="0" borderId="34" applyNumberFormat="0" applyFill="0" applyAlignment="0" applyProtection="0"/>
    <xf numFmtId="0" fontId="51" fillId="0" borderId="0" applyNumberFormat="0" applyFill="0" applyBorder="0" applyAlignment="0" applyProtection="0"/>
    <xf numFmtId="0" fontId="17" fillId="0" borderId="0"/>
    <xf numFmtId="0" fontId="23" fillId="0" borderId="0"/>
    <xf numFmtId="0" fontId="20" fillId="0" borderId="0"/>
  </cellStyleXfs>
  <cellXfs count="338">
    <xf numFmtId="0" fontId="0" fillId="0" borderId="0" xfId="0"/>
    <xf numFmtId="0" fontId="5" fillId="0" borderId="0" xfId="0" applyFont="1" applyAlignment="1">
      <alignment horizontal="left" vertical="center"/>
    </xf>
    <xf numFmtId="0" fontId="1" fillId="0" borderId="0" xfId="0" applyFont="1" applyAlignment="1">
      <alignment vertical="center"/>
    </xf>
    <xf numFmtId="0" fontId="8"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justify" vertical="center"/>
    </xf>
    <xf numFmtId="0" fontId="18" fillId="0" borderId="0" xfId="0" applyFont="1" applyAlignment="1">
      <alignment vertical="center"/>
    </xf>
    <xf numFmtId="0" fontId="16" fillId="0" borderId="0" xfId="0" applyFont="1" applyAlignment="1">
      <alignment vertical="center"/>
    </xf>
    <xf numFmtId="166" fontId="2" fillId="0" borderId="0" xfId="2" applyNumberFormat="1" applyFont="1" applyAlignment="1">
      <alignment horizontal="right" vertical="center" wrapText="1"/>
    </xf>
    <xf numFmtId="0" fontId="3" fillId="0" borderId="0" xfId="0" applyFont="1" applyAlignment="1">
      <alignment horizontal="left" vertical="center"/>
    </xf>
    <xf numFmtId="0" fontId="21" fillId="0" borderId="0" xfId="0" applyFont="1"/>
    <xf numFmtId="0" fontId="24" fillId="0" borderId="0" xfId="0" applyFont="1"/>
    <xf numFmtId="0" fontId="52" fillId="0" borderId="0" xfId="0" applyFont="1" applyAlignment="1">
      <alignment horizontal="right" vertical="center"/>
    </xf>
    <xf numFmtId="0" fontId="53" fillId="0" borderId="0" xfId="0" applyFont="1" applyAlignment="1">
      <alignment vertical="center"/>
    </xf>
    <xf numFmtId="166" fontId="55" fillId="0" borderId="0" xfId="2" applyNumberFormat="1" applyFont="1" applyAlignment="1">
      <alignment horizontal="right" vertical="center"/>
    </xf>
    <xf numFmtId="0" fontId="12" fillId="0" borderId="0" xfId="0" applyFont="1" applyAlignment="1">
      <alignment horizontal="center" vertical="center"/>
    </xf>
    <xf numFmtId="0" fontId="15" fillId="0" borderId="0" xfId="0" applyFont="1" applyAlignment="1">
      <alignment horizontal="right" vertical="center"/>
    </xf>
    <xf numFmtId="164" fontId="54" fillId="0" borderId="0" xfId="0" applyNumberFormat="1" applyFont="1" applyAlignment="1">
      <alignment horizontal="center" vertical="center"/>
    </xf>
    <xf numFmtId="0" fontId="54" fillId="0" borderId="0" xfId="0" applyFont="1" applyAlignment="1">
      <alignment horizontal="center" vertical="center"/>
    </xf>
    <xf numFmtId="0" fontId="16" fillId="0" borderId="0" xfId="0" applyFont="1" applyAlignment="1">
      <alignment horizontal="right" vertical="center"/>
    </xf>
    <xf numFmtId="0" fontId="15" fillId="0" borderId="0" xfId="0" applyFont="1" applyAlignment="1">
      <alignment vertical="center"/>
    </xf>
    <xf numFmtId="0" fontId="56"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right" vertical="center"/>
    </xf>
    <xf numFmtId="166" fontId="6" fillId="0" borderId="0" xfId="2" applyNumberFormat="1" applyFont="1" applyAlignment="1">
      <alignment horizontal="right" vertical="center"/>
    </xf>
    <xf numFmtId="166" fontId="6" fillId="0" borderId="0" xfId="2" applyNumberFormat="1" applyFont="1" applyAlignment="1">
      <alignment horizontal="right" vertical="center" wrapText="1"/>
    </xf>
    <xf numFmtId="0" fontId="57" fillId="0" borderId="0" xfId="0" applyFont="1"/>
    <xf numFmtId="166" fontId="57" fillId="0" borderId="0" xfId="0" applyNumberFormat="1" applyFont="1"/>
    <xf numFmtId="166" fontId="22" fillId="0" borderId="0" xfId="2" applyNumberFormat="1" applyFont="1" applyAlignment="1">
      <alignment horizontal="right" vertical="center"/>
    </xf>
    <xf numFmtId="166" fontId="22" fillId="0" borderId="0" xfId="2" applyNumberFormat="1" applyFont="1" applyFill="1" applyAlignment="1">
      <alignment horizontal="right" vertical="center"/>
    </xf>
    <xf numFmtId="0" fontId="2" fillId="0" borderId="0" xfId="0" applyFont="1" applyAlignment="1">
      <alignment horizontal="right" vertical="center"/>
    </xf>
    <xf numFmtId="0" fontId="2" fillId="0" borderId="0" xfId="0" applyFont="1" applyAlignment="1">
      <alignment vertical="center" wrapText="1"/>
    </xf>
    <xf numFmtId="0" fontId="10" fillId="0" borderId="0" xfId="0" applyFont="1" applyAlignment="1">
      <alignment horizontal="right" vertical="center"/>
    </xf>
    <xf numFmtId="0" fontId="2" fillId="0" borderId="11" xfId="0" applyFont="1" applyBorder="1" applyAlignment="1">
      <alignment horizontal="right" vertical="center"/>
    </xf>
    <xf numFmtId="166" fontId="6" fillId="0" borderId="0" xfId="2" applyNumberFormat="1" applyFont="1" applyFill="1" applyAlignment="1">
      <alignment horizontal="right" vertical="center" wrapText="1"/>
    </xf>
    <xf numFmtId="166" fontId="5" fillId="0" borderId="0" xfId="2" applyNumberFormat="1" applyFont="1" applyFill="1" applyAlignment="1">
      <alignment horizontal="right" vertical="center" wrapText="1"/>
    </xf>
    <xf numFmtId="0" fontId="5" fillId="0" borderId="5" xfId="0" applyFont="1" applyBorder="1" applyAlignment="1">
      <alignment horizontal="right" vertical="center"/>
    </xf>
    <xf numFmtId="0" fontId="10" fillId="0" borderId="0" xfId="0" applyFont="1" applyAlignment="1">
      <alignment horizontal="left" vertical="center"/>
    </xf>
    <xf numFmtId="0" fontId="10" fillId="0" borderId="5" xfId="0" applyFont="1" applyBorder="1" applyAlignment="1">
      <alignment horizontal="right" vertical="center"/>
    </xf>
    <xf numFmtId="0" fontId="5" fillId="0" borderId="0" xfId="0" applyFont="1" applyAlignment="1">
      <alignment horizontal="right" vertical="center" wrapText="1"/>
    </xf>
    <xf numFmtId="0" fontId="5" fillId="0" borderId="0" xfId="0" applyFont="1" applyAlignment="1">
      <alignment horizontal="right" vertical="center"/>
    </xf>
    <xf numFmtId="0" fontId="14" fillId="0" borderId="5" xfId="0" applyFont="1" applyBorder="1" applyAlignment="1">
      <alignment horizontal="right" vertical="center"/>
    </xf>
    <xf numFmtId="0" fontId="64" fillId="0" borderId="11" xfId="0" applyFont="1" applyBorder="1" applyAlignment="1">
      <alignment horizontal="right" vertical="center"/>
    </xf>
    <xf numFmtId="0" fontId="65" fillId="0" borderId="5" xfId="0" applyFont="1" applyBorder="1" applyAlignment="1">
      <alignment horizontal="right" vertical="center" wrapText="1"/>
    </xf>
    <xf numFmtId="0" fontId="65" fillId="0" borderId="0" xfId="0" applyFont="1" applyAlignment="1">
      <alignment horizontal="left" vertical="center"/>
    </xf>
    <xf numFmtId="166" fontId="67" fillId="0" borderId="0" xfId="2" applyNumberFormat="1" applyFont="1" applyAlignment="1">
      <alignment horizontal="right" vertical="center" wrapText="1"/>
    </xf>
    <xf numFmtId="166" fontId="67" fillId="0" borderId="0" xfId="2" applyNumberFormat="1" applyFont="1" applyAlignment="1">
      <alignment horizontal="right" vertical="center"/>
    </xf>
    <xf numFmtId="0" fontId="56" fillId="0" borderId="0" xfId="0" applyFont="1" applyAlignment="1">
      <alignment horizontal="left" vertical="center" indent="2"/>
    </xf>
    <xf numFmtId="166" fontId="68" fillId="0" borderId="0" xfId="2" applyNumberFormat="1" applyFont="1" applyAlignment="1">
      <alignment horizontal="right" vertical="center" wrapText="1"/>
    </xf>
    <xf numFmtId="166" fontId="68" fillId="0" borderId="0" xfId="2" applyNumberFormat="1" applyFont="1" applyAlignment="1">
      <alignment horizontal="right" vertical="center"/>
    </xf>
    <xf numFmtId="0" fontId="69" fillId="0" borderId="0" xfId="0" applyFont="1" applyAlignment="1">
      <alignment horizontal="left" vertical="center" indent="2"/>
    </xf>
    <xf numFmtId="166" fontId="67" fillId="0" borderId="0" xfId="2" applyNumberFormat="1" applyFont="1" applyFill="1" applyAlignment="1">
      <alignment horizontal="right" vertical="center"/>
    </xf>
    <xf numFmtId="166" fontId="68" fillId="0" borderId="0" xfId="2" applyNumberFormat="1" applyFont="1" applyFill="1" applyAlignment="1">
      <alignment horizontal="right" vertical="center"/>
    </xf>
    <xf numFmtId="0" fontId="56" fillId="0" borderId="5" xfId="0" applyFont="1" applyBorder="1" applyAlignment="1">
      <alignment horizontal="left" vertical="center" indent="2"/>
    </xf>
    <xf numFmtId="166" fontId="68" fillId="0" borderId="5" xfId="2" applyNumberFormat="1" applyFont="1" applyBorder="1" applyAlignment="1">
      <alignment horizontal="right" vertical="center"/>
    </xf>
    <xf numFmtId="0" fontId="65" fillId="0" borderId="0" xfId="0" applyFont="1" applyAlignment="1">
      <alignment horizontal="left" vertical="center" indent="1"/>
    </xf>
    <xf numFmtId="0" fontId="56" fillId="0" borderId="0" xfId="0" applyFont="1" applyAlignment="1">
      <alignment horizontal="left" vertical="center"/>
    </xf>
    <xf numFmtId="0" fontId="69" fillId="0" borderId="5" xfId="0" applyFont="1" applyBorder="1" applyAlignment="1">
      <alignment horizontal="left" vertical="center"/>
    </xf>
    <xf numFmtId="166" fontId="70" fillId="0" borderId="5" xfId="2" applyNumberFormat="1" applyFont="1" applyBorder="1" applyAlignment="1">
      <alignment horizontal="right" vertical="center" wrapText="1"/>
    </xf>
    <xf numFmtId="0" fontId="65" fillId="0" borderId="11" xfId="0" applyFont="1" applyBorder="1" applyAlignment="1">
      <alignment horizontal="center" vertical="center"/>
    </xf>
    <xf numFmtId="0" fontId="65" fillId="0" borderId="3" xfId="0" applyFont="1" applyBorder="1" applyAlignment="1">
      <alignment horizontal="right" vertical="center" wrapText="1"/>
    </xf>
    <xf numFmtId="166" fontId="65" fillId="0" borderId="0" xfId="2" applyNumberFormat="1" applyFont="1" applyFill="1" applyAlignment="1">
      <alignment horizontal="right" vertical="center" wrapText="1"/>
    </xf>
    <xf numFmtId="166" fontId="56" fillId="0" borderId="0" xfId="2" applyNumberFormat="1" applyFont="1" applyFill="1" applyAlignment="1">
      <alignment horizontal="right" vertical="center" wrapText="1"/>
    </xf>
    <xf numFmtId="166" fontId="56" fillId="0" borderId="0" xfId="2" applyNumberFormat="1" applyFont="1" applyFill="1" applyBorder="1" applyAlignment="1">
      <alignment horizontal="right" vertical="center" wrapText="1"/>
    </xf>
    <xf numFmtId="166" fontId="56" fillId="0" borderId="5" xfId="2" applyNumberFormat="1" applyFont="1" applyFill="1" applyBorder="1" applyAlignment="1">
      <alignment horizontal="right" vertical="center" wrapText="1"/>
    </xf>
    <xf numFmtId="0" fontId="56" fillId="0" borderId="0" xfId="0" applyFont="1" applyAlignment="1">
      <alignment horizontal="left" vertical="center" indent="1"/>
    </xf>
    <xf numFmtId="0" fontId="69" fillId="0" borderId="0" xfId="0" applyFont="1" applyAlignment="1">
      <alignment horizontal="left" vertical="center" wrapText="1" indent="2"/>
    </xf>
    <xf numFmtId="0" fontId="65" fillId="0" borderId="5" xfId="0" applyFont="1" applyBorder="1" applyAlignment="1">
      <alignment horizontal="left" vertical="center"/>
    </xf>
    <xf numFmtId="166" fontId="65" fillId="0" borderId="5" xfId="2" applyNumberFormat="1" applyFont="1" applyFill="1" applyBorder="1" applyAlignment="1">
      <alignment horizontal="right" vertical="center" wrapText="1"/>
    </xf>
    <xf numFmtId="0" fontId="67" fillId="0" borderId="0" xfId="0" applyFont="1" applyAlignment="1">
      <alignment horizontal="left" vertical="center"/>
    </xf>
    <xf numFmtId="166" fontId="67" fillId="0" borderId="0" xfId="2" applyNumberFormat="1" applyFont="1" applyFill="1" applyAlignment="1">
      <alignment horizontal="right" vertical="center" wrapText="1"/>
    </xf>
    <xf numFmtId="0" fontId="68" fillId="0" borderId="0" xfId="0" applyFont="1" applyAlignment="1">
      <alignment horizontal="left" vertical="center" indent="1"/>
    </xf>
    <xf numFmtId="166" fontId="68" fillId="0" borderId="0" xfId="2" applyNumberFormat="1" applyFont="1" applyFill="1" applyAlignment="1">
      <alignment horizontal="right" vertical="center" wrapText="1"/>
    </xf>
    <xf numFmtId="0" fontId="67" fillId="0" borderId="0" xfId="0" applyFont="1" applyAlignment="1">
      <alignment horizontal="left" vertical="center" indent="1"/>
    </xf>
    <xf numFmtId="0" fontId="68" fillId="0" borderId="0" xfId="0" applyFont="1" applyAlignment="1">
      <alignment horizontal="left" vertical="center"/>
    </xf>
    <xf numFmtId="0" fontId="67" fillId="0" borderId="0" xfId="0" applyFont="1" applyAlignment="1">
      <alignment horizontal="left" vertical="center" indent="2"/>
    </xf>
    <xf numFmtId="0" fontId="70" fillId="0" borderId="0" xfId="0" applyFont="1" applyAlignment="1">
      <alignment horizontal="left" vertical="center" indent="1"/>
    </xf>
    <xf numFmtId="0" fontId="68" fillId="0" borderId="5" xfId="0" applyFont="1" applyBorder="1" applyAlignment="1">
      <alignment horizontal="left" vertical="center" indent="1"/>
    </xf>
    <xf numFmtId="166" fontId="68" fillId="0" borderId="5" xfId="2" applyNumberFormat="1" applyFont="1" applyFill="1" applyBorder="1" applyAlignment="1">
      <alignment horizontal="right" vertical="center" wrapText="1"/>
    </xf>
    <xf numFmtId="166" fontId="68" fillId="0" borderId="5" xfId="2" applyNumberFormat="1" applyFont="1" applyFill="1" applyBorder="1" applyAlignment="1">
      <alignment horizontal="right" vertical="center"/>
    </xf>
    <xf numFmtId="0" fontId="65" fillId="0" borderId="39" xfId="0" applyFont="1" applyBorder="1" applyAlignment="1">
      <alignment horizontal="right" vertical="center"/>
    </xf>
    <xf numFmtId="166" fontId="65" fillId="0" borderId="0" xfId="2" applyNumberFormat="1" applyFont="1" applyFill="1" applyAlignment="1">
      <alignment horizontal="right" vertical="center"/>
    </xf>
    <xf numFmtId="166" fontId="56" fillId="0" borderId="0" xfId="2" applyNumberFormat="1" applyFont="1" applyFill="1" applyAlignment="1">
      <alignment horizontal="right" vertical="center"/>
    </xf>
    <xf numFmtId="0" fontId="56" fillId="0" borderId="0" xfId="0" applyFont="1" applyAlignment="1">
      <alignment horizontal="left" vertical="center" indent="3"/>
    </xf>
    <xf numFmtId="166" fontId="56" fillId="0" borderId="0" xfId="2" applyNumberFormat="1" applyFont="1" applyFill="1" applyAlignment="1">
      <alignment vertical="center"/>
    </xf>
    <xf numFmtId="0" fontId="56" fillId="0" borderId="0" xfId="0" applyFont="1"/>
    <xf numFmtId="166" fontId="65" fillId="0" borderId="5" xfId="2" applyNumberFormat="1" applyFont="1" applyFill="1" applyBorder="1" applyAlignment="1">
      <alignment horizontal="right" vertical="center"/>
    </xf>
    <xf numFmtId="0" fontId="67" fillId="0" borderId="38" xfId="0" applyFont="1" applyBorder="1" applyAlignment="1">
      <alignment horizontal="center" vertical="center"/>
    </xf>
    <xf numFmtId="0" fontId="67" fillId="0" borderId="12" xfId="0" applyFont="1" applyBorder="1" applyAlignment="1">
      <alignment horizontal="center" vertical="center"/>
    </xf>
    <xf numFmtId="0" fontId="67" fillId="0" borderId="17" xfId="0" applyFont="1" applyBorder="1" applyAlignment="1">
      <alignment horizontal="right" vertical="center"/>
    </xf>
    <xf numFmtId="0" fontId="67" fillId="0" borderId="11" xfId="0" applyFont="1" applyBorder="1" applyAlignment="1">
      <alignment horizontal="right" vertical="center"/>
    </xf>
    <xf numFmtId="0" fontId="67" fillId="0" borderId="37" xfId="0" applyFont="1" applyBorder="1" applyAlignment="1">
      <alignment horizontal="right" vertical="center"/>
    </xf>
    <xf numFmtId="0" fontId="68" fillId="0" borderId="0" xfId="0" applyFont="1" applyAlignment="1">
      <alignment horizontal="right" vertical="center"/>
    </xf>
    <xf numFmtId="0" fontId="67" fillId="0" borderId="18" xfId="0" applyFont="1" applyBorder="1" applyAlignment="1">
      <alignment horizontal="left" vertical="center"/>
    </xf>
    <xf numFmtId="166" fontId="67" fillId="0" borderId="18" xfId="2" applyNumberFormat="1" applyFont="1" applyBorder="1" applyAlignment="1">
      <alignment horizontal="right" vertical="center"/>
    </xf>
    <xf numFmtId="0" fontId="67" fillId="0" borderId="11" xfId="0" applyFont="1" applyBorder="1" applyAlignment="1">
      <alignment horizontal="left" vertical="center"/>
    </xf>
    <xf numFmtId="166" fontId="67" fillId="0" borderId="11" xfId="2" applyNumberFormat="1" applyFont="1" applyBorder="1" applyAlignment="1">
      <alignment horizontal="right" vertical="center"/>
    </xf>
    <xf numFmtId="0" fontId="65" fillId="0" borderId="23" xfId="0" applyFont="1" applyBorder="1" applyAlignment="1">
      <alignment horizontal="center" vertical="center"/>
    </xf>
    <xf numFmtId="0" fontId="65" fillId="0" borderId="5" xfId="0" applyFont="1" applyBorder="1" applyAlignment="1">
      <alignment horizontal="center" vertical="center"/>
    </xf>
    <xf numFmtId="0" fontId="56" fillId="0" borderId="0" xfId="0" applyFont="1" applyAlignment="1">
      <alignment horizontal="right" vertical="center"/>
    </xf>
    <xf numFmtId="0" fontId="56" fillId="0" borderId="0" xfId="0" applyFont="1" applyAlignment="1">
      <alignment horizontal="center" vertical="center"/>
    </xf>
    <xf numFmtId="166" fontId="65" fillId="0" borderId="0" xfId="2" applyNumberFormat="1" applyFont="1" applyAlignment="1">
      <alignment horizontal="right" vertical="center"/>
    </xf>
    <xf numFmtId="166" fontId="56" fillId="0" borderId="0" xfId="2" applyNumberFormat="1" applyFont="1" applyAlignment="1">
      <alignment horizontal="right" vertical="center"/>
    </xf>
    <xf numFmtId="0" fontId="65" fillId="0" borderId="0" xfId="0" applyFont="1" applyAlignment="1">
      <alignment horizontal="left" vertical="center" indent="4"/>
    </xf>
    <xf numFmtId="0" fontId="56" fillId="0" borderId="0" xfId="0" applyFont="1" applyAlignment="1">
      <alignment horizontal="left" vertical="center" indent="4"/>
    </xf>
    <xf numFmtId="0" fontId="56" fillId="0" borderId="0" xfId="0" applyFont="1" applyAlignment="1">
      <alignment horizontal="left" vertical="center" indent="5"/>
    </xf>
    <xf numFmtId="0" fontId="68" fillId="0" borderId="0" xfId="0" applyFont="1" applyAlignment="1">
      <alignment horizontal="left" vertical="center" indent="3"/>
    </xf>
    <xf numFmtId="0" fontId="68" fillId="0" borderId="0" xfId="0" applyFont="1" applyAlignment="1">
      <alignment horizontal="left" vertical="center" indent="2"/>
    </xf>
    <xf numFmtId="0" fontId="67" fillId="0" borderId="0" xfId="0" applyFont="1" applyAlignment="1">
      <alignment horizontal="left" vertical="center" indent="4"/>
    </xf>
    <xf numFmtId="0" fontId="68" fillId="0" borderId="0" xfId="0" quotePrefix="1" applyFont="1" applyAlignment="1">
      <alignment horizontal="left" vertical="center" indent="4"/>
    </xf>
    <xf numFmtId="0" fontId="68" fillId="0" borderId="0" xfId="0" applyFont="1" applyAlignment="1">
      <alignment horizontal="left" vertical="center" indent="4"/>
    </xf>
    <xf numFmtId="0" fontId="68" fillId="0" borderId="0" xfId="0" applyFont="1" applyAlignment="1">
      <alignment horizontal="left" vertical="center" indent="5"/>
    </xf>
    <xf numFmtId="0" fontId="67" fillId="0" borderId="5" xfId="0" applyFont="1" applyBorder="1" applyAlignment="1">
      <alignment horizontal="left" vertical="center"/>
    </xf>
    <xf numFmtId="166" fontId="65" fillId="0" borderId="5" xfId="2" applyNumberFormat="1" applyFont="1" applyBorder="1" applyAlignment="1">
      <alignment horizontal="right" vertical="center"/>
    </xf>
    <xf numFmtId="0" fontId="67" fillId="0" borderId="23" xfId="0" applyFont="1" applyBorder="1" applyAlignment="1">
      <alignment horizontal="right" vertical="center"/>
    </xf>
    <xf numFmtId="0" fontId="67" fillId="0" borderId="5" xfId="0" applyFont="1" applyBorder="1" applyAlignment="1">
      <alignment horizontal="right" vertical="center"/>
    </xf>
    <xf numFmtId="0" fontId="65" fillId="0" borderId="47" xfId="0" applyFont="1" applyBorder="1" applyAlignment="1">
      <alignment horizontal="center" vertical="center"/>
    </xf>
    <xf numFmtId="164" fontId="65" fillId="0" borderId="44" xfId="0" applyNumberFormat="1" applyFont="1" applyBorder="1" applyAlignment="1">
      <alignment horizontal="right" vertical="center"/>
    </xf>
    <xf numFmtId="166" fontId="67" fillId="0" borderId="5" xfId="2" applyNumberFormat="1" applyFont="1" applyBorder="1" applyAlignment="1">
      <alignment horizontal="right" vertical="center"/>
    </xf>
    <xf numFmtId="0" fontId="65" fillId="0" borderId="23" xfId="0" applyFont="1" applyBorder="1" applyAlignment="1">
      <alignment horizontal="center" vertical="center" wrapText="1"/>
    </xf>
    <xf numFmtId="166" fontId="67" fillId="0" borderId="35" xfId="2" applyNumberFormat="1" applyFont="1" applyBorder="1" applyAlignment="1">
      <alignment horizontal="right" vertical="center"/>
    </xf>
    <xf numFmtId="0" fontId="65" fillId="0" borderId="0" xfId="0" applyFont="1" applyAlignment="1">
      <alignment horizontal="center" vertical="center"/>
    </xf>
    <xf numFmtId="0" fontId="65" fillId="0" borderId="5" xfId="0" applyFont="1" applyBorder="1" applyAlignment="1">
      <alignment horizontal="left" vertical="center" indent="1"/>
    </xf>
    <xf numFmtId="0" fontId="10" fillId="0" borderId="0" xfId="0" applyFont="1"/>
    <xf numFmtId="0" fontId="72" fillId="0" borderId="0" xfId="0" applyFont="1"/>
    <xf numFmtId="0" fontId="5" fillId="0" borderId="0" xfId="0" applyFont="1"/>
    <xf numFmtId="0" fontId="74" fillId="0" borderId="0" xfId="66" applyFont="1" applyFill="1" applyAlignment="1" applyProtection="1">
      <alignment horizontal="left" vertical="top" wrapText="1"/>
    </xf>
    <xf numFmtId="0" fontId="5" fillId="0" borderId="0" xfId="0" applyFont="1" applyAlignment="1">
      <alignment horizontal="left" vertical="top" wrapText="1"/>
    </xf>
    <xf numFmtId="0" fontId="5" fillId="0" borderId="0" xfId="82" applyFont="1" applyAlignment="1">
      <alignment horizontal="left" wrapText="1"/>
    </xf>
    <xf numFmtId="0" fontId="74" fillId="0" borderId="0" xfId="66" applyFont="1" applyFill="1" applyAlignment="1" applyProtection="1">
      <alignment horizontal="left" wrapText="1"/>
    </xf>
    <xf numFmtId="0" fontId="58" fillId="0" borderId="0" xfId="0" applyFont="1" applyAlignment="1">
      <alignment vertical="center" wrapText="1"/>
    </xf>
    <xf numFmtId="166" fontId="5" fillId="0" borderId="0" xfId="2" applyNumberFormat="1" applyFont="1" applyBorder="1" applyAlignment="1">
      <alignment horizontal="left" vertical="center" wrapText="1"/>
    </xf>
    <xf numFmtId="0" fontId="14" fillId="0" borderId="4" xfId="0" applyFont="1" applyBorder="1" applyAlignment="1">
      <alignment vertical="center"/>
    </xf>
    <xf numFmtId="0" fontId="5" fillId="0" borderId="0" xfId="0" applyFont="1" applyAlignment="1">
      <alignment horizontal="left"/>
    </xf>
    <xf numFmtId="0" fontId="73" fillId="0" borderId="0" xfId="1" applyFont="1" applyFill="1" applyAlignment="1" applyProtection="1">
      <alignment horizontal="left" vertical="top"/>
    </xf>
    <xf numFmtId="0" fontId="10" fillId="0" borderId="0" xfId="82" applyFont="1" applyAlignment="1">
      <alignment horizontal="left" vertical="top"/>
    </xf>
    <xf numFmtId="0" fontId="10" fillId="0" borderId="0" xfId="0" applyFont="1" applyAlignment="1">
      <alignment horizontal="left"/>
    </xf>
    <xf numFmtId="0" fontId="72" fillId="0" borderId="0" xfId="0" applyFont="1" applyAlignment="1">
      <alignment horizontal="left"/>
    </xf>
    <xf numFmtId="0" fontId="74" fillId="0" borderId="0" xfId="1" applyFont="1" applyFill="1"/>
    <xf numFmtId="0" fontId="74" fillId="0" borderId="0" xfId="1" applyFont="1" applyFill="1" applyAlignment="1">
      <alignment horizontal="left" vertical="center"/>
    </xf>
    <xf numFmtId="0" fontId="74" fillId="0" borderId="0" xfId="1" applyFont="1" applyFill="1" applyAlignment="1"/>
    <xf numFmtId="0" fontId="5" fillId="0" borderId="0" xfId="0" applyFont="1" applyAlignment="1">
      <alignment horizontal="right"/>
    </xf>
    <xf numFmtId="166" fontId="67" fillId="0" borderId="4" xfId="2" applyNumberFormat="1" applyFont="1" applyBorder="1" applyAlignment="1">
      <alignment horizontal="right" vertical="center"/>
    </xf>
    <xf numFmtId="0" fontId="65" fillId="0" borderId="48" xfId="0" applyFont="1" applyBorder="1" applyAlignment="1">
      <alignment horizontal="right" vertical="center" wrapText="1"/>
    </xf>
    <xf numFmtId="0" fontId="65" fillId="0" borderId="0" xfId="0" applyFont="1" applyAlignment="1">
      <alignment vertical="center"/>
    </xf>
    <xf numFmtId="0" fontId="56" fillId="0" borderId="5" xfId="0" applyFont="1" applyBorder="1" applyAlignment="1">
      <alignment horizontal="left" vertical="center" indent="1"/>
    </xf>
    <xf numFmtId="0" fontId="2" fillId="0" borderId="5" xfId="0" applyFont="1" applyBorder="1" applyAlignment="1">
      <alignment horizontal="right" vertical="center"/>
    </xf>
    <xf numFmtId="0" fontId="60" fillId="0" borderId="5" xfId="0" applyFont="1" applyBorder="1" applyAlignment="1">
      <alignment horizontal="center" vertical="center" wrapText="1"/>
    </xf>
    <xf numFmtId="0" fontId="65" fillId="0" borderId="6" xfId="0" applyFont="1" applyBorder="1" applyAlignment="1">
      <alignment horizontal="right" vertical="center"/>
    </xf>
    <xf numFmtId="0" fontId="65" fillId="0" borderId="51" xfId="0" applyFont="1" applyBorder="1" applyAlignment="1">
      <alignment horizontal="right" vertical="center" wrapText="1"/>
    </xf>
    <xf numFmtId="0" fontId="65" fillId="28" borderId="48" xfId="0" applyFont="1" applyFill="1" applyBorder="1" applyAlignment="1">
      <alignment horizontal="right" vertical="center" wrapText="1"/>
    </xf>
    <xf numFmtId="0" fontId="65" fillId="28" borderId="35" xfId="0" applyFont="1" applyFill="1" applyBorder="1" applyAlignment="1">
      <alignment horizontal="right" vertical="center" wrapText="1"/>
    </xf>
    <xf numFmtId="3" fontId="65" fillId="0" borderId="0" xfId="82" applyNumberFormat="1" applyFont="1"/>
    <xf numFmtId="166" fontId="56" fillId="0" borderId="0" xfId="53" applyNumberFormat="1" applyFont="1" applyFill="1" applyBorder="1"/>
    <xf numFmtId="3" fontId="56" fillId="0" borderId="0" xfId="82" applyNumberFormat="1" applyFont="1"/>
    <xf numFmtId="3" fontId="56" fillId="0" borderId="45" xfId="82" applyNumberFormat="1" applyFont="1" applyBorder="1"/>
    <xf numFmtId="0" fontId="76" fillId="0" borderId="0" xfId="0" applyFont="1"/>
    <xf numFmtId="0" fontId="77" fillId="0" borderId="0" xfId="0" applyFont="1"/>
    <xf numFmtId="0" fontId="1" fillId="0" borderId="0" xfId="0" applyFont="1"/>
    <xf numFmtId="0" fontId="78" fillId="0" borderId="0" xfId="0" applyFont="1"/>
    <xf numFmtId="166" fontId="68" fillId="0" borderId="0" xfId="2" applyNumberFormat="1" applyFont="1" applyBorder="1" applyAlignment="1">
      <alignment horizontal="right" vertical="center"/>
    </xf>
    <xf numFmtId="166" fontId="65" fillId="0" borderId="0" xfId="53" applyNumberFormat="1" applyFont="1" applyFill="1"/>
    <xf numFmtId="166" fontId="56" fillId="0" borderId="0" xfId="53" applyNumberFormat="1" applyFont="1" applyFill="1"/>
    <xf numFmtId="0" fontId="58" fillId="0" borderId="0" xfId="0" applyFont="1"/>
    <xf numFmtId="0" fontId="65" fillId="0" borderId="12" xfId="0" applyFont="1" applyBorder="1" applyAlignment="1">
      <alignment horizontal="right" vertical="center"/>
    </xf>
    <xf numFmtId="0" fontId="65" fillId="0" borderId="23" xfId="0" applyFont="1" applyBorder="1" applyAlignment="1">
      <alignment horizontal="right" vertical="center" wrapText="1"/>
    </xf>
    <xf numFmtId="0" fontId="65" fillId="0" borderId="23" xfId="0" applyFont="1" applyBorder="1" applyAlignment="1">
      <alignment horizontal="right" vertical="center"/>
    </xf>
    <xf numFmtId="0" fontId="65" fillId="0" borderId="14" xfId="0" applyFont="1" applyBorder="1" applyAlignment="1">
      <alignment horizontal="right" vertical="center" wrapText="1"/>
    </xf>
    <xf numFmtId="0" fontId="65" fillId="0" borderId="54" xfId="0" applyFont="1" applyBorder="1" applyAlignment="1">
      <alignment horizontal="right" vertical="center" wrapText="1"/>
    </xf>
    <xf numFmtId="166" fontId="68" fillId="0" borderId="0" xfId="2" applyNumberFormat="1" applyFont="1" applyAlignment="1">
      <alignment vertical="center"/>
    </xf>
    <xf numFmtId="0" fontId="65" fillId="0" borderId="5" xfId="0" applyFont="1" applyBorder="1" applyAlignment="1">
      <alignment horizontal="right" vertical="center"/>
    </xf>
    <xf numFmtId="166" fontId="65" fillId="0" borderId="46" xfId="2" applyNumberFormat="1" applyFont="1" applyFill="1" applyBorder="1" applyAlignment="1">
      <alignment horizontal="right" vertical="center" wrapText="1"/>
    </xf>
    <xf numFmtId="0" fontId="79" fillId="0" borderId="0" xfId="0" applyFont="1"/>
    <xf numFmtId="0" fontId="72" fillId="0" borderId="0" xfId="0" applyFont="1" applyAlignment="1">
      <alignment wrapText="1"/>
    </xf>
    <xf numFmtId="178" fontId="72" fillId="0" borderId="0" xfId="0" applyNumberFormat="1" applyFont="1" applyAlignment="1">
      <alignment wrapText="1"/>
    </xf>
    <xf numFmtId="165" fontId="65" fillId="0" borderId="35" xfId="2" applyNumberFormat="1" applyFont="1" applyFill="1" applyBorder="1" applyAlignment="1">
      <alignment horizontal="right" vertical="center" wrapText="1"/>
    </xf>
    <xf numFmtId="0" fontId="76" fillId="0" borderId="0" xfId="0" applyFont="1" applyAlignment="1">
      <alignment wrapText="1"/>
    </xf>
    <xf numFmtId="0" fontId="13" fillId="0" borderId="5" xfId="0" applyFont="1" applyBorder="1" applyAlignment="1">
      <alignment horizontal="right" vertical="center" wrapText="1"/>
    </xf>
    <xf numFmtId="166" fontId="56" fillId="0" borderId="5" xfId="2" applyNumberFormat="1" applyFont="1" applyBorder="1" applyAlignment="1">
      <alignment horizontal="right" vertical="center"/>
    </xf>
    <xf numFmtId="0" fontId="65" fillId="0" borderId="40" xfId="0" applyFont="1" applyBorder="1" applyAlignment="1">
      <alignment vertical="center"/>
    </xf>
    <xf numFmtId="0" fontId="65" fillId="0" borderId="53" xfId="0" applyFont="1" applyBorder="1" applyAlignment="1">
      <alignment vertical="center"/>
    </xf>
    <xf numFmtId="0" fontId="65" fillId="0" borderId="8" xfId="0" applyFont="1" applyBorder="1" applyAlignment="1">
      <alignment vertical="center"/>
    </xf>
    <xf numFmtId="0" fontId="65" fillId="0" borderId="9" xfId="0" applyFont="1" applyBorder="1" applyAlignment="1">
      <alignment horizontal="right" vertical="center"/>
    </xf>
    <xf numFmtId="3" fontId="68" fillId="0" borderId="0" xfId="0" applyNumberFormat="1" applyFont="1" applyAlignment="1">
      <alignment horizontal="right" vertical="center" wrapText="1"/>
    </xf>
    <xf numFmtId="3" fontId="67" fillId="0" borderId="0" xfId="0" applyNumberFormat="1" applyFont="1" applyAlignment="1">
      <alignment horizontal="right" vertical="center" wrapText="1"/>
    </xf>
    <xf numFmtId="0" fontId="68" fillId="0" borderId="0" xfId="0" applyFont="1" applyAlignment="1">
      <alignment horizontal="left" vertical="center" wrapText="1"/>
    </xf>
    <xf numFmtId="0" fontId="56" fillId="0" borderId="0" xfId="0" applyFont="1" applyAlignment="1">
      <alignment horizontal="left" vertical="center" wrapText="1"/>
    </xf>
    <xf numFmtId="0" fontId="56" fillId="0" borderId="5" xfId="0" applyFont="1" applyBorder="1" applyAlignment="1">
      <alignment horizontal="left" vertical="center" wrapText="1"/>
    </xf>
    <xf numFmtId="166" fontId="56" fillId="0" borderId="5" xfId="2" applyNumberFormat="1" applyFont="1" applyFill="1" applyBorder="1" applyAlignment="1">
      <alignment horizontal="right" vertical="center"/>
    </xf>
    <xf numFmtId="166" fontId="58" fillId="0" borderId="0" xfId="0" applyNumberFormat="1" applyFont="1"/>
    <xf numFmtId="0" fontId="65" fillId="0" borderId="51" xfId="0" applyFont="1" applyBorder="1" applyAlignment="1">
      <alignment horizontal="center" vertical="center" wrapText="1"/>
    </xf>
    <xf numFmtId="0" fontId="65" fillId="0" borderId="35" xfId="0" applyFont="1" applyBorder="1" applyAlignment="1">
      <alignment horizontal="right" vertical="center" wrapText="1"/>
    </xf>
    <xf numFmtId="0" fontId="68" fillId="0" borderId="0" xfId="0" applyFont="1" applyAlignment="1">
      <alignment horizontal="right" vertical="center" wrapText="1"/>
    </xf>
    <xf numFmtId="166" fontId="68" fillId="0" borderId="0" xfId="2" applyNumberFormat="1" applyFont="1" applyBorder="1" applyAlignment="1">
      <alignment horizontal="right" vertical="center" wrapText="1"/>
    </xf>
    <xf numFmtId="0" fontId="65" fillId="0" borderId="36" xfId="0" applyFont="1" applyBorder="1" applyAlignment="1">
      <alignment horizontal="left" vertical="center"/>
    </xf>
    <xf numFmtId="166" fontId="67" fillId="0" borderId="36" xfId="2" applyNumberFormat="1" applyFont="1" applyBorder="1" applyAlignment="1">
      <alignment horizontal="right" vertical="center" wrapText="1"/>
    </xf>
    <xf numFmtId="0" fontId="78" fillId="0" borderId="4" xfId="0" applyFont="1" applyBorder="1"/>
    <xf numFmtId="166" fontId="5" fillId="0" borderId="0" xfId="2" applyNumberFormat="1" applyFont="1" applyBorder="1" applyAlignment="1">
      <alignment horizontal="right" vertical="center" wrapText="1"/>
    </xf>
    <xf numFmtId="166" fontId="5" fillId="0" borderId="0" xfId="0" applyNumberFormat="1" applyFont="1"/>
    <xf numFmtId="166" fontId="72" fillId="0" borderId="0" xfId="0" applyNumberFormat="1" applyFont="1"/>
    <xf numFmtId="0" fontId="67" fillId="0" borderId="12" xfId="0" applyFont="1" applyBorder="1" applyAlignment="1">
      <alignment horizontal="center" vertical="center" wrapText="1"/>
    </xf>
    <xf numFmtId="0" fontId="67" fillId="0" borderId="19" xfId="0" applyFont="1" applyBorder="1" applyAlignment="1">
      <alignment horizontal="right" vertical="center" wrapText="1"/>
    </xf>
    <xf numFmtId="0" fontId="67" fillId="0" borderId="12" xfId="0" applyFont="1" applyBorder="1" applyAlignment="1">
      <alignment horizontal="right" vertical="center"/>
    </xf>
    <xf numFmtId="0" fontId="67" fillId="0" borderId="42" xfId="0" applyFont="1" applyBorder="1" applyAlignment="1">
      <alignment horizontal="right" vertical="center" wrapText="1"/>
    </xf>
    <xf numFmtId="0" fontId="67" fillId="0" borderId="11" xfId="0" applyFont="1" applyBorder="1" applyAlignment="1">
      <alignment horizontal="right" vertical="center" wrapText="1"/>
    </xf>
    <xf numFmtId="15" fontId="65" fillId="0" borderId="6" xfId="0" quotePrefix="1" applyNumberFormat="1" applyFont="1" applyBorder="1" applyAlignment="1">
      <alignment horizontal="center" vertical="center"/>
    </xf>
    <xf numFmtId="15" fontId="65" fillId="0" borderId="5" xfId="0" quotePrefix="1" applyNumberFormat="1" applyFont="1" applyBorder="1" applyAlignment="1">
      <alignment horizontal="center" vertical="center"/>
    </xf>
    <xf numFmtId="165" fontId="56" fillId="0" borderId="0" xfId="2" applyNumberFormat="1" applyFont="1" applyFill="1" applyBorder="1" applyAlignment="1">
      <alignment horizontal="right" vertical="center" wrapText="1"/>
    </xf>
    <xf numFmtId="165" fontId="56" fillId="0" borderId="5" xfId="2" applyNumberFormat="1" applyFont="1" applyFill="1" applyBorder="1" applyAlignment="1">
      <alignment horizontal="right" vertical="center" wrapText="1"/>
    </xf>
    <xf numFmtId="0" fontId="65" fillId="0" borderId="5" xfId="0" applyFont="1" applyBorder="1" applyAlignment="1">
      <alignment horizontal="justify" vertical="center" wrapText="1"/>
    </xf>
    <xf numFmtId="43" fontId="65" fillId="0" borderId="0" xfId="2" applyFont="1" applyFill="1" applyAlignment="1">
      <alignment horizontal="right" vertical="center" wrapText="1"/>
    </xf>
    <xf numFmtId="0" fontId="56" fillId="0" borderId="0" xfId="0" applyFont="1" applyAlignment="1">
      <alignment horizontal="left" indent="2"/>
    </xf>
    <xf numFmtId="43" fontId="56" fillId="0" borderId="0" xfId="2" applyFont="1" applyFill="1" applyAlignment="1">
      <alignment horizontal="right" vertical="center" wrapText="1"/>
    </xf>
    <xf numFmtId="0" fontId="56" fillId="0" borderId="0" xfId="0" applyFont="1" applyAlignment="1">
      <alignment horizontal="left" indent="4"/>
    </xf>
    <xf numFmtId="166" fontId="69" fillId="0" borderId="0" xfId="2" applyNumberFormat="1" applyFont="1" applyFill="1" applyAlignment="1">
      <alignment horizontal="right" vertical="center" wrapText="1"/>
    </xf>
    <xf numFmtId="166" fontId="69" fillId="0" borderId="0" xfId="2" applyNumberFormat="1" applyFont="1" applyFill="1" applyAlignment="1">
      <alignment horizontal="right" vertical="center" wrapText="1" indent="1"/>
    </xf>
    <xf numFmtId="43" fontId="56" fillId="0" borderId="45" xfId="2" applyFont="1" applyFill="1" applyBorder="1" applyAlignment="1">
      <alignment horizontal="right" vertical="center" wrapText="1"/>
    </xf>
    <xf numFmtId="0" fontId="65" fillId="0" borderId="46" xfId="0" applyFont="1" applyBorder="1" applyAlignment="1">
      <alignment horizontal="left" vertical="center"/>
    </xf>
    <xf numFmtId="166" fontId="69" fillId="0" borderId="0" xfId="2" applyNumberFormat="1" applyFont="1" applyFill="1" applyAlignment="1">
      <alignment horizontal="right" vertical="center"/>
    </xf>
    <xf numFmtId="166" fontId="69" fillId="0" borderId="0" xfId="2" applyNumberFormat="1" applyFont="1" applyAlignment="1">
      <alignment horizontal="right" vertical="center"/>
    </xf>
    <xf numFmtId="0" fontId="69" fillId="0" borderId="0" xfId="0" applyFont="1" applyAlignment="1">
      <alignment horizontal="left" vertical="center"/>
    </xf>
    <xf numFmtId="166" fontId="69" fillId="0" borderId="5" xfId="2" applyNumberFormat="1" applyFont="1" applyFill="1" applyBorder="1" applyAlignment="1">
      <alignment horizontal="right" vertical="center"/>
    </xf>
    <xf numFmtId="166" fontId="80" fillId="0" borderId="5" xfId="2" applyNumberFormat="1" applyFont="1" applyFill="1" applyBorder="1"/>
    <xf numFmtId="176" fontId="56" fillId="0" borderId="0" xfId="2" applyNumberFormat="1" applyFont="1" applyFill="1" applyAlignment="1"/>
    <xf numFmtId="166" fontId="1" fillId="0" borderId="0" xfId="2" applyNumberFormat="1" applyFont="1" applyFill="1"/>
    <xf numFmtId="0" fontId="65" fillId="0" borderId="14" xfId="0" applyFont="1" applyBorder="1" applyAlignment="1">
      <alignment horizontal="right" vertical="center"/>
    </xf>
    <xf numFmtId="0" fontId="68" fillId="0" borderId="0" xfId="0" applyFont="1" applyAlignment="1">
      <alignment vertical="center"/>
    </xf>
    <xf numFmtId="166" fontId="68" fillId="0" borderId="22" xfId="2" applyNumberFormat="1" applyFont="1" applyBorder="1" applyAlignment="1">
      <alignment horizontal="right" vertical="center"/>
    </xf>
    <xf numFmtId="0" fontId="67" fillId="0" borderId="0" xfId="0" applyFont="1" applyAlignment="1">
      <alignment vertical="center"/>
    </xf>
    <xf numFmtId="166" fontId="67" fillId="0" borderId="0" xfId="2" applyNumberFormat="1" applyFont="1" applyBorder="1" applyAlignment="1">
      <alignment horizontal="right" vertical="center"/>
    </xf>
    <xf numFmtId="0" fontId="67" fillId="0" borderId="11" xfId="0" applyFont="1" applyBorder="1" applyAlignment="1">
      <alignment vertical="center"/>
    </xf>
    <xf numFmtId="164" fontId="65" fillId="0" borderId="52" xfId="0" applyNumberFormat="1" applyFont="1" applyBorder="1" applyAlignment="1">
      <alignment horizontal="right" vertical="center"/>
    </xf>
    <xf numFmtId="164" fontId="65" fillId="0" borderId="35" xfId="0" applyNumberFormat="1" applyFont="1" applyBorder="1" applyAlignment="1">
      <alignment horizontal="right" vertical="center"/>
    </xf>
    <xf numFmtId="1" fontId="67" fillId="0" borderId="5" xfId="2" applyNumberFormat="1" applyFont="1" applyBorder="1" applyAlignment="1">
      <alignment horizontal="right" vertical="center"/>
    </xf>
    <xf numFmtId="0" fontId="60" fillId="0" borderId="0" xfId="0" applyFont="1" applyAlignment="1">
      <alignment horizontal="center" vertical="center"/>
    </xf>
    <xf numFmtId="0" fontId="14" fillId="0" borderId="5" xfId="0" applyFont="1" applyBorder="1" applyAlignment="1">
      <alignment horizontal="right" vertical="center"/>
    </xf>
    <xf numFmtId="0" fontId="14" fillId="0" borderId="0" xfId="0" applyFont="1" applyAlignment="1">
      <alignment horizontal="right" vertical="center"/>
    </xf>
    <xf numFmtId="0" fontId="65" fillId="0" borderId="49" xfId="0" applyFont="1" applyBorder="1" applyAlignment="1">
      <alignment horizontal="center" vertical="center"/>
    </xf>
    <xf numFmtId="0" fontId="65" fillId="0" borderId="48" xfId="0" applyFont="1" applyBorder="1" applyAlignment="1">
      <alignment horizontal="center" vertical="center"/>
    </xf>
    <xf numFmtId="0" fontId="65" fillId="0" borderId="43" xfId="0" applyFont="1" applyBorder="1" applyAlignment="1">
      <alignment horizontal="right" vertical="center" wrapText="1"/>
    </xf>
    <xf numFmtId="0" fontId="65" fillId="0" borderId="6" xfId="0" applyFont="1" applyBorder="1" applyAlignment="1">
      <alignment horizontal="right" vertical="center" wrapText="1"/>
    </xf>
    <xf numFmtId="0" fontId="65" fillId="0" borderId="1" xfId="0" applyFont="1" applyBorder="1" applyAlignment="1">
      <alignment horizontal="right" vertical="center" wrapText="1"/>
    </xf>
    <xf numFmtId="0" fontId="65" fillId="0" borderId="5" xfId="0" applyFont="1" applyBorder="1" applyAlignment="1">
      <alignment horizontal="right" vertical="center" wrapText="1"/>
    </xf>
    <xf numFmtId="0" fontId="65" fillId="0" borderId="50" xfId="0" applyFont="1" applyBorder="1" applyAlignment="1">
      <alignment horizontal="center" vertical="center" wrapText="1"/>
    </xf>
    <xf numFmtId="0" fontId="65" fillId="0" borderId="35" xfId="0" applyFont="1" applyBorder="1" applyAlignment="1">
      <alignment horizontal="center" vertical="center" wrapText="1"/>
    </xf>
    <xf numFmtId="0" fontId="65" fillId="0" borderId="44" xfId="0" applyFont="1" applyBorder="1" applyAlignment="1">
      <alignment horizontal="center" vertical="center" wrapText="1"/>
    </xf>
    <xf numFmtId="0" fontId="65" fillId="0" borderId="52" xfId="0" applyFont="1" applyBorder="1" applyAlignment="1">
      <alignment horizontal="center" vertical="center" wrapText="1"/>
    </xf>
    <xf numFmtId="0" fontId="10" fillId="0" borderId="0" xfId="0" applyFont="1" applyAlignment="1">
      <alignment horizontal="left" vertical="top"/>
    </xf>
    <xf numFmtId="0" fontId="65" fillId="0" borderId="10" xfId="0" applyFont="1" applyBorder="1" applyAlignment="1">
      <alignment horizontal="right" vertical="center" wrapText="1"/>
    </xf>
    <xf numFmtId="0" fontId="65" fillId="0" borderId="3" xfId="0" applyFont="1" applyBorder="1" applyAlignment="1">
      <alignment horizontal="right" vertical="center" wrapText="1"/>
    </xf>
    <xf numFmtId="0" fontId="14" fillId="0" borderId="4" xfId="0" applyFont="1" applyBorder="1" applyAlignment="1">
      <alignment horizontal="right"/>
    </xf>
    <xf numFmtId="0" fontId="10" fillId="0" borderId="0" xfId="0" applyFont="1" applyAlignment="1">
      <alignment horizontal="left" vertical="center"/>
    </xf>
    <xf numFmtId="0" fontId="65" fillId="0" borderId="1" xfId="0" applyFont="1" applyBorder="1" applyAlignment="1">
      <alignment horizontal="center" vertical="center"/>
    </xf>
    <xf numFmtId="0" fontId="65" fillId="0" borderId="3" xfId="0" applyFont="1" applyBorder="1" applyAlignment="1">
      <alignment horizontal="center" vertical="center"/>
    </xf>
    <xf numFmtId="0" fontId="65" fillId="0" borderId="56" xfId="0" applyFont="1" applyBorder="1" applyAlignment="1">
      <alignment horizontal="right" vertical="center" wrapText="1"/>
    </xf>
    <xf numFmtId="0" fontId="73" fillId="0" borderId="0" xfId="1" applyFont="1" applyAlignment="1">
      <alignment horizontal="left" vertical="center"/>
    </xf>
    <xf numFmtId="0" fontId="7" fillId="0" borderId="0" xfId="0" applyFont="1" applyAlignment="1">
      <alignment horizontal="left" vertical="center"/>
    </xf>
    <xf numFmtId="0" fontId="14" fillId="0" borderId="5" xfId="0" applyFont="1" applyBorder="1" applyAlignment="1">
      <alignment horizontal="right" vertical="center" wrapText="1"/>
    </xf>
    <xf numFmtId="0" fontId="65" fillId="0" borderId="10" xfId="0" applyFont="1" applyBorder="1" applyAlignment="1">
      <alignment horizontal="center" vertical="center"/>
    </xf>
    <xf numFmtId="0" fontId="65" fillId="0" borderId="7" xfId="0" applyFont="1" applyBorder="1" applyAlignment="1">
      <alignment horizontal="center" vertical="center" wrapText="1"/>
    </xf>
    <xf numFmtId="0" fontId="65" fillId="0" borderId="8" xfId="0" applyFont="1" applyBorder="1" applyAlignment="1">
      <alignment horizontal="center" vertical="center" wrapText="1"/>
    </xf>
    <xf numFmtId="0" fontId="65" fillId="0" borderId="53" xfId="0" applyFont="1" applyBorder="1" applyAlignment="1">
      <alignment horizontal="center" vertical="center" wrapText="1"/>
    </xf>
    <xf numFmtId="0" fontId="65" fillId="0" borderId="2" xfId="0" applyFont="1" applyBorder="1" applyAlignment="1">
      <alignment horizontal="center" vertical="center"/>
    </xf>
    <xf numFmtId="0" fontId="74" fillId="0" borderId="0" xfId="1" applyFont="1" applyFill="1" applyAlignment="1">
      <alignment horizontal="left"/>
    </xf>
    <xf numFmtId="0" fontId="5" fillId="0" borderId="0" xfId="0" applyFont="1" applyAlignment="1">
      <alignment horizontal="left"/>
    </xf>
    <xf numFmtId="0" fontId="5" fillId="0" borderId="0" xfId="0" applyFont="1" applyAlignment="1">
      <alignment horizontal="justify" vertical="center"/>
    </xf>
    <xf numFmtId="0" fontId="5" fillId="0" borderId="0" xfId="0" applyFont="1" applyAlignment="1">
      <alignment horizontal="left" vertical="center" wrapText="1"/>
    </xf>
    <xf numFmtId="0" fontId="64" fillId="0" borderId="5" xfId="0" applyFont="1" applyBorder="1" applyAlignment="1">
      <alignment horizontal="right" vertical="center" indent="1"/>
    </xf>
    <xf numFmtId="0" fontId="61" fillId="0" borderId="0" xfId="0" applyFont="1" applyAlignment="1">
      <alignment horizontal="center" vertical="center"/>
    </xf>
    <xf numFmtId="0" fontId="67" fillId="0" borderId="10" xfId="0" applyFont="1" applyBorder="1" applyAlignment="1">
      <alignment horizontal="center" vertical="center"/>
    </xf>
    <xf numFmtId="0" fontId="67" fillId="0" borderId="2" xfId="0" applyFont="1" applyBorder="1" applyAlignment="1">
      <alignment horizontal="center" vertical="center"/>
    </xf>
    <xf numFmtId="0" fontId="14" fillId="0" borderId="4" xfId="0" applyFont="1" applyBorder="1" applyAlignment="1">
      <alignment horizontal="right" vertical="center" wrapText="1"/>
    </xf>
    <xf numFmtId="0" fontId="74" fillId="0" borderId="0" xfId="1" applyFont="1" applyFill="1" applyAlignment="1">
      <alignment horizontal="left" vertical="center" wrapText="1"/>
    </xf>
    <xf numFmtId="0" fontId="65" fillId="0" borderId="8" xfId="0" applyFont="1" applyBorder="1" applyAlignment="1">
      <alignment horizontal="center" vertical="center"/>
    </xf>
    <xf numFmtId="0" fontId="65" fillId="0" borderId="13" xfId="0" applyFont="1" applyBorder="1" applyAlignment="1">
      <alignment horizontal="center" vertical="center"/>
    </xf>
    <xf numFmtId="0" fontId="5" fillId="0" borderId="5"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horizontal="left" vertical="center"/>
    </xf>
    <xf numFmtId="0" fontId="14" fillId="0" borderId="4" xfId="0" applyFont="1" applyBorder="1" applyAlignment="1">
      <alignment horizontal="right" vertical="center"/>
    </xf>
    <xf numFmtId="0" fontId="58" fillId="0" borderId="0" xfId="0" applyFont="1" applyAlignment="1">
      <alignment horizontal="left" vertical="center"/>
    </xf>
    <xf numFmtId="0" fontId="58" fillId="0" borderId="0" xfId="0" applyFont="1" applyAlignment="1">
      <alignment horizontal="left" vertical="center" wrapText="1"/>
    </xf>
    <xf numFmtId="0" fontId="75" fillId="0" borderId="1" xfId="0" applyFont="1" applyBorder="1" applyAlignment="1">
      <alignment horizontal="center" vertical="center"/>
    </xf>
    <xf numFmtId="0" fontId="75" fillId="0" borderId="3" xfId="0" applyFont="1" applyBorder="1" applyAlignment="1">
      <alignment horizontal="center" vertical="center"/>
    </xf>
    <xf numFmtId="0" fontId="65" fillId="0" borderId="7" xfId="0" applyFont="1" applyBorder="1" applyAlignment="1">
      <alignment horizontal="center" vertical="center"/>
    </xf>
    <xf numFmtId="0" fontId="65" fillId="0" borderId="12" xfId="0" applyFont="1" applyBorder="1" applyAlignment="1">
      <alignment horizontal="center" vertical="center"/>
    </xf>
    <xf numFmtId="0" fontId="10" fillId="0" borderId="0" xfId="0" applyFont="1" applyAlignment="1">
      <alignment wrapText="1"/>
    </xf>
    <xf numFmtId="0" fontId="65" fillId="0" borderId="55" xfId="0" applyFont="1" applyBorder="1" applyAlignment="1">
      <alignment horizontal="center" vertical="center" wrapText="1"/>
    </xf>
    <xf numFmtId="0" fontId="10" fillId="0" borderId="0" xfId="0" applyFont="1" applyAlignment="1">
      <alignment horizontal="left" vertical="top" wrapText="1"/>
    </xf>
    <xf numFmtId="0" fontId="10" fillId="0" borderId="0" xfId="0" applyFont="1" applyAlignment="1">
      <alignment vertical="center" wrapText="1"/>
    </xf>
    <xf numFmtId="0" fontId="73" fillId="0" borderId="0" xfId="1" applyFont="1" applyFill="1" applyAlignment="1">
      <alignment vertical="center" wrapText="1"/>
    </xf>
    <xf numFmtId="0" fontId="73" fillId="0" borderId="0" xfId="1" applyFont="1" applyFill="1" applyAlignment="1" applyProtection="1">
      <alignment wrapText="1"/>
    </xf>
    <xf numFmtId="0" fontId="65" fillId="0" borderId="15" xfId="0" applyFont="1" applyBorder="1" applyAlignment="1">
      <alignment horizontal="center" vertical="center"/>
    </xf>
    <xf numFmtId="0" fontId="65" fillId="0" borderId="16" xfId="0" applyFont="1" applyBorder="1" applyAlignment="1">
      <alignment horizontal="center" vertical="center"/>
    </xf>
    <xf numFmtId="0" fontId="65" fillId="0" borderId="9" xfId="0" applyFont="1" applyBorder="1" applyAlignment="1">
      <alignment horizontal="center" vertical="center"/>
    </xf>
    <xf numFmtId="15" fontId="65" fillId="0" borderId="21" xfId="0" applyNumberFormat="1" applyFont="1" applyBorder="1" applyAlignment="1">
      <alignment horizontal="center" vertical="center"/>
    </xf>
    <xf numFmtId="15" fontId="65" fillId="0" borderId="10" xfId="0" applyNumberFormat="1" applyFont="1" applyBorder="1" applyAlignment="1">
      <alignment horizontal="center" vertical="center"/>
    </xf>
    <xf numFmtId="15" fontId="65" fillId="0" borderId="3" xfId="0" applyNumberFormat="1" applyFont="1" applyBorder="1" applyAlignment="1">
      <alignment horizontal="center" vertical="center"/>
    </xf>
    <xf numFmtId="0" fontId="14" fillId="0" borderId="46" xfId="0" applyFont="1" applyBorder="1" applyAlignment="1">
      <alignment horizontal="right" vertical="center" wrapText="1"/>
    </xf>
    <xf numFmtId="0" fontId="64" fillId="0" borderId="0" xfId="0" applyFont="1" applyAlignment="1">
      <alignment horizontal="right" vertical="center" wrapText="1"/>
    </xf>
    <xf numFmtId="0" fontId="60" fillId="0" borderId="0" xfId="0" applyFont="1" applyAlignment="1">
      <alignment horizontal="center" vertical="center" wrapText="1"/>
    </xf>
    <xf numFmtId="0" fontId="65" fillId="0" borderId="55" xfId="0" applyFont="1" applyBorder="1" applyAlignment="1">
      <alignment horizontal="center" vertical="center"/>
    </xf>
    <xf numFmtId="0" fontId="65" fillId="0" borderId="11" xfId="0" applyFont="1" applyBorder="1" applyAlignment="1">
      <alignment horizontal="center" vertical="center"/>
    </xf>
    <xf numFmtId="15" fontId="65" fillId="0" borderId="15" xfId="0" applyNumberFormat="1" applyFont="1" applyBorder="1" applyAlignment="1">
      <alignment horizontal="right" vertical="center"/>
    </xf>
    <xf numFmtId="0" fontId="65" fillId="0" borderId="16" xfId="0" applyFont="1" applyBorder="1" applyAlignment="1">
      <alignment horizontal="right" vertical="center"/>
    </xf>
    <xf numFmtId="0" fontId="65" fillId="0" borderId="9" xfId="0" applyFont="1" applyBorder="1" applyAlignment="1">
      <alignment horizontal="right" vertical="center"/>
    </xf>
    <xf numFmtId="177" fontId="65" fillId="0" borderId="15" xfId="0" applyNumberFormat="1" applyFont="1" applyBorder="1" applyAlignment="1">
      <alignment horizontal="right" vertical="center"/>
    </xf>
    <xf numFmtId="177" fontId="65" fillId="0" borderId="16" xfId="0" applyNumberFormat="1" applyFont="1" applyBorder="1" applyAlignment="1">
      <alignment horizontal="right" vertical="center"/>
    </xf>
    <xf numFmtId="177" fontId="65" fillId="0" borderId="9" xfId="0" applyNumberFormat="1" applyFont="1" applyBorder="1" applyAlignment="1">
      <alignment horizontal="right" vertical="center"/>
    </xf>
    <xf numFmtId="0" fontId="65" fillId="0" borderId="5" xfId="0" applyFont="1" applyBorder="1" applyAlignment="1">
      <alignment horizontal="center" vertical="center"/>
    </xf>
    <xf numFmtId="164" fontId="65" fillId="0" borderId="7" xfId="0" applyNumberFormat="1" applyFont="1" applyBorder="1" applyAlignment="1">
      <alignment horizontal="center" vertical="center"/>
    </xf>
    <xf numFmtId="164" fontId="65" fillId="0" borderId="8" xfId="0" applyNumberFormat="1" applyFont="1" applyBorder="1" applyAlignment="1">
      <alignment horizontal="center" vertical="center"/>
    </xf>
    <xf numFmtId="164" fontId="65" fillId="0" borderId="13" xfId="0" applyNumberFormat="1" applyFont="1" applyBorder="1" applyAlignment="1">
      <alignment horizontal="center" vertical="center"/>
    </xf>
    <xf numFmtId="0" fontId="64" fillId="0" borderId="4" xfId="0" applyFont="1" applyBorder="1" applyAlignment="1">
      <alignment horizontal="right" vertical="center"/>
    </xf>
    <xf numFmtId="0" fontId="64" fillId="0" borderId="11" xfId="0" applyFont="1" applyBorder="1" applyAlignment="1">
      <alignment horizontal="right" vertical="center"/>
    </xf>
    <xf numFmtId="0" fontId="14" fillId="0" borderId="22" xfId="0" applyFont="1" applyBorder="1" applyAlignment="1">
      <alignment horizontal="right" vertical="center"/>
    </xf>
    <xf numFmtId="0" fontId="4" fillId="0" borderId="0" xfId="0" applyFont="1" applyAlignment="1">
      <alignment horizontal="center" vertical="center" wrapText="1"/>
    </xf>
    <xf numFmtId="0" fontId="14" fillId="0" borderId="5" xfId="0" applyFont="1" applyBorder="1" applyAlignment="1">
      <alignment horizontal="right" wrapText="1"/>
    </xf>
    <xf numFmtId="0" fontId="65" fillId="0" borderId="49" xfId="0" applyFont="1" applyBorder="1" applyAlignment="1">
      <alignment horizontal="right" vertical="center" wrapText="1"/>
    </xf>
    <xf numFmtId="0" fontId="65" fillId="0" borderId="48" xfId="0" applyFont="1" applyBorder="1" applyAlignment="1">
      <alignment horizontal="right" vertical="center" wrapText="1"/>
    </xf>
    <xf numFmtId="0" fontId="65" fillId="0" borderId="0" xfId="0" applyFont="1" applyAlignment="1">
      <alignment horizontal="right" vertical="center" wrapText="1"/>
    </xf>
    <xf numFmtId="0" fontId="13" fillId="0" borderId="5" xfId="0" applyFont="1" applyBorder="1" applyAlignment="1">
      <alignment horizontal="right" vertical="center"/>
    </xf>
    <xf numFmtId="0" fontId="65" fillId="0" borderId="41" xfId="0" applyFont="1" applyBorder="1" applyAlignment="1">
      <alignment horizontal="right" vertical="center"/>
    </xf>
    <xf numFmtId="0" fontId="67" fillId="0" borderId="1" xfId="0" applyFont="1" applyBorder="1" applyAlignment="1">
      <alignment horizontal="center" vertical="center"/>
    </xf>
    <xf numFmtId="0" fontId="67" fillId="0" borderId="3" xfId="0" applyFont="1" applyBorder="1" applyAlignment="1">
      <alignment horizontal="center" vertical="center"/>
    </xf>
    <xf numFmtId="179" fontId="65" fillId="0" borderId="7" xfId="0" applyNumberFormat="1" applyFont="1" applyBorder="1" applyAlignment="1">
      <alignment horizontal="center" vertical="center"/>
    </xf>
    <xf numFmtId="179" fontId="65" fillId="0" borderId="8" xfId="0" applyNumberFormat="1"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16" fontId="65" fillId="0" borderId="7" xfId="0" quotePrefix="1" applyNumberFormat="1" applyFont="1" applyBorder="1" applyAlignment="1">
      <alignment horizontal="center" vertical="center" wrapText="1"/>
    </xf>
    <xf numFmtId="16" fontId="65" fillId="0" borderId="8" xfId="0" applyNumberFormat="1" applyFont="1" applyBorder="1" applyAlignment="1">
      <alignment horizontal="center" vertical="center" wrapText="1"/>
    </xf>
    <xf numFmtId="0" fontId="64" fillId="0" borderId="0" xfId="0" applyFont="1" applyAlignment="1">
      <alignment horizontal="right" vertical="center"/>
    </xf>
    <xf numFmtId="0" fontId="18" fillId="0" borderId="0" xfId="0" applyFont="1" applyAlignment="1">
      <alignment horizontal="left" vertical="center"/>
    </xf>
    <xf numFmtId="0" fontId="4" fillId="0" borderId="0" xfId="0" applyFont="1" applyAlignment="1">
      <alignment horizontal="center" vertical="center"/>
    </xf>
    <xf numFmtId="0" fontId="65" fillId="0" borderId="20" xfId="0" applyFont="1" applyBorder="1" applyAlignment="1">
      <alignment horizontal="center" vertical="center" wrapText="1"/>
    </xf>
    <xf numFmtId="0" fontId="65" fillId="0" borderId="6" xfId="0" applyFont="1" applyBorder="1" applyAlignment="1">
      <alignment horizontal="center" vertical="center" wrapText="1"/>
    </xf>
    <xf numFmtId="0" fontId="65" fillId="0" borderId="22" xfId="0" applyFont="1" applyBorder="1" applyAlignment="1">
      <alignment horizontal="center" vertical="center"/>
    </xf>
    <xf numFmtId="0" fontId="65" fillId="0" borderId="13" xfId="0" applyFont="1" applyBorder="1" applyAlignment="1">
      <alignment horizontal="center" vertical="center" wrapText="1"/>
    </xf>
  </cellXfs>
  <cellStyles count="85">
    <cellStyle name="1 indent" xfId="7" xr:uid="{00000000-0005-0000-0000-000000000000}"/>
    <cellStyle name="2 indents" xfId="8" xr:uid="{00000000-0005-0000-0000-000001000000}"/>
    <cellStyle name="20% - Accent1 2" xfId="9" xr:uid="{00000000-0005-0000-0000-000002000000}"/>
    <cellStyle name="20% - Accent2 2" xfId="10" xr:uid="{00000000-0005-0000-0000-000003000000}"/>
    <cellStyle name="20% - Accent3 2" xfId="11" xr:uid="{00000000-0005-0000-0000-000004000000}"/>
    <cellStyle name="20% - Accent4 2" xfId="12" xr:uid="{00000000-0005-0000-0000-000005000000}"/>
    <cellStyle name="20% - Accent5 2" xfId="13" xr:uid="{00000000-0005-0000-0000-000006000000}"/>
    <cellStyle name="20% - Accent6 2" xfId="14" xr:uid="{00000000-0005-0000-0000-000007000000}"/>
    <cellStyle name="3 indents" xfId="15" xr:uid="{00000000-0005-0000-0000-000008000000}"/>
    <cellStyle name="4 indents" xfId="16" xr:uid="{00000000-0005-0000-0000-000009000000}"/>
    <cellStyle name="40% - Accent1 2" xfId="17" xr:uid="{00000000-0005-0000-0000-00000A000000}"/>
    <cellStyle name="40% - Accent2 2" xfId="18" xr:uid="{00000000-0005-0000-0000-00000B000000}"/>
    <cellStyle name="40% - Accent3 2" xfId="19" xr:uid="{00000000-0005-0000-0000-00000C000000}"/>
    <cellStyle name="40% - Accent4 2" xfId="20" xr:uid="{00000000-0005-0000-0000-00000D000000}"/>
    <cellStyle name="40% - Accent5 2" xfId="21" xr:uid="{00000000-0005-0000-0000-00000E000000}"/>
    <cellStyle name="40% - Accent6 2" xfId="22" xr:uid="{00000000-0005-0000-0000-00000F000000}"/>
    <cellStyle name="5 indents" xfId="23" xr:uid="{00000000-0005-0000-0000-000010000000}"/>
    <cellStyle name="60% - Accent1 2" xfId="24" xr:uid="{00000000-0005-0000-0000-000011000000}"/>
    <cellStyle name="60% - Accent2 2" xfId="25" xr:uid="{00000000-0005-0000-0000-000012000000}"/>
    <cellStyle name="60% - Accent3 2" xfId="26" xr:uid="{00000000-0005-0000-0000-000013000000}"/>
    <cellStyle name="60% - Accent4 2" xfId="27" xr:uid="{00000000-0005-0000-0000-000014000000}"/>
    <cellStyle name="60% - Accent5 2" xfId="28" xr:uid="{00000000-0005-0000-0000-000015000000}"/>
    <cellStyle name="60% - Accent6 2" xfId="29" xr:uid="{00000000-0005-0000-0000-000016000000}"/>
    <cellStyle name="Accent1 2" xfId="30" xr:uid="{00000000-0005-0000-0000-000017000000}"/>
    <cellStyle name="Accent2 2" xfId="31" xr:uid="{00000000-0005-0000-0000-000018000000}"/>
    <cellStyle name="Accent3 2" xfId="32" xr:uid="{00000000-0005-0000-0000-000019000000}"/>
    <cellStyle name="Accent4 2" xfId="33" xr:uid="{00000000-0005-0000-0000-00001A000000}"/>
    <cellStyle name="Accent5 2" xfId="34" xr:uid="{00000000-0005-0000-0000-00001B000000}"/>
    <cellStyle name="Accent6 2" xfId="35" xr:uid="{00000000-0005-0000-0000-00001C000000}"/>
    <cellStyle name="Bad 2" xfId="36" xr:uid="{00000000-0005-0000-0000-00001D000000}"/>
    <cellStyle name="Calculation 2" xfId="37" xr:uid="{00000000-0005-0000-0000-00001E000000}"/>
    <cellStyle name="Check Cell 2" xfId="38" xr:uid="{00000000-0005-0000-0000-00001F000000}"/>
    <cellStyle name="clsAltData" xfId="39" xr:uid="{00000000-0005-0000-0000-000020000000}"/>
    <cellStyle name="clsAltMRVData" xfId="40" xr:uid="{00000000-0005-0000-0000-000021000000}"/>
    <cellStyle name="clsBlank" xfId="41" xr:uid="{00000000-0005-0000-0000-000022000000}"/>
    <cellStyle name="clsColumnHeader" xfId="42" xr:uid="{00000000-0005-0000-0000-000023000000}"/>
    <cellStyle name="clsData" xfId="43" xr:uid="{00000000-0005-0000-0000-000024000000}"/>
    <cellStyle name="clsDefault" xfId="44" xr:uid="{00000000-0005-0000-0000-000025000000}"/>
    <cellStyle name="clsFooter" xfId="45" xr:uid="{00000000-0005-0000-0000-000026000000}"/>
    <cellStyle name="clsIndexTableTitle" xfId="46" xr:uid="{00000000-0005-0000-0000-000027000000}"/>
    <cellStyle name="clsMRVData" xfId="47" xr:uid="{00000000-0005-0000-0000-000028000000}"/>
    <cellStyle name="clsReportFooter" xfId="48" xr:uid="{00000000-0005-0000-0000-000029000000}"/>
    <cellStyle name="clsReportHeader" xfId="49" xr:uid="{00000000-0005-0000-0000-00002A000000}"/>
    <cellStyle name="clsRowHeader" xfId="50" xr:uid="{00000000-0005-0000-0000-00002B000000}"/>
    <cellStyle name="clsScale" xfId="51" xr:uid="{00000000-0005-0000-0000-00002C000000}"/>
    <cellStyle name="clsSection" xfId="52" xr:uid="{00000000-0005-0000-0000-00002D000000}"/>
    <cellStyle name="Comma" xfId="2" builtinId="3"/>
    <cellStyle name="Comma 2" xfId="5" xr:uid="{00000000-0005-0000-0000-00002F000000}"/>
    <cellStyle name="Comma 2 2" xfId="54" xr:uid="{00000000-0005-0000-0000-000030000000}"/>
    <cellStyle name="Comma 3" xfId="53" xr:uid="{00000000-0005-0000-0000-000031000000}"/>
    <cellStyle name="Date" xfId="55" xr:uid="{00000000-0005-0000-0000-000032000000}"/>
    <cellStyle name="Euro" xfId="56" xr:uid="{00000000-0005-0000-0000-000033000000}"/>
    <cellStyle name="Explanatory Text 2" xfId="57" xr:uid="{00000000-0005-0000-0000-000034000000}"/>
    <cellStyle name="Fixed" xfId="58" xr:uid="{00000000-0005-0000-0000-000035000000}"/>
    <cellStyle name="Good 2" xfId="59" xr:uid="{00000000-0005-0000-0000-000036000000}"/>
    <cellStyle name="Heading 1 2" xfId="60" xr:uid="{00000000-0005-0000-0000-000037000000}"/>
    <cellStyle name="Heading 2 2" xfId="61" xr:uid="{00000000-0005-0000-0000-000038000000}"/>
    <cellStyle name="Heading 3 2" xfId="62" xr:uid="{00000000-0005-0000-0000-000039000000}"/>
    <cellStyle name="Heading 4 2" xfId="63" xr:uid="{00000000-0005-0000-0000-00003A000000}"/>
    <cellStyle name="HEADING1" xfId="64" xr:uid="{00000000-0005-0000-0000-00003B000000}"/>
    <cellStyle name="HEADING2" xfId="65" xr:uid="{00000000-0005-0000-0000-00003C000000}"/>
    <cellStyle name="Hyperlink" xfId="1" builtinId="8"/>
    <cellStyle name="Hyperlink 2" xfId="66" xr:uid="{00000000-0005-0000-0000-00003E000000}"/>
    <cellStyle name="imf-one decimal" xfId="67" xr:uid="{00000000-0005-0000-0000-00003F000000}"/>
    <cellStyle name="imf-zero decimal" xfId="68" xr:uid="{00000000-0005-0000-0000-000040000000}"/>
    <cellStyle name="Input 2" xfId="69" xr:uid="{00000000-0005-0000-0000-000041000000}"/>
    <cellStyle name="Linked Cell 2" xfId="70" xr:uid="{00000000-0005-0000-0000-000042000000}"/>
    <cellStyle name="Neutral 2" xfId="71" xr:uid="{00000000-0005-0000-0000-000043000000}"/>
    <cellStyle name="Normal" xfId="0" builtinId="0"/>
    <cellStyle name="Normal - Style1" xfId="72" xr:uid="{00000000-0005-0000-0000-000045000000}"/>
    <cellStyle name="Normal 2" xfId="3" xr:uid="{00000000-0005-0000-0000-000046000000}"/>
    <cellStyle name="Normal 2 2" xfId="73" xr:uid="{00000000-0005-0000-0000-000047000000}"/>
    <cellStyle name="Normal 3" xfId="4" xr:uid="{00000000-0005-0000-0000-000048000000}"/>
    <cellStyle name="Normal 3 3" xfId="84" xr:uid="{00000000-0005-0000-0000-000049000000}"/>
    <cellStyle name="Normal 4" xfId="6" xr:uid="{00000000-0005-0000-0000-00004A000000}"/>
    <cellStyle name="Normal 5" xfId="74" xr:uid="{00000000-0005-0000-0000-00004B000000}"/>
    <cellStyle name="Normal 6" xfId="83" xr:uid="{00000000-0005-0000-0000-00004C000000}"/>
    <cellStyle name="Normal_Copy of Revised  SBP Survey 14 April-06- " xfId="82" xr:uid="{00000000-0005-0000-0000-00004D000000}"/>
    <cellStyle name="Note 2" xfId="75" xr:uid="{00000000-0005-0000-0000-00004F000000}"/>
    <cellStyle name="Output 2" xfId="76" xr:uid="{00000000-0005-0000-0000-000050000000}"/>
    <cellStyle name="percentage difference one decimal" xfId="77" xr:uid="{00000000-0005-0000-0000-000051000000}"/>
    <cellStyle name="percentage difference zero decimal" xfId="78" xr:uid="{00000000-0005-0000-0000-000052000000}"/>
    <cellStyle name="Title 2" xfId="79" xr:uid="{00000000-0005-0000-0000-000053000000}"/>
    <cellStyle name="Total 2" xfId="80" xr:uid="{00000000-0005-0000-0000-000054000000}"/>
    <cellStyle name="Warning Text 2" xfId="81" xr:uid="{00000000-0005-0000-0000-000055000000}"/>
  </cellStyles>
  <dxfs count="0"/>
  <tableStyles count="0" defaultTableStyle="TableStyleMedium2" defaultPivotStyle="PivotStyleLight16"/>
  <colors>
    <mruColors>
      <color rgb="FFFF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CBArch.xls"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bp.org.pk/ecodata/ODC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ecodata/Revision_Monetary_Stats.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bp.org.pk/ecodata/DCs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s://www.sbp.org.pk/ecodata/ReserveMoney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bp.org.pk/departments/stats/Revisions-in-Reserve-Money-and-Broad-Money.pdf" TargetMode="External"/><Relationship Id="rId2" Type="http://schemas.openxmlformats.org/officeDocument/2006/relationships/hyperlink" Target="https://www.sbp.org.pk/ecodata/BroadMoney_M2_Arch.xls" TargetMode="External"/><Relationship Id="rId1" Type="http://schemas.openxmlformats.org/officeDocument/2006/relationships/hyperlink" Target="https://www.sbp.org.pk/ecodata/BroadMoney_M2_Arch.xl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www.sbp.org.pk/departments/stats/Expalanatory-No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8"/>
  <sheetViews>
    <sheetView view="pageBreakPreview" topLeftCell="A23" zoomScale="115" zoomScaleNormal="100" zoomScaleSheetLayoutView="115" workbookViewId="0">
      <selection activeCell="H34" sqref="H34"/>
    </sheetView>
  </sheetViews>
  <sheetFormatPr defaultColWidth="8.90625" defaultRowHeight="13" x14ac:dyDescent="0.3"/>
  <cols>
    <col min="1" max="1" width="41.36328125" style="159" bestFit="1" customWidth="1"/>
    <col min="2" max="3" width="10.54296875" style="159" bestFit="1" customWidth="1"/>
    <col min="4" max="4" width="10.54296875" style="160" bestFit="1" customWidth="1"/>
    <col min="5" max="6" width="10.54296875" style="86" bestFit="1" customWidth="1"/>
    <col min="7" max="9" width="10.54296875" style="159" bestFit="1" customWidth="1"/>
    <col min="10" max="16384" width="8.90625" style="159"/>
  </cols>
  <sheetData>
    <row r="1" spans="1:9" ht="22.5" x14ac:dyDescent="0.3">
      <c r="A1" s="235" t="s">
        <v>0</v>
      </c>
      <c r="B1" s="235"/>
      <c r="C1" s="235"/>
      <c r="D1" s="235"/>
      <c r="E1" s="235"/>
      <c r="F1" s="235"/>
      <c r="G1" s="235"/>
      <c r="H1" s="235"/>
      <c r="I1" s="235"/>
    </row>
    <row r="2" spans="1:9" ht="13.5" thickBot="1" x14ac:dyDescent="0.35">
      <c r="A2" s="236" t="s">
        <v>1</v>
      </c>
      <c r="B2" s="236"/>
      <c r="C2" s="236"/>
      <c r="D2" s="236"/>
      <c r="E2" s="237"/>
      <c r="F2" s="237"/>
      <c r="G2" s="237"/>
      <c r="H2" s="237"/>
      <c r="I2" s="236"/>
    </row>
    <row r="3" spans="1:9" ht="15.65" customHeight="1" thickTop="1" thickBot="1" x14ac:dyDescent="0.35">
      <c r="A3" s="238" t="s">
        <v>589</v>
      </c>
      <c r="B3" s="240" t="s">
        <v>532</v>
      </c>
      <c r="C3" s="242" t="s">
        <v>557</v>
      </c>
      <c r="D3" s="149">
        <v>2025</v>
      </c>
      <c r="E3" s="246">
        <v>2025</v>
      </c>
      <c r="F3" s="245"/>
      <c r="G3" s="247"/>
      <c r="H3" s="244">
        <v>2026</v>
      </c>
      <c r="I3" s="245"/>
    </row>
    <row r="4" spans="1:9" ht="16" thickTop="1" thickBot="1" x14ac:dyDescent="0.35">
      <c r="A4" s="239"/>
      <c r="B4" s="241"/>
      <c r="C4" s="243"/>
      <c r="D4" s="150" t="s">
        <v>606</v>
      </c>
      <c r="E4" s="44" t="s">
        <v>566</v>
      </c>
      <c r="F4" s="44" t="s">
        <v>567</v>
      </c>
      <c r="G4" s="151" t="s">
        <v>607</v>
      </c>
      <c r="H4" s="152" t="s">
        <v>611</v>
      </c>
      <c r="I4" s="152" t="s">
        <v>612</v>
      </c>
    </row>
    <row r="5" spans="1:9" ht="20.25" customHeight="1" thickTop="1" x14ac:dyDescent="0.3">
      <c r="A5" s="45" t="s">
        <v>2</v>
      </c>
      <c r="B5" s="47">
        <v>-71159.734120000154</v>
      </c>
      <c r="C5" s="47">
        <v>1455410.1886330917</v>
      </c>
      <c r="D5" s="47">
        <v>610890.18946822081</v>
      </c>
      <c r="E5" s="47">
        <v>1917907.960580999</v>
      </c>
      <c r="F5" s="47">
        <v>2023981.3095624205</v>
      </c>
      <c r="G5" s="143">
        <v>2233149.966600758</v>
      </c>
      <c r="H5" s="143">
        <v>2603193.1798023796</v>
      </c>
      <c r="I5" s="143">
        <v>2791922.9957940001</v>
      </c>
    </row>
    <row r="6" spans="1:9" ht="20.25" customHeight="1" x14ac:dyDescent="0.3">
      <c r="A6" s="45" t="s">
        <v>3</v>
      </c>
      <c r="B6" s="47">
        <v>5053535.1509999996</v>
      </c>
      <c r="C6" s="47">
        <v>7231941.240633091</v>
      </c>
      <c r="D6" s="47">
        <v>5894098.7260000007</v>
      </c>
      <c r="E6" s="47">
        <v>7563287.9525809996</v>
      </c>
      <c r="F6" s="47">
        <v>7674455.1355624208</v>
      </c>
      <c r="G6" s="47">
        <v>8196750.0386007596</v>
      </c>
      <c r="H6" s="47">
        <v>8572603.0538023803</v>
      </c>
      <c r="I6" s="47">
        <v>8749948.7607940007</v>
      </c>
    </row>
    <row r="7" spans="1:9" ht="20.25" customHeight="1" x14ac:dyDescent="0.3">
      <c r="A7" s="48" t="s">
        <v>4</v>
      </c>
      <c r="B7" s="50">
        <v>1349448.6170000001</v>
      </c>
      <c r="C7" s="50">
        <v>1942111.7960000001</v>
      </c>
      <c r="D7" s="50">
        <v>1650257.493</v>
      </c>
      <c r="E7" s="50">
        <v>2346212.838</v>
      </c>
      <c r="F7" s="50">
        <v>2448022.5159999998</v>
      </c>
      <c r="G7" s="50">
        <v>2547821.8913579998</v>
      </c>
      <c r="H7" s="50">
        <v>2902598.443</v>
      </c>
      <c r="I7" s="50">
        <v>3040823.1979999999</v>
      </c>
    </row>
    <row r="8" spans="1:9" ht="20.25" customHeight="1" x14ac:dyDescent="0.3">
      <c r="A8" s="48" t="s">
        <v>5</v>
      </c>
      <c r="B8" s="50">
        <v>206221.23300000001</v>
      </c>
      <c r="C8" s="50">
        <v>7417.625</v>
      </c>
      <c r="D8" s="50">
        <v>15286.641</v>
      </c>
      <c r="E8" s="50">
        <v>39577.548000000003</v>
      </c>
      <c r="F8" s="50">
        <v>8047.2629999999999</v>
      </c>
      <c r="G8" s="50">
        <v>66127.226999999999</v>
      </c>
      <c r="H8" s="50">
        <v>66452.387000000002</v>
      </c>
      <c r="I8" s="50">
        <v>33653.684999999998</v>
      </c>
    </row>
    <row r="9" spans="1:9" ht="20.25" customHeight="1" x14ac:dyDescent="0.3">
      <c r="A9" s="48" t="s">
        <v>6</v>
      </c>
      <c r="B9" s="50">
        <v>20568.975999999999</v>
      </c>
      <c r="C9" s="50">
        <v>21549.644833000002</v>
      </c>
      <c r="D9" s="50">
        <v>21034.949000000001</v>
      </c>
      <c r="E9" s="50">
        <v>21272.949000000001</v>
      </c>
      <c r="F9" s="50">
        <v>21243.505000000001</v>
      </c>
      <c r="G9" s="50">
        <v>21213.214</v>
      </c>
      <c r="H9" s="50">
        <v>21186.686000000002</v>
      </c>
      <c r="I9" s="50">
        <v>21163.883999999998</v>
      </c>
    </row>
    <row r="10" spans="1:9" ht="20.25" customHeight="1" x14ac:dyDescent="0.3">
      <c r="A10" s="48" t="s">
        <v>7</v>
      </c>
      <c r="B10" s="50">
        <v>2725337.5720000002</v>
      </c>
      <c r="C10" s="50">
        <v>2902792.0210000002</v>
      </c>
      <c r="D10" s="50">
        <v>2573863.0720000002</v>
      </c>
      <c r="E10" s="50">
        <v>3321641.091</v>
      </c>
      <c r="F10" s="50">
        <v>2325495.75</v>
      </c>
      <c r="G10" s="50">
        <v>2319982.1014969996</v>
      </c>
      <c r="H10" s="50">
        <v>2363521.8390000002</v>
      </c>
      <c r="I10" s="50">
        <v>2482403.8990000002</v>
      </c>
    </row>
    <row r="11" spans="1:9" ht="20.25" customHeight="1" x14ac:dyDescent="0.3">
      <c r="A11" s="48" t="s">
        <v>8</v>
      </c>
      <c r="B11" s="50">
        <v>8308.9410000000007</v>
      </c>
      <c r="C11" s="50">
        <v>1563154.1040000001</v>
      </c>
      <c r="D11" s="50">
        <v>890099.32499999995</v>
      </c>
      <c r="E11" s="50">
        <v>1059502.3670000001</v>
      </c>
      <c r="F11" s="50">
        <v>2095948.0490000001</v>
      </c>
      <c r="G11" s="50">
        <v>2456766.4890000001</v>
      </c>
      <c r="H11" s="50">
        <v>2428720.08</v>
      </c>
      <c r="I11" s="50">
        <v>2385844.5159999998</v>
      </c>
    </row>
    <row r="12" spans="1:9" ht="20.25" customHeight="1" x14ac:dyDescent="0.3">
      <c r="A12" s="48" t="s">
        <v>9</v>
      </c>
      <c r="B12" s="50">
        <v>0</v>
      </c>
      <c r="C12" s="50">
        <v>0</v>
      </c>
      <c r="D12" s="50">
        <v>0</v>
      </c>
      <c r="E12" s="50">
        <v>0</v>
      </c>
      <c r="F12" s="50">
        <v>0</v>
      </c>
      <c r="G12" s="50">
        <v>0</v>
      </c>
      <c r="H12" s="50">
        <v>0</v>
      </c>
      <c r="I12" s="50">
        <v>0</v>
      </c>
    </row>
    <row r="13" spans="1:9" ht="20.25" customHeight="1" x14ac:dyDescent="0.3">
      <c r="A13" s="48" t="s">
        <v>11</v>
      </c>
      <c r="B13" s="50">
        <v>0</v>
      </c>
      <c r="C13" s="50">
        <v>3083.0928000899999</v>
      </c>
      <c r="D13" s="50">
        <v>0</v>
      </c>
      <c r="E13" s="50">
        <v>69.192581000000004</v>
      </c>
      <c r="F13" s="50">
        <v>1654.8885624200002</v>
      </c>
      <c r="G13" s="50">
        <v>5843.9097457600001</v>
      </c>
      <c r="H13" s="50">
        <v>5115.6338023799999</v>
      </c>
      <c r="I13" s="50">
        <v>5930.3317939999997</v>
      </c>
    </row>
    <row r="14" spans="1:9" ht="20.25" customHeight="1" x14ac:dyDescent="0.3">
      <c r="A14" s="48" t="s">
        <v>12</v>
      </c>
      <c r="B14" s="50">
        <v>743649.81200000003</v>
      </c>
      <c r="C14" s="50">
        <v>791832.95700000005</v>
      </c>
      <c r="D14" s="50">
        <v>743557.24600000004</v>
      </c>
      <c r="E14" s="50">
        <v>775011.96700000006</v>
      </c>
      <c r="F14" s="50">
        <v>774043.16399999999</v>
      </c>
      <c r="G14" s="50">
        <v>778995.20600000001</v>
      </c>
      <c r="H14" s="50">
        <v>785007.98499999999</v>
      </c>
      <c r="I14" s="50">
        <v>780129.24699999997</v>
      </c>
    </row>
    <row r="15" spans="1:9" ht="20.25" customHeight="1" x14ac:dyDescent="0.3">
      <c r="A15" s="51" t="s">
        <v>13</v>
      </c>
      <c r="B15" s="50">
        <v>743648.23300000001</v>
      </c>
      <c r="C15" s="50">
        <v>791831.38800000004</v>
      </c>
      <c r="D15" s="50">
        <v>743555.66700000002</v>
      </c>
      <c r="E15" s="50">
        <v>775010.39800000004</v>
      </c>
      <c r="F15" s="50">
        <v>774041.59499999997</v>
      </c>
      <c r="G15" s="50">
        <v>778993.63699999999</v>
      </c>
      <c r="H15" s="50">
        <v>785006.41599999997</v>
      </c>
      <c r="I15" s="50">
        <v>780127.67799999996</v>
      </c>
    </row>
    <row r="16" spans="1:9" ht="20.25" customHeight="1" x14ac:dyDescent="0.3">
      <c r="A16" s="45" t="s">
        <v>14</v>
      </c>
      <c r="B16" s="47">
        <v>5124694.8851199998</v>
      </c>
      <c r="C16" s="47">
        <v>5776531.0519999992</v>
      </c>
      <c r="D16" s="47">
        <v>5283208.5365317799</v>
      </c>
      <c r="E16" s="47">
        <v>5645379.9920000006</v>
      </c>
      <c r="F16" s="47">
        <v>5650473.8260000004</v>
      </c>
      <c r="G16" s="47">
        <v>5963600.0720000016</v>
      </c>
      <c r="H16" s="47">
        <v>5969409.8740000008</v>
      </c>
      <c r="I16" s="47">
        <v>5958025.7650000006</v>
      </c>
    </row>
    <row r="17" spans="1:9" ht="20.25" customHeight="1" x14ac:dyDescent="0.3">
      <c r="A17" s="48" t="s">
        <v>15</v>
      </c>
      <c r="B17" s="50">
        <v>1057394.8910300001</v>
      </c>
      <c r="C17" s="50">
        <v>1081375.7339999999</v>
      </c>
      <c r="D17" s="50">
        <v>1043587.76</v>
      </c>
      <c r="E17" s="50">
        <v>1054832.8029999998</v>
      </c>
      <c r="F17" s="50">
        <v>1057727.8960000002</v>
      </c>
      <c r="G17" s="50">
        <v>1060416.5390000001</v>
      </c>
      <c r="H17" s="50">
        <v>1045193.22</v>
      </c>
      <c r="I17" s="50">
        <v>1037810.8720000001</v>
      </c>
    </row>
    <row r="18" spans="1:9" ht="20.25" customHeight="1" x14ac:dyDescent="0.3">
      <c r="A18" s="48" t="s">
        <v>16</v>
      </c>
      <c r="B18" s="50">
        <v>1818649.264</v>
      </c>
      <c r="C18" s="50">
        <v>2348001.2229999998</v>
      </c>
      <c r="D18" s="50">
        <v>1986188.5560000001</v>
      </c>
      <c r="E18" s="50">
        <v>2263994.9450000003</v>
      </c>
      <c r="F18" s="50">
        <v>2261164.8330000001</v>
      </c>
      <c r="G18" s="50">
        <v>2550574.6870000004</v>
      </c>
      <c r="H18" s="50">
        <v>2563754.344</v>
      </c>
      <c r="I18" s="50">
        <v>2547820.8640000001</v>
      </c>
    </row>
    <row r="19" spans="1:9" ht="20.25" customHeight="1" x14ac:dyDescent="0.3">
      <c r="A19" s="48" t="s">
        <v>17</v>
      </c>
      <c r="B19" s="49">
        <v>0</v>
      </c>
      <c r="C19" s="49">
        <v>0</v>
      </c>
      <c r="D19" s="49">
        <v>1E-3</v>
      </c>
      <c r="E19" s="49">
        <v>-1E-3</v>
      </c>
      <c r="F19" s="49">
        <v>0</v>
      </c>
      <c r="G19" s="49">
        <v>1E-3</v>
      </c>
      <c r="H19" s="49">
        <v>1E-3</v>
      </c>
      <c r="I19" s="49">
        <v>0</v>
      </c>
    </row>
    <row r="20" spans="1:9" ht="20.25" customHeight="1" x14ac:dyDescent="0.3">
      <c r="A20" s="48" t="s">
        <v>18</v>
      </c>
      <c r="B20" s="50">
        <v>1166640.2680899999</v>
      </c>
      <c r="C20" s="50">
        <v>1197854.2509999999</v>
      </c>
      <c r="D20" s="50">
        <v>1175243.1515317799</v>
      </c>
      <c r="E20" s="50">
        <v>1205207.719</v>
      </c>
      <c r="F20" s="50">
        <v>1212958.956</v>
      </c>
      <c r="G20" s="50">
        <v>1220471.247</v>
      </c>
      <c r="H20" s="50">
        <v>1225568.6680000001</v>
      </c>
      <c r="I20" s="50">
        <v>1244031.7660000001</v>
      </c>
    </row>
    <row r="21" spans="1:9" ht="20.25" customHeight="1" x14ac:dyDescent="0.3">
      <c r="A21" s="48" t="s">
        <v>19</v>
      </c>
      <c r="B21" s="50">
        <v>1082010.456</v>
      </c>
      <c r="C21" s="50">
        <v>1149299.8419999999</v>
      </c>
      <c r="D21" s="50">
        <v>1078189.068</v>
      </c>
      <c r="E21" s="50">
        <v>1121344.5260000001</v>
      </c>
      <c r="F21" s="50">
        <v>1118622.1410000001</v>
      </c>
      <c r="G21" s="50">
        <v>1132137.598</v>
      </c>
      <c r="H21" s="50">
        <v>1134893.6410000001</v>
      </c>
      <c r="I21" s="50">
        <v>1128362.263</v>
      </c>
    </row>
    <row r="22" spans="1:9" ht="20.25" customHeight="1" x14ac:dyDescent="0.3">
      <c r="A22" s="45" t="s">
        <v>20</v>
      </c>
      <c r="B22" s="47">
        <v>13277982.695</v>
      </c>
      <c r="C22" s="47">
        <v>13847964.729</v>
      </c>
      <c r="D22" s="47">
        <v>12926177.578</v>
      </c>
      <c r="E22" s="47">
        <v>13604601.431000002</v>
      </c>
      <c r="F22" s="47">
        <v>13801805.857000001</v>
      </c>
      <c r="G22" s="47">
        <v>14303564.161000002</v>
      </c>
      <c r="H22" s="47">
        <v>14738117.074999999</v>
      </c>
      <c r="I22" s="47">
        <v>15401867.455</v>
      </c>
    </row>
    <row r="23" spans="1:9" ht="20.25" customHeight="1" x14ac:dyDescent="0.3">
      <c r="A23" s="45" t="s">
        <v>21</v>
      </c>
      <c r="B23" s="47">
        <v>4492922.5269999998</v>
      </c>
      <c r="C23" s="47">
        <v>3791964.5619999999</v>
      </c>
      <c r="D23" s="47">
        <v>3909543.7010590001</v>
      </c>
      <c r="E23" s="47">
        <v>2796457.1319999993</v>
      </c>
      <c r="F23" s="47">
        <v>2893485.8479999993</v>
      </c>
      <c r="G23" s="47">
        <v>2310274.0548900003</v>
      </c>
      <c r="H23" s="47">
        <v>2023715.4879999992</v>
      </c>
      <c r="I23" s="47">
        <v>1797372.1010000003</v>
      </c>
    </row>
    <row r="24" spans="1:9" ht="20.25" customHeight="1" x14ac:dyDescent="0.3">
      <c r="A24" s="45" t="s">
        <v>22</v>
      </c>
      <c r="B24" s="47">
        <v>5395564.9809999997</v>
      </c>
      <c r="C24" s="47">
        <v>5231879.8080000002</v>
      </c>
      <c r="D24" s="47">
        <v>5617889.1700590001</v>
      </c>
      <c r="E24" s="47">
        <v>4334164.6769999992</v>
      </c>
      <c r="F24" s="47">
        <v>4273192.8369999994</v>
      </c>
      <c r="G24" s="47">
        <v>3609937.5898900004</v>
      </c>
      <c r="H24" s="47">
        <v>3502490.9649999994</v>
      </c>
      <c r="I24" s="47">
        <v>3442079.1470000003</v>
      </c>
    </row>
    <row r="25" spans="1:9" ht="20.25" customHeight="1" x14ac:dyDescent="0.3">
      <c r="A25" s="45" t="s">
        <v>23</v>
      </c>
      <c r="B25" s="47">
        <v>6288825.7039999999</v>
      </c>
      <c r="C25" s="47">
        <v>5854232.29</v>
      </c>
      <c r="D25" s="47">
        <v>6406385.8190000001</v>
      </c>
      <c r="E25" s="47">
        <v>4857214.6509999996</v>
      </c>
      <c r="F25" s="47">
        <v>4914668.6459999997</v>
      </c>
      <c r="G25" s="47">
        <v>4242563.2898900006</v>
      </c>
      <c r="H25" s="47">
        <v>3962762.2929999996</v>
      </c>
      <c r="I25" s="47">
        <v>3986892.2420000006</v>
      </c>
    </row>
    <row r="26" spans="1:9" ht="20.25" customHeight="1" x14ac:dyDescent="0.3">
      <c r="A26" s="48" t="s">
        <v>24</v>
      </c>
      <c r="B26" s="50">
        <v>5568455.017</v>
      </c>
      <c r="C26" s="50">
        <v>5089194.1009999998</v>
      </c>
      <c r="D26" s="50">
        <v>5686774.7340000002</v>
      </c>
      <c r="E26" s="50">
        <v>4105378.946</v>
      </c>
      <c r="F26" s="50">
        <v>4162971.1520000002</v>
      </c>
      <c r="G26" s="50">
        <v>3483541.8958900003</v>
      </c>
      <c r="H26" s="50">
        <v>3202142.3049999997</v>
      </c>
      <c r="I26" s="50">
        <v>3229095.3660000004</v>
      </c>
    </row>
    <row r="27" spans="1:9" ht="20.25" customHeight="1" x14ac:dyDescent="0.3">
      <c r="A27" s="48" t="s">
        <v>25</v>
      </c>
      <c r="B27" s="50">
        <v>720370.68700000003</v>
      </c>
      <c r="C27" s="50">
        <v>765038.18900000001</v>
      </c>
      <c r="D27" s="50">
        <v>719611.08499999996</v>
      </c>
      <c r="E27" s="50">
        <v>751835.70499999996</v>
      </c>
      <c r="F27" s="50">
        <v>751697.49399999995</v>
      </c>
      <c r="G27" s="50">
        <v>759021.39399999997</v>
      </c>
      <c r="H27" s="50">
        <v>760619.98800000001</v>
      </c>
      <c r="I27" s="50">
        <v>757796.87600000005</v>
      </c>
    </row>
    <row r="28" spans="1:9" ht="20.25" customHeight="1" x14ac:dyDescent="0.3">
      <c r="A28" s="45" t="s">
        <v>26</v>
      </c>
      <c r="B28" s="52">
        <v>893260.723</v>
      </c>
      <c r="C28" s="52">
        <v>622352.48199999996</v>
      </c>
      <c r="D28" s="52">
        <v>788496.64894099999</v>
      </c>
      <c r="E28" s="52">
        <v>523049.97400000005</v>
      </c>
      <c r="F28" s="52">
        <v>641475.80900000001</v>
      </c>
      <c r="G28" s="52">
        <v>632625.69999999995</v>
      </c>
      <c r="H28" s="52">
        <v>460271.32800000004</v>
      </c>
      <c r="I28" s="52">
        <v>544813.09500000009</v>
      </c>
    </row>
    <row r="29" spans="1:9" ht="20.25" customHeight="1" x14ac:dyDescent="0.3">
      <c r="A29" s="48" t="s">
        <v>15</v>
      </c>
      <c r="B29" s="53">
        <v>893260.723</v>
      </c>
      <c r="C29" s="53">
        <v>622352.48199999996</v>
      </c>
      <c r="D29" s="53">
        <v>788496.64894099999</v>
      </c>
      <c r="E29" s="53">
        <v>523049.97400000005</v>
      </c>
      <c r="F29" s="53">
        <v>641475.80900000001</v>
      </c>
      <c r="G29" s="53">
        <v>632625.69999999995</v>
      </c>
      <c r="H29" s="53">
        <v>460271.32800000004</v>
      </c>
      <c r="I29" s="53">
        <v>544813.09500000009</v>
      </c>
    </row>
    <row r="30" spans="1:9" ht="20.25" customHeight="1" x14ac:dyDescent="0.3">
      <c r="A30" s="48" t="s">
        <v>27</v>
      </c>
      <c r="B30" s="53">
        <v>0</v>
      </c>
      <c r="C30" s="53">
        <v>0</v>
      </c>
      <c r="D30" s="53">
        <v>0</v>
      </c>
      <c r="E30" s="53">
        <v>0</v>
      </c>
      <c r="F30" s="53">
        <v>0</v>
      </c>
      <c r="G30" s="53">
        <v>0</v>
      </c>
      <c r="H30" s="53">
        <v>0</v>
      </c>
      <c r="I30" s="53">
        <v>0</v>
      </c>
    </row>
    <row r="31" spans="1:9" ht="20.25" customHeight="1" x14ac:dyDescent="0.3">
      <c r="A31" s="45" t="s">
        <v>28</v>
      </c>
      <c r="B31" s="52">
        <v>-902642.45399999991</v>
      </c>
      <c r="C31" s="52">
        <v>-1439915.246</v>
      </c>
      <c r="D31" s="52">
        <v>-1708345.469</v>
      </c>
      <c r="E31" s="52">
        <v>-1537707.5449999999</v>
      </c>
      <c r="F31" s="52">
        <v>-1379706.9890000001</v>
      </c>
      <c r="G31" s="52">
        <v>-1299663.5349999999</v>
      </c>
      <c r="H31" s="52">
        <v>-1478775.4770000002</v>
      </c>
      <c r="I31" s="52">
        <v>-1644707.0460000001</v>
      </c>
    </row>
    <row r="32" spans="1:9" ht="20.25" customHeight="1" x14ac:dyDescent="0.3">
      <c r="A32" s="45" t="s">
        <v>29</v>
      </c>
      <c r="B32" s="52">
        <v>0</v>
      </c>
      <c r="C32" s="52">
        <v>0</v>
      </c>
      <c r="D32" s="52">
        <v>0</v>
      </c>
      <c r="E32" s="52">
        <v>0</v>
      </c>
      <c r="F32" s="52">
        <v>0</v>
      </c>
      <c r="G32" s="52">
        <v>0</v>
      </c>
      <c r="H32" s="52">
        <v>0</v>
      </c>
      <c r="I32" s="52">
        <v>0</v>
      </c>
    </row>
    <row r="33" spans="1:9" ht="20.25" customHeight="1" x14ac:dyDescent="0.3">
      <c r="A33" s="48" t="s">
        <v>24</v>
      </c>
      <c r="B33" s="50">
        <v>0</v>
      </c>
      <c r="C33" s="50">
        <v>0</v>
      </c>
      <c r="D33" s="50">
        <v>0</v>
      </c>
      <c r="E33" s="50">
        <v>0</v>
      </c>
      <c r="F33" s="50">
        <v>0</v>
      </c>
      <c r="G33" s="50">
        <v>0</v>
      </c>
      <c r="H33" s="50">
        <v>0</v>
      </c>
      <c r="I33" s="50">
        <v>0</v>
      </c>
    </row>
    <row r="34" spans="1:9" ht="20.25" customHeight="1" x14ac:dyDescent="0.3">
      <c r="A34" s="48" t="s">
        <v>25</v>
      </c>
      <c r="B34" s="50">
        <v>0</v>
      </c>
      <c r="C34" s="50">
        <v>0</v>
      </c>
      <c r="D34" s="50">
        <v>0</v>
      </c>
      <c r="E34" s="50">
        <v>0</v>
      </c>
      <c r="F34" s="50">
        <v>0</v>
      </c>
      <c r="G34" s="50">
        <v>0</v>
      </c>
      <c r="H34" s="50">
        <v>0</v>
      </c>
      <c r="I34" s="50">
        <v>0</v>
      </c>
    </row>
    <row r="35" spans="1:9" ht="20.25" customHeight="1" x14ac:dyDescent="0.3">
      <c r="A35" s="45" t="s">
        <v>30</v>
      </c>
      <c r="B35" s="47">
        <v>902642.45399999991</v>
      </c>
      <c r="C35" s="47">
        <v>1439915.246</v>
      </c>
      <c r="D35" s="47">
        <v>1708345.469</v>
      </c>
      <c r="E35" s="47">
        <v>1537707.5449999999</v>
      </c>
      <c r="F35" s="47">
        <v>1379706.9890000001</v>
      </c>
      <c r="G35" s="47">
        <v>1299663.5349999999</v>
      </c>
      <c r="H35" s="47">
        <v>1478775.4770000002</v>
      </c>
      <c r="I35" s="47">
        <v>1644707.0460000001</v>
      </c>
    </row>
    <row r="36" spans="1:9" ht="20.25" customHeight="1" x14ac:dyDescent="0.3">
      <c r="A36" s="48" t="s">
        <v>15</v>
      </c>
      <c r="B36" s="50">
        <v>902642.45399999991</v>
      </c>
      <c r="C36" s="50">
        <v>1439915.246</v>
      </c>
      <c r="D36" s="50">
        <v>1708345.469</v>
      </c>
      <c r="E36" s="50">
        <v>1537707.5449999999</v>
      </c>
      <c r="F36" s="50">
        <v>1379706.9890000001</v>
      </c>
      <c r="G36" s="50">
        <v>1299663.5349999999</v>
      </c>
      <c r="H36" s="50">
        <v>1478775.4770000002</v>
      </c>
      <c r="I36" s="50">
        <v>1644707.0460000001</v>
      </c>
    </row>
    <row r="37" spans="1:9" ht="20.25" customHeight="1" x14ac:dyDescent="0.3">
      <c r="A37" s="48" t="s">
        <v>27</v>
      </c>
      <c r="B37" s="50">
        <v>0</v>
      </c>
      <c r="C37" s="50">
        <v>0</v>
      </c>
      <c r="D37" s="50">
        <v>0</v>
      </c>
      <c r="E37" s="50">
        <v>0</v>
      </c>
      <c r="F37" s="50">
        <v>0</v>
      </c>
      <c r="G37" s="50">
        <v>0</v>
      </c>
      <c r="H37" s="50">
        <v>0</v>
      </c>
      <c r="I37" s="50">
        <v>0</v>
      </c>
    </row>
    <row r="38" spans="1:9" ht="20.25" customHeight="1" x14ac:dyDescent="0.3">
      <c r="A38" s="45" t="s">
        <v>31</v>
      </c>
      <c r="B38" s="47">
        <v>84313.171000000002</v>
      </c>
      <c r="C38" s="47">
        <v>78822.722000000009</v>
      </c>
      <c r="D38" s="47">
        <v>86419.466000000015</v>
      </c>
      <c r="E38" s="47">
        <v>68982.794999999998</v>
      </c>
      <c r="F38" s="47">
        <v>61087.599000000002</v>
      </c>
      <c r="G38" s="153">
        <v>52724.84</v>
      </c>
      <c r="H38" s="153">
        <v>55532.638000000006</v>
      </c>
      <c r="I38" s="153">
        <v>56812.067999999999</v>
      </c>
    </row>
    <row r="39" spans="1:9" ht="20.25" customHeight="1" x14ac:dyDescent="0.3">
      <c r="A39" s="48" t="s">
        <v>32</v>
      </c>
      <c r="B39" s="50">
        <v>40777.097000000002</v>
      </c>
      <c r="C39" s="50">
        <v>33745.728999999999</v>
      </c>
      <c r="D39" s="50">
        <v>41766.246000000006</v>
      </c>
      <c r="E39" s="50">
        <v>21437.283000000003</v>
      </c>
      <c r="F39" s="50">
        <v>13532.819000000001</v>
      </c>
      <c r="G39" s="155">
        <v>5229.41</v>
      </c>
      <c r="H39" s="155">
        <v>5133.83</v>
      </c>
      <c r="I39" s="155">
        <v>4701.6040000000003</v>
      </c>
    </row>
    <row r="40" spans="1:9" ht="20.25" customHeight="1" x14ac:dyDescent="0.3">
      <c r="A40" s="48" t="s">
        <v>33</v>
      </c>
      <c r="B40" s="50">
        <v>100.73</v>
      </c>
      <c r="C40" s="50">
        <v>29.327999999999999</v>
      </c>
      <c r="D40" s="50">
        <v>178.40299999999999</v>
      </c>
      <c r="E40" s="50">
        <v>26.939</v>
      </c>
      <c r="F40" s="50">
        <v>38.868000000000002</v>
      </c>
      <c r="G40" s="154">
        <v>56.018999999999998</v>
      </c>
      <c r="H40" s="154">
        <v>66.325999999999993</v>
      </c>
      <c r="I40" s="154">
        <v>55.176000000000002</v>
      </c>
    </row>
    <row r="41" spans="1:9" ht="20.25" customHeight="1" x14ac:dyDescent="0.3">
      <c r="A41" s="48" t="s">
        <v>34</v>
      </c>
      <c r="B41" s="50">
        <v>0</v>
      </c>
      <c r="C41" s="50">
        <v>0</v>
      </c>
      <c r="D41" s="50">
        <v>0</v>
      </c>
      <c r="E41" s="50">
        <v>0</v>
      </c>
      <c r="F41" s="50">
        <v>0</v>
      </c>
      <c r="G41" s="154">
        <v>0</v>
      </c>
      <c r="H41" s="154">
        <v>0</v>
      </c>
      <c r="I41" s="154">
        <v>0</v>
      </c>
    </row>
    <row r="42" spans="1:9" ht="20.25" customHeight="1" x14ac:dyDescent="0.3">
      <c r="A42" s="48" t="s">
        <v>35</v>
      </c>
      <c r="B42" s="50">
        <v>43435.343999999997</v>
      </c>
      <c r="C42" s="50">
        <v>45047.665000000001</v>
      </c>
      <c r="D42" s="50">
        <v>44474.817000000003</v>
      </c>
      <c r="E42" s="50">
        <v>47518.572999999997</v>
      </c>
      <c r="F42" s="50">
        <v>47515.911999999997</v>
      </c>
      <c r="G42" s="155">
        <v>47439.411</v>
      </c>
      <c r="H42" s="155">
        <v>50332.482000000004</v>
      </c>
      <c r="I42" s="155">
        <v>52055.288</v>
      </c>
    </row>
    <row r="43" spans="1:9" ht="20.25" customHeight="1" x14ac:dyDescent="0.3">
      <c r="A43" s="45" t="s">
        <v>36</v>
      </c>
      <c r="B43" s="47">
        <v>11590150.988</v>
      </c>
      <c r="C43" s="47">
        <v>12942838.775</v>
      </c>
      <c r="D43" s="47">
        <v>12016490.757058999</v>
      </c>
      <c r="E43" s="47">
        <v>13251791.983000001</v>
      </c>
      <c r="F43" s="47">
        <v>13434684.397</v>
      </c>
      <c r="G43" s="153">
        <v>13419243.072372999</v>
      </c>
      <c r="H43" s="153">
        <v>13407013.689000001</v>
      </c>
      <c r="I43" s="153">
        <v>13790997.031000001</v>
      </c>
    </row>
    <row r="44" spans="1:9" ht="20.25" customHeight="1" x14ac:dyDescent="0.3">
      <c r="A44" s="45" t="s">
        <v>37</v>
      </c>
      <c r="B44" s="47">
        <v>9698211.4309999999</v>
      </c>
      <c r="C44" s="47">
        <v>11269452.895</v>
      </c>
      <c r="D44" s="47">
        <v>10027416.732999999</v>
      </c>
      <c r="E44" s="47">
        <v>11293295.195</v>
      </c>
      <c r="F44" s="47">
        <v>11402883.886</v>
      </c>
      <c r="G44" s="153">
        <v>11487497.530373</v>
      </c>
      <c r="H44" s="153">
        <v>11640733.504000001</v>
      </c>
      <c r="I44" s="153">
        <v>11998317.846000001</v>
      </c>
    </row>
    <row r="45" spans="1:9" ht="20.25" customHeight="1" x14ac:dyDescent="0.3">
      <c r="A45" s="45" t="s">
        <v>38</v>
      </c>
      <c r="B45" s="47">
        <v>1889186.3540000001</v>
      </c>
      <c r="C45" s="47">
        <v>1670390.173</v>
      </c>
      <c r="D45" s="47">
        <v>1986213.1440000001</v>
      </c>
      <c r="E45" s="47">
        <v>1954240.9650000001</v>
      </c>
      <c r="F45" s="47">
        <v>2028318.1889999998</v>
      </c>
      <c r="G45" s="153">
        <v>1927683.2010000001</v>
      </c>
      <c r="H45" s="153">
        <v>1761988.388</v>
      </c>
      <c r="I45" s="153">
        <v>1790653.6500000001</v>
      </c>
    </row>
    <row r="46" spans="1:9" ht="20.25" customHeight="1" x14ac:dyDescent="0.3">
      <c r="A46" s="48" t="s">
        <v>39</v>
      </c>
      <c r="B46" s="50">
        <v>1889186.3540000001</v>
      </c>
      <c r="C46" s="50">
        <v>1670390.173</v>
      </c>
      <c r="D46" s="50">
        <v>1986213.1440000001</v>
      </c>
      <c r="E46" s="50">
        <v>1954240.9650000001</v>
      </c>
      <c r="F46" s="50">
        <v>2028318.1889999998</v>
      </c>
      <c r="G46" s="154">
        <v>1927683.2010000001</v>
      </c>
      <c r="H46" s="154">
        <v>1761988.388</v>
      </c>
      <c r="I46" s="154">
        <v>1790653.6500000001</v>
      </c>
    </row>
    <row r="47" spans="1:9" ht="20.25" customHeight="1" thickBot="1" x14ac:dyDescent="0.35">
      <c r="A47" s="54" t="s">
        <v>40</v>
      </c>
      <c r="B47" s="55">
        <v>0</v>
      </c>
      <c r="C47" s="55">
        <v>0</v>
      </c>
      <c r="D47" s="55">
        <v>0</v>
      </c>
      <c r="E47" s="55">
        <v>0</v>
      </c>
      <c r="F47" s="55">
        <v>0</v>
      </c>
      <c r="G47" s="55">
        <v>0</v>
      </c>
      <c r="H47" s="55">
        <v>0</v>
      </c>
      <c r="I47" s="55">
        <v>0</v>
      </c>
    </row>
    <row r="48" spans="1:9" ht="13.5" thickTop="1" x14ac:dyDescent="0.3">
      <c r="G48" s="161"/>
    </row>
  </sheetData>
  <mergeCells count="7">
    <mergeCell ref="A1:I1"/>
    <mergeCell ref="A2:I2"/>
    <mergeCell ref="A3:A4"/>
    <mergeCell ref="B3:B4"/>
    <mergeCell ref="C3:C4"/>
    <mergeCell ref="H3:I3"/>
    <mergeCell ref="E3:G3"/>
  </mergeCells>
  <pageMargins left="0.7" right="0.7" top="0.75" bottom="0.75" header="0.3" footer="0.3"/>
  <pageSetup paperSize="9" scale="69" orientation="portrait" r:id="rId1"/>
  <headerFooter>
    <oddFooter>&amp;C&amp;A</oddFooter>
  </headerFooter>
  <rowBreaks count="1" manualBreakCount="1">
    <brk id="15" max="16383" man="1"/>
  </rowBreaks>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3"/>
  <sheetViews>
    <sheetView view="pageBreakPreview" zoomScaleNormal="100" zoomScaleSheetLayoutView="100" workbookViewId="0">
      <pane xSplit="1" ySplit="6" topLeftCell="B15" activePane="bottomRight" state="frozen"/>
      <selection activeCell="D13" sqref="D13"/>
      <selection pane="topRight" activeCell="D13" sqref="D13"/>
      <selection pane="bottomLeft" activeCell="D13" sqref="D13"/>
      <selection pane="bottomRight" activeCell="D15" sqref="D15"/>
    </sheetView>
  </sheetViews>
  <sheetFormatPr defaultColWidth="9.1796875" defaultRowHeight="14" x14ac:dyDescent="0.3"/>
  <cols>
    <col min="1" max="1" width="63.26953125" style="174" customWidth="1"/>
    <col min="2" max="4" width="15.453125" style="174" customWidth="1"/>
    <col min="5" max="6" width="15.453125" style="177" customWidth="1"/>
    <col min="7" max="16384" width="9.1796875" style="174"/>
  </cols>
  <sheetData>
    <row r="1" spans="1:10" ht="40.5" customHeight="1" x14ac:dyDescent="0.3">
      <c r="A1" s="300" t="s">
        <v>209</v>
      </c>
      <c r="B1" s="300"/>
      <c r="C1" s="300"/>
      <c r="D1" s="300"/>
      <c r="E1" s="300"/>
      <c r="F1" s="300"/>
    </row>
    <row r="2" spans="1:10" ht="24" customHeight="1" thickBot="1" x14ac:dyDescent="0.35">
      <c r="A2" s="148"/>
      <c r="B2" s="148"/>
      <c r="C2" s="148"/>
      <c r="D2" s="148"/>
      <c r="E2" s="148"/>
      <c r="F2" s="178" t="s">
        <v>1</v>
      </c>
    </row>
    <row r="3" spans="1:10" ht="15" thickTop="1" thickBot="1" x14ac:dyDescent="0.35">
      <c r="A3" s="253" t="s">
        <v>589</v>
      </c>
      <c r="B3" s="301" t="s">
        <v>190</v>
      </c>
      <c r="C3" s="302"/>
      <c r="D3" s="285"/>
      <c r="E3" s="301" t="s">
        <v>191</v>
      </c>
      <c r="F3" s="302"/>
    </row>
    <row r="4" spans="1:10" ht="15" x14ac:dyDescent="0.3">
      <c r="A4" s="259"/>
      <c r="B4" s="303">
        <v>45473</v>
      </c>
      <c r="C4" s="306">
        <v>45838</v>
      </c>
      <c r="D4" s="295" t="s">
        <v>614</v>
      </c>
      <c r="E4" s="122" t="s">
        <v>615</v>
      </c>
      <c r="F4" s="122" t="s">
        <v>616</v>
      </c>
    </row>
    <row r="5" spans="1:10" x14ac:dyDescent="0.3">
      <c r="A5" s="259"/>
      <c r="B5" s="304"/>
      <c r="C5" s="307"/>
      <c r="D5" s="296"/>
      <c r="E5" s="122" t="s">
        <v>192</v>
      </c>
      <c r="F5" s="122" t="s">
        <v>192</v>
      </c>
    </row>
    <row r="6" spans="1:10" ht="14.5" thickBot="1" x14ac:dyDescent="0.35">
      <c r="A6" s="254"/>
      <c r="B6" s="305"/>
      <c r="C6" s="308"/>
      <c r="D6" s="297"/>
      <c r="E6" s="206">
        <v>45716</v>
      </c>
      <c r="F6" s="207">
        <v>46080</v>
      </c>
    </row>
    <row r="7" spans="1:10" ht="27" customHeight="1" thickTop="1" x14ac:dyDescent="0.3">
      <c r="A7" s="187" t="s">
        <v>210</v>
      </c>
      <c r="B7" s="208">
        <v>0</v>
      </c>
      <c r="C7" s="208">
        <v>192.59961100000001</v>
      </c>
      <c r="D7" s="208">
        <v>209.60896099999999</v>
      </c>
      <c r="E7" s="208">
        <v>186.96750499999999</v>
      </c>
      <c r="F7" s="208">
        <v>17.009349999999984</v>
      </c>
      <c r="G7" s="175"/>
      <c r="H7" s="175"/>
      <c r="I7" s="175"/>
      <c r="J7" s="175"/>
    </row>
    <row r="8" spans="1:10" ht="27" customHeight="1" x14ac:dyDescent="0.3">
      <c r="A8" s="187" t="s">
        <v>211</v>
      </c>
      <c r="B8" s="208">
        <v>1133456.1405249999</v>
      </c>
      <c r="C8" s="208">
        <v>795113.38306599995</v>
      </c>
      <c r="D8" s="208">
        <v>765861.29534199997</v>
      </c>
      <c r="E8" s="208">
        <v>-284584.97869599995</v>
      </c>
      <c r="F8" s="208">
        <v>-29252.087723999983</v>
      </c>
      <c r="G8" s="175"/>
      <c r="H8" s="175"/>
      <c r="I8" s="175"/>
      <c r="J8" s="175"/>
    </row>
    <row r="9" spans="1:10" ht="27" customHeight="1" x14ac:dyDescent="0.3">
      <c r="A9" s="187" t="s">
        <v>212</v>
      </c>
      <c r="B9" s="208">
        <v>107772.395344</v>
      </c>
      <c r="C9" s="208">
        <v>104742.048903</v>
      </c>
      <c r="D9" s="208">
        <v>139158.33511000001</v>
      </c>
      <c r="E9" s="208">
        <v>23199.494699999996</v>
      </c>
      <c r="F9" s="208">
        <v>34416.286207000012</v>
      </c>
      <c r="G9" s="175"/>
      <c r="H9" s="175"/>
      <c r="I9" s="175"/>
      <c r="J9" s="175"/>
    </row>
    <row r="10" spans="1:10" ht="27" customHeight="1" x14ac:dyDescent="0.3">
      <c r="A10" s="187" t="s">
        <v>213</v>
      </c>
      <c r="B10" s="208">
        <v>134664.29567699999</v>
      </c>
      <c r="C10" s="208">
        <v>163501.97004799999</v>
      </c>
      <c r="D10" s="208">
        <v>131378.13468399999</v>
      </c>
      <c r="E10" s="208">
        <v>-3.6628229999914765</v>
      </c>
      <c r="F10" s="208">
        <v>-32123.835363999999</v>
      </c>
      <c r="G10" s="175"/>
      <c r="H10" s="175"/>
      <c r="I10" s="175"/>
      <c r="J10" s="175"/>
    </row>
    <row r="11" spans="1:10" ht="27" customHeight="1" x14ac:dyDescent="0.3">
      <c r="A11" s="187" t="s">
        <v>214</v>
      </c>
      <c r="B11" s="208">
        <v>2427.6489999999999</v>
      </c>
      <c r="C11" s="208">
        <v>340.58600000000001</v>
      </c>
      <c r="D11" s="208">
        <v>0</v>
      </c>
      <c r="E11" s="208">
        <v>-2427.6489999999999</v>
      </c>
      <c r="F11" s="208">
        <v>-340.58600000000001</v>
      </c>
      <c r="G11" s="175"/>
      <c r="H11" s="175"/>
      <c r="I11" s="175"/>
      <c r="J11" s="175"/>
    </row>
    <row r="12" spans="1:10" ht="27" customHeight="1" x14ac:dyDescent="0.3">
      <c r="A12" s="187" t="s">
        <v>215</v>
      </c>
      <c r="B12" s="208"/>
      <c r="C12" s="208"/>
      <c r="D12" s="208"/>
      <c r="E12" s="208">
        <v>0</v>
      </c>
      <c r="F12" s="208">
        <v>0</v>
      </c>
      <c r="G12" s="175"/>
      <c r="H12" s="175"/>
      <c r="I12" s="175"/>
      <c r="J12" s="175"/>
    </row>
    <row r="13" spans="1:10" ht="27" customHeight="1" x14ac:dyDescent="0.3">
      <c r="A13" s="187" t="s">
        <v>216</v>
      </c>
      <c r="B13" s="208"/>
      <c r="C13" s="208"/>
      <c r="D13" s="208"/>
      <c r="E13" s="208">
        <v>0</v>
      </c>
      <c r="F13" s="208">
        <v>0</v>
      </c>
      <c r="G13" s="175"/>
      <c r="H13" s="175"/>
      <c r="I13" s="175"/>
      <c r="J13" s="175"/>
    </row>
    <row r="14" spans="1:10" ht="27" customHeight="1" x14ac:dyDescent="0.3">
      <c r="A14" s="187" t="s">
        <v>217</v>
      </c>
      <c r="B14" s="208"/>
      <c r="C14" s="208"/>
      <c r="D14" s="208"/>
      <c r="E14" s="208">
        <v>0</v>
      </c>
      <c r="F14" s="208">
        <v>0</v>
      </c>
      <c r="G14" s="175"/>
      <c r="H14" s="175"/>
      <c r="I14" s="175"/>
      <c r="J14" s="175"/>
    </row>
    <row r="15" spans="1:10" ht="27" customHeight="1" x14ac:dyDescent="0.3">
      <c r="A15" s="187" t="s">
        <v>218</v>
      </c>
      <c r="B15" s="208"/>
      <c r="C15" s="208"/>
      <c r="D15" s="208"/>
      <c r="E15" s="208">
        <v>0</v>
      </c>
      <c r="F15" s="208">
        <v>0</v>
      </c>
      <c r="G15" s="175"/>
      <c r="H15" s="175"/>
      <c r="I15" s="175"/>
      <c r="J15" s="175"/>
    </row>
    <row r="16" spans="1:10" ht="27" customHeight="1" x14ac:dyDescent="0.3">
      <c r="A16" s="187" t="s">
        <v>219</v>
      </c>
      <c r="B16" s="208"/>
      <c r="C16" s="208"/>
      <c r="D16" s="208"/>
      <c r="E16" s="208">
        <v>0</v>
      </c>
      <c r="F16" s="208">
        <v>0</v>
      </c>
      <c r="G16" s="175"/>
      <c r="H16" s="175"/>
      <c r="I16" s="175"/>
      <c r="J16" s="175"/>
    </row>
    <row r="17" spans="1:10" ht="27" customHeight="1" x14ac:dyDescent="0.3">
      <c r="A17" s="187" t="s">
        <v>220</v>
      </c>
      <c r="B17" s="208"/>
      <c r="C17" s="208"/>
      <c r="D17" s="208"/>
      <c r="E17" s="208">
        <v>0</v>
      </c>
      <c r="F17" s="208">
        <v>0</v>
      </c>
      <c r="G17" s="175"/>
      <c r="H17" s="175"/>
      <c r="I17" s="175"/>
      <c r="J17" s="175"/>
    </row>
    <row r="18" spans="1:10" ht="27" customHeight="1" x14ac:dyDescent="0.3">
      <c r="A18" s="187" t="s">
        <v>221</v>
      </c>
      <c r="B18" s="208"/>
      <c r="C18" s="208"/>
      <c r="D18" s="208"/>
      <c r="E18" s="208">
        <v>0</v>
      </c>
      <c r="F18" s="208">
        <v>0</v>
      </c>
      <c r="G18" s="175"/>
      <c r="H18" s="175"/>
      <c r="I18" s="175"/>
      <c r="J18" s="175"/>
    </row>
    <row r="19" spans="1:10" ht="27" customHeight="1" x14ac:dyDescent="0.3">
      <c r="A19" s="187" t="s">
        <v>222</v>
      </c>
      <c r="B19" s="208"/>
      <c r="C19" s="208"/>
      <c r="D19" s="208"/>
      <c r="E19" s="208">
        <v>0</v>
      </c>
      <c r="F19" s="208">
        <v>0</v>
      </c>
      <c r="G19" s="175"/>
      <c r="H19" s="175"/>
      <c r="I19" s="175"/>
      <c r="J19" s="175"/>
    </row>
    <row r="20" spans="1:10" ht="27" customHeight="1" x14ac:dyDescent="0.3">
      <c r="A20" s="187" t="s">
        <v>223</v>
      </c>
      <c r="B20" s="208"/>
      <c r="C20" s="208"/>
      <c r="D20" s="208"/>
      <c r="E20" s="208">
        <v>0</v>
      </c>
      <c r="F20" s="208">
        <v>0</v>
      </c>
      <c r="G20" s="175"/>
      <c r="H20" s="175"/>
      <c r="I20" s="175"/>
      <c r="J20" s="175"/>
    </row>
    <row r="21" spans="1:10" ht="27" customHeight="1" thickBot="1" x14ac:dyDescent="0.35">
      <c r="A21" s="188" t="s">
        <v>224</v>
      </c>
      <c r="B21" s="209">
        <v>0</v>
      </c>
      <c r="C21" s="208">
        <v>2629.8287009999999</v>
      </c>
      <c r="D21" s="208">
        <v>2861.9759210000002</v>
      </c>
      <c r="E21" s="208">
        <v>2552.9257769999999</v>
      </c>
      <c r="F21" s="208">
        <v>232.14722000000029</v>
      </c>
      <c r="G21" s="175"/>
      <c r="H21" s="175"/>
      <c r="I21" s="175"/>
      <c r="J21" s="175"/>
    </row>
    <row r="22" spans="1:10" ht="27" customHeight="1" thickTop="1" thickBot="1" x14ac:dyDescent="0.35">
      <c r="A22" s="210" t="s">
        <v>225</v>
      </c>
      <c r="B22" s="176">
        <v>1378320.4805459999</v>
      </c>
      <c r="C22" s="176">
        <v>1066520.4163289997</v>
      </c>
      <c r="D22" s="176">
        <v>1039469.350018</v>
      </c>
      <c r="E22" s="176">
        <v>-261076.9025369999</v>
      </c>
      <c r="F22" s="176">
        <v>-27051.066310999682</v>
      </c>
      <c r="G22" s="175"/>
      <c r="H22" s="175"/>
      <c r="I22" s="175"/>
      <c r="J22" s="175"/>
    </row>
    <row r="23" spans="1:10" ht="14.5" thickTop="1" x14ac:dyDescent="0.3">
      <c r="A23" s="299" t="s">
        <v>563</v>
      </c>
      <c r="B23" s="299"/>
      <c r="C23" s="299"/>
      <c r="D23" s="299"/>
      <c r="E23" s="299"/>
      <c r="F23" s="299"/>
    </row>
  </sheetData>
  <mergeCells count="8">
    <mergeCell ref="A23:F23"/>
    <mergeCell ref="A1:F1"/>
    <mergeCell ref="A3:A6"/>
    <mergeCell ref="E3:F3"/>
    <mergeCell ref="B4:B6"/>
    <mergeCell ref="C4:C6"/>
    <mergeCell ref="B3:D3"/>
    <mergeCell ref="D4:D6"/>
  </mergeCells>
  <pageMargins left="0.7" right="0.7" top="0.75" bottom="0.75" header="0.3" footer="0.3"/>
  <pageSetup paperSize="9" scale="61"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86"/>
  <sheetViews>
    <sheetView view="pageBreakPreview" zoomScale="110" zoomScaleNormal="100" zoomScaleSheetLayoutView="110" workbookViewId="0">
      <selection activeCell="D14" sqref="D14"/>
    </sheetView>
  </sheetViews>
  <sheetFormatPr defaultRowHeight="14.5" x14ac:dyDescent="0.35"/>
  <cols>
    <col min="1" max="1" width="54.453125" customWidth="1"/>
    <col min="2" max="10" width="11.1796875" bestFit="1" customWidth="1"/>
  </cols>
  <sheetData>
    <row r="1" spans="1:10" ht="22.5" x14ac:dyDescent="0.35">
      <c r="A1" s="269" t="s">
        <v>544</v>
      </c>
      <c r="B1" s="269"/>
      <c r="C1" s="269"/>
      <c r="D1" s="269"/>
      <c r="E1" s="269"/>
      <c r="F1" s="269"/>
      <c r="G1" s="269"/>
      <c r="H1" s="269"/>
      <c r="I1" s="269"/>
      <c r="J1" s="269"/>
    </row>
    <row r="2" spans="1:10" ht="15" thickBot="1" x14ac:dyDescent="0.4">
      <c r="A2" s="236" t="s">
        <v>1</v>
      </c>
      <c r="B2" s="236"/>
      <c r="C2" s="236"/>
      <c r="D2" s="236"/>
      <c r="E2" s="236"/>
      <c r="F2" s="236"/>
      <c r="G2" s="236"/>
      <c r="H2" s="236"/>
      <c r="I2" s="236"/>
      <c r="J2" s="236"/>
    </row>
    <row r="3" spans="1:10" ht="15.5" thickTop="1" thickBot="1" x14ac:dyDescent="0.4">
      <c r="A3" s="253" t="s">
        <v>590</v>
      </c>
      <c r="B3" s="310">
        <v>45930</v>
      </c>
      <c r="C3" s="311"/>
      <c r="D3" s="312"/>
      <c r="E3" s="310">
        <v>45961</v>
      </c>
      <c r="F3" s="311"/>
      <c r="G3" s="312"/>
      <c r="H3" s="310">
        <v>45991</v>
      </c>
      <c r="I3" s="311"/>
      <c r="J3" s="311"/>
    </row>
    <row r="4" spans="1:10" ht="15" thickBot="1" x14ac:dyDescent="0.4">
      <c r="A4" s="309"/>
      <c r="B4" s="98" t="s">
        <v>226</v>
      </c>
      <c r="C4" s="99" t="s">
        <v>227</v>
      </c>
      <c r="D4" s="99" t="s">
        <v>225</v>
      </c>
      <c r="E4" s="98" t="s">
        <v>226</v>
      </c>
      <c r="F4" s="99" t="s">
        <v>227</v>
      </c>
      <c r="G4" s="99" t="s">
        <v>225</v>
      </c>
      <c r="H4" s="98" t="s">
        <v>226</v>
      </c>
      <c r="I4" s="99" t="s">
        <v>227</v>
      </c>
      <c r="J4" s="99" t="s">
        <v>225</v>
      </c>
    </row>
    <row r="5" spans="1:10" ht="15" thickTop="1" x14ac:dyDescent="0.35">
      <c r="A5" s="2"/>
      <c r="B5" s="100"/>
      <c r="C5" s="101"/>
      <c r="D5" s="100"/>
      <c r="E5" s="100"/>
      <c r="F5" s="101"/>
      <c r="G5" s="100"/>
      <c r="H5" s="100"/>
      <c r="I5" s="101"/>
      <c r="J5" s="100"/>
    </row>
    <row r="6" spans="1:10" s="27" customFormat="1" ht="14.25" customHeight="1" x14ac:dyDescent="0.25">
      <c r="A6" s="45" t="s">
        <v>228</v>
      </c>
      <c r="B6" s="102">
        <v>11109803.53559</v>
      </c>
      <c r="C6" s="102">
        <v>13544294.139631458</v>
      </c>
      <c r="D6" s="102">
        <v>24654097.675221458</v>
      </c>
      <c r="E6" s="102">
        <v>11293460.57769</v>
      </c>
      <c r="F6" s="102">
        <v>14334875.380319178</v>
      </c>
      <c r="G6" s="102">
        <v>25628336.25800918</v>
      </c>
      <c r="H6" s="102">
        <v>11403030.26969</v>
      </c>
      <c r="I6" s="102">
        <v>14526301.501202319</v>
      </c>
      <c r="J6" s="102">
        <v>25929332.070892319</v>
      </c>
    </row>
    <row r="7" spans="1:10" s="27" customFormat="1" ht="14.25" customHeight="1" x14ac:dyDescent="0.25">
      <c r="A7" s="2"/>
      <c r="B7" s="102"/>
      <c r="C7" s="103"/>
      <c r="D7" s="103"/>
      <c r="E7" s="102"/>
      <c r="F7" s="103"/>
      <c r="G7" s="103"/>
      <c r="H7" s="102"/>
      <c r="I7" s="103"/>
      <c r="J7" s="103"/>
    </row>
    <row r="8" spans="1:10" s="27" customFormat="1" ht="14.25" customHeight="1" x14ac:dyDescent="0.25">
      <c r="A8" s="70" t="s">
        <v>229</v>
      </c>
      <c r="B8" s="102">
        <v>2096015</v>
      </c>
      <c r="C8" s="102">
        <v>4335527.2842259398</v>
      </c>
      <c r="D8" s="102">
        <v>6431542.2842259398</v>
      </c>
      <c r="E8" s="102">
        <v>2500715</v>
      </c>
      <c r="F8" s="102">
        <v>4287259.5174161997</v>
      </c>
      <c r="G8" s="102">
        <v>6787974.5174161997</v>
      </c>
      <c r="H8" s="102">
        <v>2722936</v>
      </c>
      <c r="I8" s="102">
        <v>4170924.0742978798</v>
      </c>
      <c r="J8" s="102">
        <v>6893860.0742978798</v>
      </c>
    </row>
    <row r="9" spans="1:10" s="27" customFormat="1" ht="14.25" customHeight="1" x14ac:dyDescent="0.25">
      <c r="A9" s="72" t="s">
        <v>230</v>
      </c>
      <c r="B9" s="103">
        <v>2011604</v>
      </c>
      <c r="C9" s="103">
        <v>0</v>
      </c>
      <c r="D9" s="103">
        <v>2011604</v>
      </c>
      <c r="E9" s="103">
        <v>2346213</v>
      </c>
      <c r="F9" s="103">
        <v>0</v>
      </c>
      <c r="G9" s="103">
        <v>2346213</v>
      </c>
      <c r="H9" s="103">
        <v>2448023</v>
      </c>
      <c r="I9" s="103">
        <v>0</v>
      </c>
      <c r="J9" s="103">
        <v>2448023</v>
      </c>
    </row>
    <row r="10" spans="1:10" s="27" customFormat="1" ht="14.25" customHeight="1" x14ac:dyDescent="0.25">
      <c r="A10" s="72" t="s">
        <v>231</v>
      </c>
      <c r="B10" s="103">
        <v>84411</v>
      </c>
      <c r="C10" s="103">
        <v>4301162</v>
      </c>
      <c r="D10" s="103">
        <v>4385573</v>
      </c>
      <c r="E10" s="103">
        <v>154502</v>
      </c>
      <c r="F10" s="103">
        <v>4209732</v>
      </c>
      <c r="G10" s="103">
        <v>4364234</v>
      </c>
      <c r="H10" s="103">
        <v>274913</v>
      </c>
      <c r="I10" s="103">
        <v>4136841</v>
      </c>
      <c r="J10" s="103">
        <v>4411754</v>
      </c>
    </row>
    <row r="11" spans="1:10" s="27" customFormat="1" ht="14.25" customHeight="1" x14ac:dyDescent="0.25">
      <c r="A11" s="72" t="s">
        <v>232</v>
      </c>
      <c r="B11" s="103"/>
      <c r="C11" s="103"/>
      <c r="D11" s="103"/>
      <c r="E11" s="103"/>
      <c r="F11" s="103"/>
      <c r="G11" s="103"/>
      <c r="H11" s="103"/>
      <c r="I11" s="103"/>
      <c r="J11" s="103"/>
    </row>
    <row r="12" spans="1:10" s="27" customFormat="1" ht="14.25" customHeight="1" x14ac:dyDescent="0.25">
      <c r="A12" s="107" t="s">
        <v>233</v>
      </c>
      <c r="B12" s="103">
        <v>0</v>
      </c>
      <c r="C12" s="103">
        <v>6941</v>
      </c>
      <c r="D12" s="103">
        <v>6941</v>
      </c>
      <c r="E12" s="103">
        <v>0</v>
      </c>
      <c r="F12" s="103">
        <v>39578</v>
      </c>
      <c r="G12" s="103">
        <v>39578</v>
      </c>
      <c r="H12" s="103">
        <v>0</v>
      </c>
      <c r="I12" s="103">
        <v>8047</v>
      </c>
      <c r="J12" s="103">
        <v>8047</v>
      </c>
    </row>
    <row r="13" spans="1:10" s="27" customFormat="1" ht="14.25" customHeight="1" x14ac:dyDescent="0.25">
      <c r="A13" s="107" t="s">
        <v>234</v>
      </c>
      <c r="B13" s="103">
        <v>0</v>
      </c>
      <c r="C13" s="103">
        <v>46</v>
      </c>
      <c r="D13" s="103">
        <v>46</v>
      </c>
      <c r="E13" s="103">
        <v>0</v>
      </c>
      <c r="F13" s="103">
        <v>46</v>
      </c>
      <c r="G13" s="103">
        <v>46</v>
      </c>
      <c r="H13" s="103">
        <v>0</v>
      </c>
      <c r="I13" s="103">
        <v>45</v>
      </c>
      <c r="J13" s="103">
        <v>45</v>
      </c>
    </row>
    <row r="14" spans="1:10" s="27" customFormat="1" ht="14.25" customHeight="1" x14ac:dyDescent="0.25">
      <c r="A14" s="72" t="s">
        <v>235</v>
      </c>
      <c r="B14" s="103">
        <v>0</v>
      </c>
      <c r="C14" s="103">
        <v>27378.284225939999</v>
      </c>
      <c r="D14" s="103">
        <v>27378.284225939999</v>
      </c>
      <c r="E14" s="103">
        <v>0</v>
      </c>
      <c r="F14" s="103">
        <v>37903.517416200004</v>
      </c>
      <c r="G14" s="103">
        <v>37903.517416200004</v>
      </c>
      <c r="H14" s="103">
        <v>0</v>
      </c>
      <c r="I14" s="103">
        <v>25991.074297880001</v>
      </c>
      <c r="J14" s="103">
        <v>25991.074297880001</v>
      </c>
    </row>
    <row r="15" spans="1:10" s="27" customFormat="1" ht="14.25" customHeight="1" x14ac:dyDescent="0.25">
      <c r="A15" s="70" t="s">
        <v>236</v>
      </c>
      <c r="B15" s="102">
        <v>7000000</v>
      </c>
      <c r="C15" s="102">
        <v>5817465.4471199997</v>
      </c>
      <c r="D15" s="102">
        <v>12817465.44712</v>
      </c>
      <c r="E15" s="102">
        <v>7000000</v>
      </c>
      <c r="F15" s="102">
        <v>6240719.996518</v>
      </c>
      <c r="G15" s="102">
        <v>13240719.996517999</v>
      </c>
      <c r="H15" s="102">
        <v>7000000</v>
      </c>
      <c r="I15" s="102">
        <v>6400145.8303049998</v>
      </c>
      <c r="J15" s="102">
        <v>13400145.830305001</v>
      </c>
    </row>
    <row r="16" spans="1:10" s="27" customFormat="1" ht="14.25" customHeight="1" x14ac:dyDescent="0.25">
      <c r="A16" s="74" t="s">
        <v>237</v>
      </c>
      <c r="B16" s="102">
        <v>7000000</v>
      </c>
      <c r="C16" s="102">
        <v>4769415.6293829996</v>
      </c>
      <c r="D16" s="102">
        <v>11769415.629383</v>
      </c>
      <c r="E16" s="102">
        <v>7000000</v>
      </c>
      <c r="F16" s="102">
        <v>5240892.678781</v>
      </c>
      <c r="G16" s="102">
        <v>12240892.678780999</v>
      </c>
      <c r="H16" s="102">
        <v>7000000</v>
      </c>
      <c r="I16" s="102">
        <v>5431969.0125679998</v>
      </c>
      <c r="J16" s="102">
        <v>12431969.012568001</v>
      </c>
    </row>
    <row r="17" spans="1:10" s="27" customFormat="1" ht="14.25" customHeight="1" x14ac:dyDescent="0.25">
      <c r="A17" s="72" t="s">
        <v>238</v>
      </c>
      <c r="B17" s="102">
        <v>7000000</v>
      </c>
      <c r="C17" s="102">
        <v>4450796.6293829996</v>
      </c>
      <c r="D17" s="102">
        <v>11450796.629383</v>
      </c>
      <c r="E17" s="102">
        <v>7000000</v>
      </c>
      <c r="F17" s="102">
        <v>4964247.678781</v>
      </c>
      <c r="G17" s="102">
        <v>11964247.678780999</v>
      </c>
      <c r="H17" s="102">
        <v>7000000</v>
      </c>
      <c r="I17" s="102">
        <v>5220086.0125679998</v>
      </c>
      <c r="J17" s="102">
        <v>12220086.012568001</v>
      </c>
    </row>
    <row r="18" spans="1:10" s="27" customFormat="1" ht="14.25" customHeight="1" x14ac:dyDescent="0.25">
      <c r="A18" s="72" t="s">
        <v>239</v>
      </c>
      <c r="B18" s="103">
        <v>0</v>
      </c>
      <c r="C18" s="103">
        <v>318619</v>
      </c>
      <c r="D18" s="103">
        <v>318619</v>
      </c>
      <c r="E18" s="103">
        <v>0</v>
      </c>
      <c r="F18" s="103">
        <v>276645</v>
      </c>
      <c r="G18" s="103">
        <v>276645</v>
      </c>
      <c r="H18" s="103">
        <v>0</v>
      </c>
      <c r="I18" s="103">
        <v>211883</v>
      </c>
      <c r="J18" s="103">
        <v>211883</v>
      </c>
    </row>
    <row r="19" spans="1:10" s="27" customFormat="1" ht="14.25" customHeight="1" x14ac:dyDescent="0.25">
      <c r="A19" s="72" t="s">
        <v>240</v>
      </c>
      <c r="B19" s="103"/>
      <c r="C19" s="103"/>
      <c r="D19" s="103"/>
      <c r="E19" s="103"/>
      <c r="F19" s="103"/>
      <c r="G19" s="103"/>
      <c r="H19" s="103"/>
      <c r="I19" s="103"/>
      <c r="J19" s="103"/>
    </row>
    <row r="20" spans="1:10" s="27" customFormat="1" ht="14.25" customHeight="1" x14ac:dyDescent="0.25">
      <c r="A20" s="108" t="s">
        <v>241</v>
      </c>
      <c r="B20" s="103">
        <v>0</v>
      </c>
      <c r="C20" s="103">
        <v>0</v>
      </c>
      <c r="D20" s="103">
        <v>0</v>
      </c>
      <c r="E20" s="103">
        <v>0</v>
      </c>
      <c r="F20" s="103">
        <v>0</v>
      </c>
      <c r="G20" s="103">
        <v>0</v>
      </c>
      <c r="H20" s="103">
        <v>0</v>
      </c>
      <c r="I20" s="103">
        <v>0</v>
      </c>
      <c r="J20" s="103">
        <v>0</v>
      </c>
    </row>
    <row r="21" spans="1:10" s="27" customFormat="1" ht="14.25" customHeight="1" x14ac:dyDescent="0.25">
      <c r="A21" s="108" t="s">
        <v>242</v>
      </c>
      <c r="B21" s="103">
        <v>0</v>
      </c>
      <c r="C21" s="103">
        <v>0</v>
      </c>
      <c r="D21" s="103">
        <v>0</v>
      </c>
      <c r="E21" s="103">
        <v>0</v>
      </c>
      <c r="F21" s="103">
        <v>0</v>
      </c>
      <c r="G21" s="103">
        <v>0</v>
      </c>
      <c r="H21" s="103">
        <v>0</v>
      </c>
      <c r="I21" s="103">
        <v>0</v>
      </c>
      <c r="J21" s="103">
        <v>0</v>
      </c>
    </row>
    <row r="22" spans="1:10" s="27" customFormat="1" ht="14.25" customHeight="1" x14ac:dyDescent="0.25">
      <c r="A22" s="74" t="s">
        <v>243</v>
      </c>
      <c r="B22" s="103"/>
      <c r="C22" s="103"/>
      <c r="D22" s="103"/>
      <c r="E22" s="103"/>
      <c r="F22" s="103"/>
      <c r="G22" s="103"/>
      <c r="H22" s="103"/>
      <c r="I22" s="103"/>
      <c r="J22" s="103"/>
    </row>
    <row r="23" spans="1:10" s="27" customFormat="1" ht="14.25" customHeight="1" x14ac:dyDescent="0.25">
      <c r="A23" s="109" t="s">
        <v>244</v>
      </c>
      <c r="B23" s="102">
        <v>0</v>
      </c>
      <c r="C23" s="102">
        <v>733776.691322</v>
      </c>
      <c r="D23" s="102">
        <v>733776.691322</v>
      </c>
      <c r="E23" s="102">
        <v>0</v>
      </c>
      <c r="F23" s="102">
        <v>699463.191322</v>
      </c>
      <c r="G23" s="102">
        <v>699463.191322</v>
      </c>
      <c r="H23" s="102">
        <v>0</v>
      </c>
      <c r="I23" s="102">
        <v>673154.69132200012</v>
      </c>
      <c r="J23" s="102">
        <v>673154.69132200012</v>
      </c>
    </row>
    <row r="24" spans="1:10" s="27" customFormat="1" ht="14.25" customHeight="1" x14ac:dyDescent="0.25">
      <c r="A24" s="110" t="s">
        <v>251</v>
      </c>
      <c r="B24" s="103">
        <v>0</v>
      </c>
      <c r="C24" s="103">
        <v>4629.2213359999996</v>
      </c>
      <c r="D24" s="103">
        <v>4629.2213359999996</v>
      </c>
      <c r="E24" s="103">
        <v>0</v>
      </c>
      <c r="F24" s="103">
        <v>4543.2213359999996</v>
      </c>
      <c r="G24" s="103">
        <v>4543.2213359999996</v>
      </c>
      <c r="H24" s="103">
        <v>0</v>
      </c>
      <c r="I24" s="103">
        <v>4904.4213359999994</v>
      </c>
      <c r="J24" s="103">
        <v>4904.4213359999994</v>
      </c>
    </row>
    <row r="25" spans="1:10" s="27" customFormat="1" ht="14.25" customHeight="1" x14ac:dyDescent="0.25">
      <c r="A25" s="111" t="s">
        <v>245</v>
      </c>
      <c r="B25" s="103">
        <v>0</v>
      </c>
      <c r="C25" s="103">
        <v>353853.08022499998</v>
      </c>
      <c r="D25" s="103">
        <v>353853.08022499998</v>
      </c>
      <c r="E25" s="103">
        <v>0</v>
      </c>
      <c r="F25" s="103">
        <v>342095.08022499998</v>
      </c>
      <c r="G25" s="103">
        <v>342095.08022499998</v>
      </c>
      <c r="H25" s="103">
        <v>0</v>
      </c>
      <c r="I25" s="103">
        <v>337328.48022500001</v>
      </c>
      <c r="J25" s="103">
        <v>337328.48022500001</v>
      </c>
    </row>
    <row r="26" spans="1:10" s="27" customFormat="1" ht="14.25" customHeight="1" x14ac:dyDescent="0.25">
      <c r="A26" s="111" t="s">
        <v>246</v>
      </c>
      <c r="B26" s="103">
        <v>0</v>
      </c>
      <c r="C26" s="103">
        <v>313263.56673800002</v>
      </c>
      <c r="D26" s="103">
        <v>313263.56673800002</v>
      </c>
      <c r="E26" s="103">
        <v>0</v>
      </c>
      <c r="F26" s="103">
        <v>291691.56673800002</v>
      </c>
      <c r="G26" s="103">
        <v>291691.56673800002</v>
      </c>
      <c r="H26" s="103">
        <v>0</v>
      </c>
      <c r="I26" s="103">
        <v>270556.96673800005</v>
      </c>
      <c r="J26" s="103">
        <v>270556.96673800005</v>
      </c>
    </row>
    <row r="27" spans="1:10" s="27" customFormat="1" ht="14.25" customHeight="1" x14ac:dyDescent="0.25">
      <c r="A27" s="111" t="s">
        <v>247</v>
      </c>
      <c r="B27" s="103">
        <v>0</v>
      </c>
      <c r="C27" s="103">
        <v>2</v>
      </c>
      <c r="D27" s="103">
        <v>2</v>
      </c>
      <c r="E27" s="103">
        <v>0</v>
      </c>
      <c r="F27" s="103">
        <v>2</v>
      </c>
      <c r="G27" s="103">
        <v>2</v>
      </c>
      <c r="H27" s="103">
        <v>0</v>
      </c>
      <c r="I27" s="103">
        <v>2</v>
      </c>
      <c r="J27" s="103">
        <v>2</v>
      </c>
    </row>
    <row r="28" spans="1:10" s="27" customFormat="1" ht="14.25" customHeight="1" x14ac:dyDescent="0.25">
      <c r="A28" s="111" t="s">
        <v>248</v>
      </c>
      <c r="B28" s="103">
        <v>0</v>
      </c>
      <c r="C28" s="103">
        <v>62028.823022999997</v>
      </c>
      <c r="D28" s="103">
        <v>62028.823022999997</v>
      </c>
      <c r="E28" s="103">
        <v>0</v>
      </c>
      <c r="F28" s="103">
        <v>61131.323022999997</v>
      </c>
      <c r="G28" s="103">
        <v>61131.323022999997</v>
      </c>
      <c r="H28" s="103">
        <v>0</v>
      </c>
      <c r="I28" s="103">
        <v>60362.823022999997</v>
      </c>
      <c r="J28" s="103">
        <v>60362.823022999997</v>
      </c>
    </row>
    <row r="29" spans="1:10" s="27" customFormat="1" ht="14.25" customHeight="1" x14ac:dyDescent="0.25">
      <c r="A29" s="74" t="s">
        <v>249</v>
      </c>
      <c r="B29" s="103"/>
      <c r="C29" s="103"/>
      <c r="D29" s="103"/>
      <c r="E29" s="103"/>
      <c r="F29" s="103"/>
      <c r="G29" s="103"/>
      <c r="H29" s="103"/>
      <c r="I29" s="103"/>
      <c r="J29" s="103"/>
    </row>
    <row r="30" spans="1:10" s="27" customFormat="1" ht="14.25" customHeight="1" x14ac:dyDescent="0.25">
      <c r="A30" s="109" t="s">
        <v>250</v>
      </c>
      <c r="B30" s="102">
        <v>0</v>
      </c>
      <c r="C30" s="102">
        <v>314273.12641500001</v>
      </c>
      <c r="D30" s="102">
        <v>314273.12641500001</v>
      </c>
      <c r="E30" s="102">
        <v>0</v>
      </c>
      <c r="F30" s="102">
        <v>300364.12641500001</v>
      </c>
      <c r="G30" s="102">
        <v>300364.12641500001</v>
      </c>
      <c r="H30" s="102">
        <v>0</v>
      </c>
      <c r="I30" s="102">
        <v>295022.12641500001</v>
      </c>
      <c r="J30" s="102">
        <v>295022.12641500001</v>
      </c>
    </row>
    <row r="31" spans="1:10" s="27" customFormat="1" ht="14.25" customHeight="1" x14ac:dyDescent="0.25">
      <c r="A31" s="111" t="s">
        <v>251</v>
      </c>
      <c r="B31" s="103">
        <v>0</v>
      </c>
      <c r="C31" s="103">
        <v>3894</v>
      </c>
      <c r="D31" s="103">
        <v>3894</v>
      </c>
      <c r="E31" s="103">
        <v>0</v>
      </c>
      <c r="F31" s="103">
        <v>3861</v>
      </c>
      <c r="G31" s="103">
        <v>3861</v>
      </c>
      <c r="H31" s="103">
        <v>0</v>
      </c>
      <c r="I31" s="103">
        <v>3832</v>
      </c>
      <c r="J31" s="103">
        <v>3832</v>
      </c>
    </row>
    <row r="32" spans="1:10" s="27" customFormat="1" ht="14.25" customHeight="1" x14ac:dyDescent="0.25">
      <c r="A32" s="111" t="s">
        <v>245</v>
      </c>
      <c r="B32" s="103">
        <v>0</v>
      </c>
      <c r="C32" s="103">
        <v>142309.24604</v>
      </c>
      <c r="D32" s="103">
        <v>142309.24604</v>
      </c>
      <c r="E32" s="103">
        <v>0</v>
      </c>
      <c r="F32" s="103">
        <v>138584.24604</v>
      </c>
      <c r="G32" s="103">
        <v>138584.24604</v>
      </c>
      <c r="H32" s="103">
        <v>0</v>
      </c>
      <c r="I32" s="103">
        <v>136406.24604</v>
      </c>
      <c r="J32" s="103">
        <v>136406.24604</v>
      </c>
    </row>
    <row r="33" spans="1:10" s="27" customFormat="1" ht="14.25" customHeight="1" x14ac:dyDescent="0.25">
      <c r="A33" s="111" t="s">
        <v>246</v>
      </c>
      <c r="B33" s="103">
        <v>0</v>
      </c>
      <c r="C33" s="103">
        <v>159665</v>
      </c>
      <c r="D33" s="103">
        <v>159665</v>
      </c>
      <c r="E33" s="103">
        <v>0</v>
      </c>
      <c r="F33" s="103">
        <v>149962</v>
      </c>
      <c r="G33" s="103">
        <v>149962</v>
      </c>
      <c r="H33" s="103">
        <v>0</v>
      </c>
      <c r="I33" s="103">
        <v>146964</v>
      </c>
      <c r="J33" s="103">
        <v>146964</v>
      </c>
    </row>
    <row r="34" spans="1:10" s="27" customFormat="1" ht="14.25" customHeight="1" x14ac:dyDescent="0.25">
      <c r="A34" s="111" t="s">
        <v>247</v>
      </c>
      <c r="B34" s="103">
        <v>0</v>
      </c>
      <c r="C34" s="103">
        <v>0</v>
      </c>
      <c r="D34" s="103">
        <v>0</v>
      </c>
      <c r="E34" s="103">
        <v>0</v>
      </c>
      <c r="F34" s="103">
        <v>0</v>
      </c>
      <c r="G34" s="103">
        <v>0</v>
      </c>
      <c r="H34" s="103">
        <v>0</v>
      </c>
      <c r="I34" s="103">
        <v>0</v>
      </c>
      <c r="J34" s="103">
        <v>0</v>
      </c>
    </row>
    <row r="35" spans="1:10" s="27" customFormat="1" ht="14.25" customHeight="1" x14ac:dyDescent="0.25">
      <c r="A35" s="111" t="s">
        <v>248</v>
      </c>
      <c r="B35" s="103">
        <v>0</v>
      </c>
      <c r="C35" s="103">
        <v>8404.8803750000006</v>
      </c>
      <c r="D35" s="103">
        <v>8404.8803750000006</v>
      </c>
      <c r="E35" s="103">
        <v>0</v>
      </c>
      <c r="F35" s="103">
        <v>7956.8803749999997</v>
      </c>
      <c r="G35" s="103">
        <v>7956.8803749999997</v>
      </c>
      <c r="H35" s="103">
        <v>0</v>
      </c>
      <c r="I35" s="103">
        <v>7819.8803749999997</v>
      </c>
      <c r="J35" s="103">
        <v>7819.8803749999997</v>
      </c>
    </row>
    <row r="36" spans="1:10" s="27" customFormat="1" ht="14.25" customHeight="1" x14ac:dyDescent="0.25">
      <c r="A36" s="70" t="s">
        <v>252</v>
      </c>
      <c r="B36" s="102">
        <v>1977710.1355900001</v>
      </c>
      <c r="C36" s="102">
        <v>2735105.594422</v>
      </c>
      <c r="D36" s="102">
        <v>4712815.7300119996</v>
      </c>
      <c r="E36" s="102">
        <v>1751363.0776899999</v>
      </c>
      <c r="F36" s="102">
        <v>2994043.7615689998</v>
      </c>
      <c r="G36" s="102">
        <v>4745406.8392589996</v>
      </c>
      <c r="H36" s="102">
        <v>1637053.06969</v>
      </c>
      <c r="I36" s="102">
        <v>3142418.024284</v>
      </c>
      <c r="J36" s="102">
        <v>4779471.0939739998</v>
      </c>
    </row>
    <row r="37" spans="1:10" s="27" customFormat="1" ht="14.25" customHeight="1" x14ac:dyDescent="0.25">
      <c r="A37" s="74" t="s">
        <v>253</v>
      </c>
      <c r="B37" s="102">
        <v>1977710.1355900001</v>
      </c>
      <c r="C37" s="102">
        <v>2735105.594422</v>
      </c>
      <c r="D37" s="102">
        <v>4712815.7300119996</v>
      </c>
      <c r="E37" s="102">
        <v>1751363.0776899999</v>
      </c>
      <c r="F37" s="102">
        <v>2994043.7615689998</v>
      </c>
      <c r="G37" s="102">
        <v>4745406.8392589996</v>
      </c>
      <c r="H37" s="102">
        <v>1637053.06969</v>
      </c>
      <c r="I37" s="102">
        <v>3142418.024284</v>
      </c>
      <c r="J37" s="102">
        <v>4779471.0939739998</v>
      </c>
    </row>
    <row r="38" spans="1:10" s="27" customFormat="1" ht="14.25" customHeight="1" x14ac:dyDescent="0.25">
      <c r="A38" s="107" t="s">
        <v>254</v>
      </c>
      <c r="B38" s="103">
        <v>0</v>
      </c>
      <c r="C38" s="103">
        <v>757074.54978</v>
      </c>
      <c r="D38" s="103">
        <v>757074.54978</v>
      </c>
      <c r="E38" s="103">
        <v>0</v>
      </c>
      <c r="F38" s="103">
        <v>751835.70492199995</v>
      </c>
      <c r="G38" s="103">
        <v>751835.70492199995</v>
      </c>
      <c r="H38" s="103">
        <v>0</v>
      </c>
      <c r="I38" s="103">
        <v>751585.13525699999</v>
      </c>
      <c r="J38" s="103">
        <v>751585.13525699999</v>
      </c>
    </row>
    <row r="39" spans="1:10" s="27" customFormat="1" ht="14.25" customHeight="1" x14ac:dyDescent="0.25">
      <c r="A39" s="107" t="s">
        <v>255</v>
      </c>
      <c r="B39" s="103"/>
      <c r="C39" s="103"/>
      <c r="D39" s="103"/>
      <c r="E39" s="103"/>
      <c r="F39" s="103"/>
      <c r="G39" s="103"/>
      <c r="H39" s="103"/>
      <c r="I39" s="103"/>
      <c r="J39" s="103"/>
    </row>
    <row r="40" spans="1:10" s="27" customFormat="1" ht="14.25" customHeight="1" x14ac:dyDescent="0.25">
      <c r="A40" s="112" t="s">
        <v>256</v>
      </c>
      <c r="B40" s="103">
        <v>0</v>
      </c>
      <c r="C40" s="103">
        <v>0</v>
      </c>
      <c r="D40" s="103">
        <v>0</v>
      </c>
      <c r="E40" s="103">
        <v>0</v>
      </c>
      <c r="F40" s="103">
        <v>0</v>
      </c>
      <c r="G40" s="103">
        <v>0</v>
      </c>
      <c r="H40" s="103">
        <v>0</v>
      </c>
      <c r="I40" s="103">
        <v>0</v>
      </c>
      <c r="J40" s="103">
        <v>0</v>
      </c>
    </row>
    <row r="41" spans="1:10" s="27" customFormat="1" ht="14.25" customHeight="1" x14ac:dyDescent="0.25">
      <c r="A41" s="112" t="s">
        <v>257</v>
      </c>
      <c r="B41" s="103">
        <v>1977710.1355900001</v>
      </c>
      <c r="C41" s="103">
        <v>1978031.044642</v>
      </c>
      <c r="D41" s="103">
        <v>3955741.1802320001</v>
      </c>
      <c r="E41" s="103">
        <v>1751363.0776899999</v>
      </c>
      <c r="F41" s="103">
        <v>2242208.0566469999</v>
      </c>
      <c r="G41" s="103">
        <v>3993571.1343369996</v>
      </c>
      <c r="H41" s="103">
        <v>1637053.06969</v>
      </c>
      <c r="I41" s="103">
        <v>2390832.8890269999</v>
      </c>
      <c r="J41" s="103">
        <v>4027885.9587169997</v>
      </c>
    </row>
    <row r="42" spans="1:10" s="27" customFormat="1" ht="14.25" customHeight="1" x14ac:dyDescent="0.25">
      <c r="A42" s="112" t="s">
        <v>258</v>
      </c>
      <c r="B42" s="103">
        <v>0</v>
      </c>
      <c r="C42" s="103">
        <v>0</v>
      </c>
      <c r="D42" s="103">
        <v>0</v>
      </c>
      <c r="E42" s="103">
        <v>0</v>
      </c>
      <c r="F42" s="103">
        <v>0</v>
      </c>
      <c r="G42" s="103">
        <v>0</v>
      </c>
      <c r="H42" s="103">
        <v>0</v>
      </c>
      <c r="I42" s="103">
        <v>0</v>
      </c>
      <c r="J42" s="103">
        <v>0</v>
      </c>
    </row>
    <row r="43" spans="1:10" s="27" customFormat="1" ht="14.25" customHeight="1" x14ac:dyDescent="0.25">
      <c r="A43" s="112" t="s">
        <v>259</v>
      </c>
      <c r="B43" s="103">
        <v>0</v>
      </c>
      <c r="C43" s="103">
        <v>0</v>
      </c>
      <c r="D43" s="103">
        <v>0</v>
      </c>
      <c r="E43" s="103">
        <v>0</v>
      </c>
      <c r="F43" s="103">
        <v>0</v>
      </c>
      <c r="G43" s="103">
        <v>0</v>
      </c>
      <c r="H43" s="103">
        <v>0</v>
      </c>
      <c r="I43" s="103">
        <v>0</v>
      </c>
      <c r="J43" s="103">
        <v>0</v>
      </c>
    </row>
    <row r="44" spans="1:10" s="27" customFormat="1" ht="14.25" customHeight="1" x14ac:dyDescent="0.25">
      <c r="A44" s="74" t="s">
        <v>260</v>
      </c>
      <c r="B44" s="102">
        <v>0</v>
      </c>
      <c r="C44" s="102">
        <v>0</v>
      </c>
      <c r="D44" s="102">
        <v>0</v>
      </c>
      <c r="E44" s="102">
        <v>0</v>
      </c>
      <c r="F44" s="102">
        <v>0</v>
      </c>
      <c r="G44" s="102">
        <v>0</v>
      </c>
      <c r="H44" s="102">
        <v>0</v>
      </c>
      <c r="I44" s="102">
        <v>0</v>
      </c>
      <c r="J44" s="102">
        <v>0</v>
      </c>
    </row>
    <row r="45" spans="1:10" s="27" customFormat="1" ht="14.25" customHeight="1" x14ac:dyDescent="0.25">
      <c r="A45" s="107" t="s">
        <v>261</v>
      </c>
      <c r="B45" s="103">
        <v>0</v>
      </c>
      <c r="C45" s="103">
        <v>0</v>
      </c>
      <c r="D45" s="103">
        <v>0</v>
      </c>
      <c r="E45" s="103">
        <v>0</v>
      </c>
      <c r="F45" s="103">
        <v>0</v>
      </c>
      <c r="G45" s="103">
        <v>0</v>
      </c>
      <c r="H45" s="103">
        <v>0</v>
      </c>
      <c r="I45" s="103">
        <v>0</v>
      </c>
      <c r="J45" s="103">
        <v>0</v>
      </c>
    </row>
    <row r="46" spans="1:10" s="27" customFormat="1" ht="14.25" customHeight="1" x14ac:dyDescent="0.25">
      <c r="A46" s="107" t="s">
        <v>262</v>
      </c>
      <c r="B46" s="103">
        <v>0</v>
      </c>
      <c r="C46" s="103">
        <v>0</v>
      </c>
      <c r="D46" s="103">
        <v>0</v>
      </c>
      <c r="E46" s="103">
        <v>0</v>
      </c>
      <c r="F46" s="103">
        <v>0</v>
      </c>
      <c r="G46" s="103">
        <v>0</v>
      </c>
      <c r="H46" s="103">
        <v>0</v>
      </c>
      <c r="I46" s="103">
        <v>0</v>
      </c>
      <c r="J46" s="103">
        <v>0</v>
      </c>
    </row>
    <row r="47" spans="1:10" s="27" customFormat="1" ht="14.25" customHeight="1" x14ac:dyDescent="0.25">
      <c r="A47" s="107" t="s">
        <v>259</v>
      </c>
      <c r="B47" s="103">
        <v>0</v>
      </c>
      <c r="C47" s="103">
        <v>0</v>
      </c>
      <c r="D47" s="103">
        <v>0</v>
      </c>
      <c r="E47" s="103">
        <v>0</v>
      </c>
      <c r="F47" s="103">
        <v>0</v>
      </c>
      <c r="G47" s="103">
        <v>0</v>
      </c>
      <c r="H47" s="103">
        <v>0</v>
      </c>
      <c r="I47" s="103">
        <v>0</v>
      </c>
      <c r="J47" s="103">
        <v>0</v>
      </c>
    </row>
    <row r="48" spans="1:10" s="27" customFormat="1" ht="14.25" customHeight="1" x14ac:dyDescent="0.25">
      <c r="A48" s="70" t="s">
        <v>263</v>
      </c>
      <c r="B48" s="102">
        <v>0</v>
      </c>
      <c r="C48" s="102">
        <v>219648.94024599998</v>
      </c>
      <c r="D48" s="102">
        <v>219648.94024599998</v>
      </c>
      <c r="E48" s="102">
        <v>0</v>
      </c>
      <c r="F48" s="102">
        <v>372610.19030000002</v>
      </c>
      <c r="G48" s="102">
        <v>372610.19030000002</v>
      </c>
      <c r="H48" s="102">
        <v>0</v>
      </c>
      <c r="I48" s="102">
        <v>372610.19030000002</v>
      </c>
      <c r="J48" s="102">
        <v>372610.19030000002</v>
      </c>
    </row>
    <row r="49" spans="1:10" s="27" customFormat="1" ht="14.25" customHeight="1" x14ac:dyDescent="0.25">
      <c r="A49" s="108" t="s">
        <v>264</v>
      </c>
      <c r="B49" s="103">
        <v>0</v>
      </c>
      <c r="C49" s="103">
        <v>0.13999999999941792</v>
      </c>
      <c r="D49" s="103">
        <v>0.13999999999941792</v>
      </c>
      <c r="E49" s="103">
        <v>0</v>
      </c>
      <c r="F49" s="103">
        <v>0.13999999999941792</v>
      </c>
      <c r="G49" s="103">
        <v>0.13999999999941792</v>
      </c>
      <c r="H49" s="103">
        <v>0</v>
      </c>
      <c r="I49" s="103">
        <v>0.14000000001396984</v>
      </c>
      <c r="J49" s="103">
        <v>0.14000000001396984</v>
      </c>
    </row>
    <row r="50" spans="1:10" s="27" customFormat="1" ht="14.25" customHeight="1" x14ac:dyDescent="0.25">
      <c r="A50" s="108" t="s">
        <v>265</v>
      </c>
      <c r="B50" s="103">
        <v>0</v>
      </c>
      <c r="C50" s="103">
        <v>173887.23117700001</v>
      </c>
      <c r="D50" s="103">
        <v>173887.23117700001</v>
      </c>
      <c r="E50" s="103">
        <v>0</v>
      </c>
      <c r="F50" s="103">
        <v>326848.48123099998</v>
      </c>
      <c r="G50" s="103">
        <v>326848.48123099998</v>
      </c>
      <c r="H50" s="103">
        <v>0</v>
      </c>
      <c r="I50" s="103">
        <v>326848.48123099998</v>
      </c>
      <c r="J50" s="103">
        <v>326848.48123099998</v>
      </c>
    </row>
    <row r="51" spans="1:10" s="27" customFormat="1" ht="14.25" customHeight="1" x14ac:dyDescent="0.25">
      <c r="A51" s="108" t="s">
        <v>266</v>
      </c>
      <c r="B51" s="103">
        <v>0</v>
      </c>
      <c r="C51" s="103">
        <v>45761.569068999997</v>
      </c>
      <c r="D51" s="103">
        <v>45761.569068999997</v>
      </c>
      <c r="E51" s="103">
        <v>0</v>
      </c>
      <c r="F51" s="103">
        <v>45761.569068999997</v>
      </c>
      <c r="G51" s="103">
        <v>45761.569068999997</v>
      </c>
      <c r="H51" s="103">
        <v>0</v>
      </c>
      <c r="I51" s="103">
        <v>45761.569068999997</v>
      </c>
      <c r="J51" s="103">
        <v>45761.569068999997</v>
      </c>
    </row>
    <row r="52" spans="1:10" s="27" customFormat="1" ht="14.25" customHeight="1" x14ac:dyDescent="0.25">
      <c r="A52" s="108" t="s">
        <v>267</v>
      </c>
      <c r="B52" s="103">
        <v>0</v>
      </c>
      <c r="C52" s="103">
        <v>0</v>
      </c>
      <c r="D52" s="103">
        <v>0</v>
      </c>
      <c r="E52" s="103">
        <v>0</v>
      </c>
      <c r="F52" s="103">
        <v>0</v>
      </c>
      <c r="G52" s="103">
        <v>0</v>
      </c>
      <c r="H52" s="103">
        <v>0</v>
      </c>
      <c r="I52" s="103">
        <v>0</v>
      </c>
      <c r="J52" s="103">
        <v>0</v>
      </c>
    </row>
    <row r="53" spans="1:10" s="27" customFormat="1" ht="14.25" customHeight="1" x14ac:dyDescent="0.25">
      <c r="A53" s="75" t="s">
        <v>268</v>
      </c>
      <c r="B53" s="103">
        <v>0</v>
      </c>
      <c r="C53" s="103">
        <v>171700.00399999999</v>
      </c>
      <c r="D53" s="103">
        <v>171700.00399999999</v>
      </c>
      <c r="E53" s="103">
        <v>0</v>
      </c>
      <c r="F53" s="103">
        <v>171529.60399999999</v>
      </c>
      <c r="G53" s="103">
        <v>171529.60399999999</v>
      </c>
      <c r="H53" s="103">
        <v>0</v>
      </c>
      <c r="I53" s="103">
        <v>172729.98199999999</v>
      </c>
      <c r="J53" s="103">
        <v>172729.98199999999</v>
      </c>
    </row>
    <row r="54" spans="1:10" s="27" customFormat="1" ht="14.25" customHeight="1" x14ac:dyDescent="0.25">
      <c r="A54" s="75" t="s">
        <v>269</v>
      </c>
      <c r="B54" s="103">
        <v>434</v>
      </c>
      <c r="C54" s="103">
        <v>0</v>
      </c>
      <c r="D54" s="103">
        <v>434</v>
      </c>
      <c r="E54" s="103">
        <v>344</v>
      </c>
      <c r="F54" s="103">
        <v>0</v>
      </c>
      <c r="G54" s="103">
        <v>344</v>
      </c>
      <c r="H54" s="103">
        <v>363</v>
      </c>
      <c r="I54" s="103">
        <v>0</v>
      </c>
      <c r="J54" s="103">
        <v>363</v>
      </c>
    </row>
    <row r="55" spans="1:10" s="27" customFormat="1" ht="14.25" customHeight="1" x14ac:dyDescent="0.25">
      <c r="A55" s="75" t="s">
        <v>270</v>
      </c>
      <c r="B55" s="103">
        <v>35644.400000000001</v>
      </c>
      <c r="C55" s="103">
        <v>264846.86961751641</v>
      </c>
      <c r="D55" s="103">
        <v>300491.26961751643</v>
      </c>
      <c r="E55" s="103">
        <v>41038.5</v>
      </c>
      <c r="F55" s="103">
        <v>268712.61051597889</v>
      </c>
      <c r="G55" s="103">
        <v>309751.11051597889</v>
      </c>
      <c r="H55" s="103">
        <v>42678.5</v>
      </c>
      <c r="I55" s="103">
        <v>267473.40001543856</v>
      </c>
      <c r="J55" s="103">
        <v>310151.90001543856</v>
      </c>
    </row>
    <row r="56" spans="1:10" s="27" customFormat="1" ht="14.25" customHeight="1" x14ac:dyDescent="0.25">
      <c r="A56" s="75"/>
      <c r="B56" s="103"/>
      <c r="C56" s="103"/>
      <c r="D56" s="103"/>
      <c r="E56" s="103"/>
      <c r="F56" s="103"/>
      <c r="G56" s="103"/>
      <c r="H56" s="103"/>
      <c r="I56" s="103"/>
      <c r="J56" s="103"/>
    </row>
    <row r="57" spans="1:10" s="27" customFormat="1" ht="14.25" customHeight="1" x14ac:dyDescent="0.25">
      <c r="A57" s="45" t="s">
        <v>271</v>
      </c>
      <c r="B57" s="82">
        <v>11109803.5</v>
      </c>
      <c r="C57" s="82">
        <v>13544293.996423829</v>
      </c>
      <c r="D57" s="82">
        <v>24654097.79642383</v>
      </c>
      <c r="E57" s="82">
        <v>11293460.6</v>
      </c>
      <c r="F57" s="82">
        <v>14334875.129517209</v>
      </c>
      <c r="G57" s="82">
        <v>25628336.029517211</v>
      </c>
      <c r="H57" s="82">
        <v>11403030</v>
      </c>
      <c r="I57" s="82">
        <v>14526301.543508667</v>
      </c>
      <c r="J57" s="82">
        <v>25929331.643508669</v>
      </c>
    </row>
    <row r="58" spans="1:10" s="27" customFormat="1" ht="14.25" customHeight="1" x14ac:dyDescent="0.25">
      <c r="A58" s="70" t="s">
        <v>272</v>
      </c>
      <c r="B58" s="102">
        <v>0</v>
      </c>
      <c r="C58" s="102">
        <v>4070151.9133969997</v>
      </c>
      <c r="D58" s="102">
        <v>4070151.9133969997</v>
      </c>
      <c r="E58" s="102">
        <v>0</v>
      </c>
      <c r="F58" s="102">
        <v>4748617.5161830001</v>
      </c>
      <c r="G58" s="102">
        <v>4748617.5161830001</v>
      </c>
      <c r="H58" s="102">
        <v>0</v>
      </c>
      <c r="I58" s="102">
        <v>4971993.5357098887</v>
      </c>
      <c r="J58" s="102">
        <v>4971993.5357098887</v>
      </c>
    </row>
    <row r="59" spans="1:10" s="27" customFormat="1" ht="14.25" customHeight="1" x14ac:dyDescent="0.25">
      <c r="A59" s="72" t="s">
        <v>273</v>
      </c>
      <c r="B59" s="103">
        <v>0</v>
      </c>
      <c r="C59" s="103">
        <v>100000</v>
      </c>
      <c r="D59" s="103">
        <v>100000</v>
      </c>
      <c r="E59" s="103">
        <v>0</v>
      </c>
      <c r="F59" s="103">
        <v>100000</v>
      </c>
      <c r="G59" s="103">
        <v>100000</v>
      </c>
      <c r="H59" s="103">
        <v>0</v>
      </c>
      <c r="I59" s="103">
        <v>100000</v>
      </c>
      <c r="J59" s="103">
        <v>100000</v>
      </c>
    </row>
    <row r="60" spans="1:10" s="27" customFormat="1" ht="14.25" customHeight="1" x14ac:dyDescent="0.25">
      <c r="A60" s="72" t="s">
        <v>274</v>
      </c>
      <c r="B60" s="103">
        <v>0</v>
      </c>
      <c r="C60" s="103">
        <v>1119567</v>
      </c>
      <c r="D60" s="103">
        <v>1119567</v>
      </c>
      <c r="E60" s="103">
        <v>0</v>
      </c>
      <c r="F60" s="103">
        <v>1119567</v>
      </c>
      <c r="G60" s="103">
        <v>1119567</v>
      </c>
      <c r="H60" s="103">
        <v>0</v>
      </c>
      <c r="I60" s="103">
        <v>1119567</v>
      </c>
      <c r="J60" s="103">
        <v>1119567</v>
      </c>
    </row>
    <row r="61" spans="1:10" s="27" customFormat="1" ht="14.25" customHeight="1" x14ac:dyDescent="0.25">
      <c r="A61" s="72" t="s">
        <v>275</v>
      </c>
      <c r="B61" s="103">
        <v>0</v>
      </c>
      <c r="C61" s="103">
        <v>4744.4070000000002</v>
      </c>
      <c r="D61" s="103">
        <v>4744.4070000000002</v>
      </c>
      <c r="E61" s="103">
        <v>0</v>
      </c>
      <c r="F61" s="103">
        <v>4744.4070000000002</v>
      </c>
      <c r="G61" s="103">
        <v>4744.4070000000002</v>
      </c>
      <c r="H61" s="103">
        <v>0</v>
      </c>
      <c r="I61" s="103">
        <v>4761.4399999999996</v>
      </c>
      <c r="J61" s="103">
        <v>4761.4399999999996</v>
      </c>
    </row>
    <row r="62" spans="1:10" s="27" customFormat="1" ht="14.25" customHeight="1" x14ac:dyDescent="0.25">
      <c r="A62" s="72" t="s">
        <v>276</v>
      </c>
      <c r="B62" s="103">
        <v>0</v>
      </c>
      <c r="C62" s="103">
        <v>2230469.577397</v>
      </c>
      <c r="D62" s="103">
        <v>2230469.577397</v>
      </c>
      <c r="E62" s="103">
        <v>0</v>
      </c>
      <c r="F62" s="103">
        <v>2717869.1801829999</v>
      </c>
      <c r="G62" s="103">
        <v>2717869.1801829999</v>
      </c>
      <c r="H62" s="103">
        <v>0</v>
      </c>
      <c r="I62" s="103">
        <v>2819488.5854030005</v>
      </c>
      <c r="J62" s="103">
        <v>2819488.5854030005</v>
      </c>
    </row>
    <row r="63" spans="1:10" s="27" customFormat="1" ht="14.25" customHeight="1" x14ac:dyDescent="0.25">
      <c r="A63" s="72" t="s">
        <v>277</v>
      </c>
      <c r="B63" s="103">
        <v>0</v>
      </c>
      <c r="C63" s="103">
        <v>615370.929</v>
      </c>
      <c r="D63" s="103">
        <v>615370.929</v>
      </c>
      <c r="E63" s="103">
        <v>0</v>
      </c>
      <c r="F63" s="103">
        <v>806436.929</v>
      </c>
      <c r="G63" s="103">
        <v>806436.929</v>
      </c>
      <c r="H63" s="103">
        <v>0</v>
      </c>
      <c r="I63" s="103">
        <v>928176.51030688861</v>
      </c>
      <c r="J63" s="103">
        <v>928176.51030688861</v>
      </c>
    </row>
    <row r="64" spans="1:10" s="27" customFormat="1" ht="14.25" customHeight="1" x14ac:dyDescent="0.25">
      <c r="A64" s="70" t="s">
        <v>278</v>
      </c>
      <c r="B64" s="102">
        <v>11109803.5</v>
      </c>
      <c r="C64" s="102">
        <v>-173</v>
      </c>
      <c r="D64" s="102">
        <v>11109630.5</v>
      </c>
      <c r="E64" s="102">
        <v>11293460.4</v>
      </c>
      <c r="F64" s="102">
        <v>-165</v>
      </c>
      <c r="G64" s="102">
        <v>11293295.4</v>
      </c>
      <c r="H64" s="102">
        <v>11403030.300000001</v>
      </c>
      <c r="I64" s="102">
        <v>-146</v>
      </c>
      <c r="J64" s="102">
        <v>11402884.300000001</v>
      </c>
    </row>
    <row r="65" spans="1:10" s="27" customFormat="1" ht="14.25" customHeight="1" x14ac:dyDescent="0.25">
      <c r="A65" s="72" t="s">
        <v>279</v>
      </c>
      <c r="B65" s="103">
        <v>11109630.1</v>
      </c>
      <c r="C65" s="103">
        <v>0</v>
      </c>
      <c r="D65" s="103">
        <v>11109630.1</v>
      </c>
      <c r="E65" s="103">
        <v>11293295.4</v>
      </c>
      <c r="F65" s="103">
        <v>0</v>
      </c>
      <c r="G65" s="103">
        <v>11293295.4</v>
      </c>
      <c r="H65" s="103">
        <v>11402884.300000001</v>
      </c>
      <c r="I65" s="103">
        <v>0</v>
      </c>
      <c r="J65" s="103">
        <v>11402884.300000001</v>
      </c>
    </row>
    <row r="66" spans="1:10" s="27" customFormat="1" ht="14.25" customHeight="1" x14ac:dyDescent="0.25">
      <c r="A66" s="72" t="s">
        <v>280</v>
      </c>
      <c r="B66" s="103">
        <v>173.4</v>
      </c>
      <c r="C66" s="103">
        <v>-173</v>
      </c>
      <c r="D66" s="103">
        <v>0.40000000000000568</v>
      </c>
      <c r="E66" s="103">
        <v>165</v>
      </c>
      <c r="F66" s="103">
        <v>-165</v>
      </c>
      <c r="G66" s="103">
        <v>0</v>
      </c>
      <c r="H66" s="103">
        <v>146</v>
      </c>
      <c r="I66" s="103">
        <v>-146</v>
      </c>
      <c r="J66" s="103">
        <v>0</v>
      </c>
    </row>
    <row r="67" spans="1:10" s="27" customFormat="1" ht="14.25" customHeight="1" x14ac:dyDescent="0.25">
      <c r="A67" s="70" t="s">
        <v>281</v>
      </c>
      <c r="B67" s="102">
        <v>0</v>
      </c>
      <c r="C67" s="102">
        <v>0</v>
      </c>
      <c r="D67" s="102">
        <v>0</v>
      </c>
      <c r="E67" s="102">
        <v>0</v>
      </c>
      <c r="F67" s="102">
        <v>229039</v>
      </c>
      <c r="G67" s="102">
        <v>229039</v>
      </c>
      <c r="H67" s="102">
        <v>0</v>
      </c>
      <c r="I67" s="102">
        <v>161282</v>
      </c>
      <c r="J67" s="102">
        <v>161282</v>
      </c>
    </row>
    <row r="68" spans="1:10" s="27" customFormat="1" ht="14.25" customHeight="1" x14ac:dyDescent="0.25">
      <c r="A68" s="72" t="s">
        <v>282</v>
      </c>
      <c r="B68" s="103">
        <v>0</v>
      </c>
      <c r="C68" s="103">
        <v>0</v>
      </c>
      <c r="D68" s="103">
        <v>0</v>
      </c>
      <c r="E68" s="103">
        <v>0</v>
      </c>
      <c r="F68" s="103">
        <v>229039</v>
      </c>
      <c r="G68" s="103">
        <v>229039</v>
      </c>
      <c r="H68" s="103">
        <v>0</v>
      </c>
      <c r="I68" s="103">
        <v>161282</v>
      </c>
      <c r="J68" s="103">
        <v>161282</v>
      </c>
    </row>
    <row r="69" spans="1:10" s="27" customFormat="1" ht="14.25" customHeight="1" x14ac:dyDescent="0.25">
      <c r="A69" s="72" t="s">
        <v>283</v>
      </c>
      <c r="B69" s="103">
        <v>0</v>
      </c>
      <c r="C69" s="103">
        <v>0</v>
      </c>
      <c r="D69" s="103">
        <v>0</v>
      </c>
      <c r="E69" s="103">
        <v>0</v>
      </c>
      <c r="F69" s="103">
        <v>0</v>
      </c>
      <c r="G69" s="103">
        <v>0</v>
      </c>
      <c r="H69" s="103">
        <v>0</v>
      </c>
      <c r="I69" s="103">
        <v>0</v>
      </c>
      <c r="J69" s="103">
        <v>0</v>
      </c>
    </row>
    <row r="70" spans="1:10" s="27" customFormat="1" ht="14.25" customHeight="1" x14ac:dyDescent="0.25">
      <c r="A70" s="70" t="s">
        <v>284</v>
      </c>
      <c r="B70" s="103">
        <v>0</v>
      </c>
      <c r="C70" s="102">
        <v>3783750.1966644595</v>
      </c>
      <c r="D70" s="102">
        <v>3783750.1966644595</v>
      </c>
      <c r="E70" s="103">
        <v>0</v>
      </c>
      <c r="F70" s="102">
        <v>3714127.1934580496</v>
      </c>
      <c r="G70" s="102">
        <v>3714127.1934580496</v>
      </c>
      <c r="H70" s="103">
        <v>0</v>
      </c>
      <c r="I70" s="102">
        <v>3722442.06000533</v>
      </c>
      <c r="J70" s="102">
        <v>3722442.06000533</v>
      </c>
    </row>
    <row r="71" spans="1:10" s="27" customFormat="1" ht="14.25" customHeight="1" x14ac:dyDescent="0.25">
      <c r="A71" s="72" t="s">
        <v>253</v>
      </c>
      <c r="B71" s="103">
        <v>0</v>
      </c>
      <c r="C71" s="103">
        <v>846977.75482125988</v>
      </c>
      <c r="D71" s="103">
        <v>846977.75482125988</v>
      </c>
      <c r="E71" s="103">
        <v>0</v>
      </c>
      <c r="F71" s="103">
        <v>485106.78049658006</v>
      </c>
      <c r="G71" s="103">
        <v>485106.78049658006</v>
      </c>
      <c r="H71" s="103">
        <v>0</v>
      </c>
      <c r="I71" s="103">
        <v>489367.84555024025</v>
      </c>
      <c r="J71" s="103">
        <v>489367.84555024025</v>
      </c>
    </row>
    <row r="72" spans="1:10" s="27" customFormat="1" ht="14.25" customHeight="1" x14ac:dyDescent="0.25">
      <c r="A72" s="72" t="s">
        <v>285</v>
      </c>
      <c r="B72" s="103">
        <v>0</v>
      </c>
      <c r="C72" s="103">
        <v>1306975.1002957399</v>
      </c>
      <c r="D72" s="103">
        <v>1306975.1002957399</v>
      </c>
      <c r="E72" s="103">
        <v>0</v>
      </c>
      <c r="F72" s="103">
        <v>1537707.5445222897</v>
      </c>
      <c r="G72" s="103">
        <v>1537707.5445222897</v>
      </c>
      <c r="H72" s="103">
        <v>0</v>
      </c>
      <c r="I72" s="103">
        <v>1421474.1449575098</v>
      </c>
      <c r="J72" s="103">
        <v>1421474.1449575098</v>
      </c>
    </row>
    <row r="73" spans="1:10" s="27" customFormat="1" ht="14.25" customHeight="1" x14ac:dyDescent="0.25">
      <c r="A73" s="72" t="s">
        <v>286</v>
      </c>
      <c r="B73" s="102">
        <v>0</v>
      </c>
      <c r="C73" s="103">
        <v>1475793</v>
      </c>
      <c r="D73" s="103">
        <v>1475793</v>
      </c>
      <c r="E73" s="102">
        <v>0</v>
      </c>
      <c r="F73" s="103">
        <v>1535159</v>
      </c>
      <c r="G73" s="103">
        <v>1535159</v>
      </c>
      <c r="H73" s="102">
        <v>0</v>
      </c>
      <c r="I73" s="103">
        <v>1656641</v>
      </c>
      <c r="J73" s="103">
        <v>1656641</v>
      </c>
    </row>
    <row r="74" spans="1:10" s="27" customFormat="1" ht="14.25" customHeight="1" x14ac:dyDescent="0.25">
      <c r="A74" s="72" t="s">
        <v>287</v>
      </c>
      <c r="B74" s="103">
        <v>0</v>
      </c>
      <c r="C74" s="103">
        <v>154004.34154746</v>
      </c>
      <c r="D74" s="103">
        <v>154004.34154746</v>
      </c>
      <c r="E74" s="103">
        <v>0</v>
      </c>
      <c r="F74" s="103">
        <v>156153.86843918002</v>
      </c>
      <c r="G74" s="103">
        <v>156153.86843918002</v>
      </c>
      <c r="H74" s="103">
        <v>0</v>
      </c>
      <c r="I74" s="103">
        <v>154959.06949758003</v>
      </c>
      <c r="J74" s="103">
        <v>154959.06949758003</v>
      </c>
    </row>
    <row r="75" spans="1:10" s="27" customFormat="1" ht="14.25" customHeight="1" x14ac:dyDescent="0.25">
      <c r="A75" s="70" t="s">
        <v>288</v>
      </c>
      <c r="B75" s="103">
        <v>0</v>
      </c>
      <c r="C75" s="102">
        <v>1468047.8284535599</v>
      </c>
      <c r="D75" s="102">
        <v>1468047.8284535599</v>
      </c>
      <c r="E75" s="103">
        <v>0</v>
      </c>
      <c r="F75" s="102">
        <v>1461213.9721979601</v>
      </c>
      <c r="G75" s="102">
        <v>1461213.9721979601</v>
      </c>
      <c r="H75" s="103">
        <v>0</v>
      </c>
      <c r="I75" s="102">
        <v>1464124.86481323</v>
      </c>
      <c r="J75" s="102">
        <v>1464124.86481323</v>
      </c>
    </row>
    <row r="76" spans="1:10" s="27" customFormat="1" ht="14.25" customHeight="1" x14ac:dyDescent="0.25">
      <c r="A76" s="72" t="s">
        <v>289</v>
      </c>
      <c r="B76" s="103">
        <v>0</v>
      </c>
      <c r="C76" s="103">
        <v>408929.97015255998</v>
      </c>
      <c r="D76" s="103">
        <v>408929.97015255998</v>
      </c>
      <c r="E76" s="103">
        <v>0</v>
      </c>
      <c r="F76" s="103">
        <v>398450.13650896004</v>
      </c>
      <c r="G76" s="103">
        <v>398450.13650896004</v>
      </c>
      <c r="H76" s="103">
        <v>0</v>
      </c>
      <c r="I76" s="103">
        <v>399349.04827323003</v>
      </c>
      <c r="J76" s="103">
        <v>399349.04827323003</v>
      </c>
    </row>
    <row r="77" spans="1:10" s="27" customFormat="1" ht="14.25" customHeight="1" x14ac:dyDescent="0.25">
      <c r="A77" s="72" t="s">
        <v>290</v>
      </c>
      <c r="B77" s="103">
        <v>0</v>
      </c>
      <c r="C77" s="103">
        <v>993</v>
      </c>
      <c r="D77" s="103">
        <v>993</v>
      </c>
      <c r="E77" s="103">
        <v>0</v>
      </c>
      <c r="F77" s="103">
        <v>990</v>
      </c>
      <c r="G77" s="103">
        <v>990</v>
      </c>
      <c r="H77" s="103">
        <v>0</v>
      </c>
      <c r="I77" s="103">
        <v>986</v>
      </c>
      <c r="J77" s="103">
        <v>986</v>
      </c>
    </row>
    <row r="78" spans="1:10" s="27" customFormat="1" ht="14.25" customHeight="1" x14ac:dyDescent="0.25">
      <c r="A78" s="72" t="s">
        <v>291</v>
      </c>
      <c r="B78" s="103">
        <v>0</v>
      </c>
      <c r="C78" s="103">
        <v>1050720</v>
      </c>
      <c r="D78" s="103">
        <v>1050720</v>
      </c>
      <c r="E78" s="103">
        <v>0</v>
      </c>
      <c r="F78" s="103">
        <v>1053633</v>
      </c>
      <c r="G78" s="103">
        <v>1053633</v>
      </c>
      <c r="H78" s="103">
        <v>0</v>
      </c>
      <c r="I78" s="103">
        <v>1055713</v>
      </c>
      <c r="J78" s="103">
        <v>1055713</v>
      </c>
    </row>
    <row r="79" spans="1:10" s="27" customFormat="1" ht="14.25" customHeight="1" x14ac:dyDescent="0.25">
      <c r="A79" s="72" t="s">
        <v>292</v>
      </c>
      <c r="B79" s="102">
        <v>0</v>
      </c>
      <c r="C79" s="103">
        <v>7404.8583010000002</v>
      </c>
      <c r="D79" s="103">
        <v>7404.8583010000002</v>
      </c>
      <c r="E79" s="102">
        <v>0</v>
      </c>
      <c r="F79" s="103">
        <v>8140.8356889999995</v>
      </c>
      <c r="G79" s="103">
        <v>8140.8356889999995</v>
      </c>
      <c r="H79" s="102">
        <v>0</v>
      </c>
      <c r="I79" s="103">
        <v>8076.8165399999998</v>
      </c>
      <c r="J79" s="103">
        <v>8076.8165399999998</v>
      </c>
    </row>
    <row r="80" spans="1:10" s="27" customFormat="1" ht="14.25" customHeight="1" x14ac:dyDescent="0.25">
      <c r="A80" s="70" t="s">
        <v>293</v>
      </c>
      <c r="B80" s="103">
        <v>0</v>
      </c>
      <c r="C80" s="102">
        <v>3864782.3833399997</v>
      </c>
      <c r="D80" s="102">
        <v>3864782.3833399997</v>
      </c>
      <c r="E80" s="103">
        <v>0</v>
      </c>
      <c r="F80" s="102">
        <v>3815583.546728</v>
      </c>
      <c r="G80" s="102">
        <v>3815583.546728</v>
      </c>
      <c r="H80" s="103">
        <v>0</v>
      </c>
      <c r="I80" s="102">
        <v>3820398.946728</v>
      </c>
      <c r="J80" s="102">
        <v>3820398.946728</v>
      </c>
    </row>
    <row r="81" spans="1:10" s="27" customFormat="1" ht="14.25" customHeight="1" x14ac:dyDescent="0.25">
      <c r="A81" s="72" t="s">
        <v>294</v>
      </c>
      <c r="B81" s="103">
        <v>0</v>
      </c>
      <c r="C81" s="103">
        <v>1530370.3833399997</v>
      </c>
      <c r="D81" s="103">
        <v>1530370.3833399997</v>
      </c>
      <c r="E81" s="103">
        <v>0</v>
      </c>
      <c r="F81" s="103">
        <v>1489030.546728</v>
      </c>
      <c r="G81" s="103">
        <v>1489030.546728</v>
      </c>
      <c r="H81" s="103">
        <v>0</v>
      </c>
      <c r="I81" s="103">
        <v>1489029.546728</v>
      </c>
      <c r="J81" s="103">
        <v>1489029.546728</v>
      </c>
    </row>
    <row r="82" spans="1:10" s="27" customFormat="1" ht="14.25" customHeight="1" x14ac:dyDescent="0.25">
      <c r="A82" s="72" t="s">
        <v>295</v>
      </c>
      <c r="B82" s="103">
        <v>0</v>
      </c>
      <c r="C82" s="103">
        <v>1132027</v>
      </c>
      <c r="D82" s="103">
        <v>1132027</v>
      </c>
      <c r="E82" s="103">
        <v>0</v>
      </c>
      <c r="F82" s="103">
        <v>1121345</v>
      </c>
      <c r="G82" s="103">
        <v>1121345</v>
      </c>
      <c r="H82" s="103">
        <v>0</v>
      </c>
      <c r="I82" s="103">
        <v>1118622</v>
      </c>
      <c r="J82" s="103">
        <v>1118622</v>
      </c>
    </row>
    <row r="83" spans="1:10" s="27" customFormat="1" ht="14.25" customHeight="1" x14ac:dyDescent="0.25">
      <c r="A83" s="72" t="s">
        <v>296</v>
      </c>
      <c r="B83" s="103">
        <v>0</v>
      </c>
      <c r="C83" s="103">
        <v>1202385</v>
      </c>
      <c r="D83" s="103">
        <v>1202385</v>
      </c>
      <c r="E83" s="103">
        <v>0</v>
      </c>
      <c r="F83" s="103">
        <v>1205208</v>
      </c>
      <c r="G83" s="103">
        <v>1205208</v>
      </c>
      <c r="H83" s="103">
        <v>0</v>
      </c>
      <c r="I83" s="103">
        <v>1212747.3999999999</v>
      </c>
      <c r="J83" s="103">
        <v>1212747.3999999999</v>
      </c>
    </row>
    <row r="84" spans="1:10" s="27" customFormat="1" ht="14.25" customHeight="1" x14ac:dyDescent="0.25">
      <c r="A84" s="72" t="s">
        <v>297</v>
      </c>
      <c r="B84" s="103">
        <v>0</v>
      </c>
      <c r="C84" s="103">
        <v>0</v>
      </c>
      <c r="D84" s="103">
        <v>0</v>
      </c>
      <c r="E84" s="103">
        <v>0</v>
      </c>
      <c r="F84" s="103">
        <v>0</v>
      </c>
      <c r="G84" s="103">
        <v>0</v>
      </c>
      <c r="H84" s="103">
        <v>0</v>
      </c>
      <c r="I84" s="103">
        <v>0</v>
      </c>
      <c r="J84" s="103">
        <v>0</v>
      </c>
    </row>
    <row r="85" spans="1:10" s="27" customFormat="1" ht="14.25" customHeight="1" thickBot="1" x14ac:dyDescent="0.3">
      <c r="A85" s="113" t="s">
        <v>40</v>
      </c>
      <c r="B85" s="114">
        <v>0</v>
      </c>
      <c r="C85" s="114">
        <v>357734.6745688098</v>
      </c>
      <c r="D85" s="114">
        <v>357734.97456880979</v>
      </c>
      <c r="E85" s="179">
        <v>0</v>
      </c>
      <c r="F85" s="114">
        <v>366458.40095019981</v>
      </c>
      <c r="G85" s="114">
        <v>366458.7009501998</v>
      </c>
      <c r="H85" s="179">
        <v>0</v>
      </c>
      <c r="I85" s="114">
        <v>386205.43625221995</v>
      </c>
      <c r="J85" s="114">
        <v>386205.43625221995</v>
      </c>
    </row>
    <row r="86" spans="1:10" ht="15" thickTop="1" x14ac:dyDescent="0.35">
      <c r="A86" s="23"/>
      <c r="B86" s="24"/>
      <c r="C86" s="24"/>
      <c r="D86" s="24"/>
      <c r="E86" s="24"/>
      <c r="F86" s="24"/>
      <c r="G86" s="3"/>
      <c r="H86" s="3"/>
      <c r="I86" s="3"/>
      <c r="J86" s="3"/>
    </row>
  </sheetData>
  <mergeCells count="6">
    <mergeCell ref="A1:J1"/>
    <mergeCell ref="A2:J2"/>
    <mergeCell ref="A3:A4"/>
    <mergeCell ref="E3:G3"/>
    <mergeCell ref="H3:J3"/>
    <mergeCell ref="B3:D3"/>
  </mergeCells>
  <pageMargins left="0.7" right="0.7" top="0.75" bottom="0.75" header="0.3" footer="0.3"/>
  <pageSetup paperSize="9" scale="56"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87"/>
  <sheetViews>
    <sheetView view="pageBreakPreview" zoomScale="110" zoomScaleNormal="100" zoomScaleSheetLayoutView="110" workbookViewId="0">
      <selection activeCell="D13" sqref="D13"/>
    </sheetView>
  </sheetViews>
  <sheetFormatPr defaultRowHeight="14.5" x14ac:dyDescent="0.35"/>
  <cols>
    <col min="1" max="1" width="64.90625" style="12" customWidth="1"/>
    <col min="2" max="2" width="11.08984375" customWidth="1"/>
    <col min="3" max="4" width="11.1796875" bestFit="1" customWidth="1"/>
    <col min="5" max="5" width="11.54296875" bestFit="1" customWidth="1"/>
    <col min="6" max="7" width="11.1796875" bestFit="1" customWidth="1"/>
    <col min="8" max="10" width="11.1796875" style="12" bestFit="1" customWidth="1"/>
    <col min="11" max="11" width="19.453125" style="11" hidden="1" customWidth="1"/>
    <col min="12" max="12" width="10.36328125" hidden="1" customWidth="1"/>
    <col min="13" max="13" width="0" hidden="1" customWidth="1"/>
    <col min="14" max="14" width="10.36328125" hidden="1" customWidth="1"/>
  </cols>
  <sheetData>
    <row r="1" spans="1:15" ht="22.5" x14ac:dyDescent="0.35">
      <c r="A1" s="269" t="s">
        <v>544</v>
      </c>
      <c r="B1" s="269"/>
      <c r="C1" s="269"/>
      <c r="D1" s="269"/>
      <c r="E1" s="269"/>
      <c r="F1" s="269"/>
      <c r="G1" s="269"/>
      <c r="H1" s="269"/>
      <c r="I1" s="269"/>
      <c r="J1" s="269"/>
      <c r="K1" s="16"/>
    </row>
    <row r="2" spans="1:15" ht="15" thickBot="1" x14ac:dyDescent="0.4">
      <c r="A2" s="236" t="s">
        <v>1</v>
      </c>
      <c r="B2" s="236"/>
      <c r="C2" s="236"/>
      <c r="D2" s="236"/>
      <c r="E2" s="236"/>
      <c r="F2" s="236"/>
      <c r="G2" s="236"/>
      <c r="H2" s="236"/>
      <c r="I2" s="236"/>
      <c r="J2" s="236"/>
      <c r="K2" s="17"/>
    </row>
    <row r="3" spans="1:15" ht="15.5" thickTop="1" thickBot="1" x14ac:dyDescent="0.4">
      <c r="A3" s="253" t="s">
        <v>590</v>
      </c>
      <c r="B3" s="310">
        <v>46022</v>
      </c>
      <c r="C3" s="311"/>
      <c r="D3" s="312"/>
      <c r="E3" s="310">
        <v>46053</v>
      </c>
      <c r="F3" s="311"/>
      <c r="G3" s="311"/>
      <c r="H3" s="310">
        <v>46081</v>
      </c>
      <c r="I3" s="311"/>
      <c r="J3" s="311"/>
      <c r="K3" s="18"/>
    </row>
    <row r="4" spans="1:15" ht="15" thickBot="1" x14ac:dyDescent="0.4">
      <c r="A4" s="254"/>
      <c r="B4" s="98" t="s">
        <v>226</v>
      </c>
      <c r="C4" s="99" t="s">
        <v>227</v>
      </c>
      <c r="D4" s="99" t="s">
        <v>225</v>
      </c>
      <c r="E4" s="98" t="s">
        <v>226</v>
      </c>
      <c r="F4" s="99" t="s">
        <v>227</v>
      </c>
      <c r="G4" s="99" t="s">
        <v>225</v>
      </c>
      <c r="H4" s="98" t="s">
        <v>226</v>
      </c>
      <c r="I4" s="99" t="s">
        <v>227</v>
      </c>
      <c r="J4" s="99" t="s">
        <v>225</v>
      </c>
      <c r="K4" s="19"/>
    </row>
    <row r="5" spans="1:15" ht="15" thickTop="1" x14ac:dyDescent="0.35">
      <c r="A5" s="22"/>
      <c r="B5" s="100"/>
      <c r="C5" s="101"/>
      <c r="D5" s="100"/>
      <c r="E5" s="100"/>
      <c r="F5" s="101"/>
      <c r="G5" s="100"/>
      <c r="H5" s="100"/>
      <c r="I5" s="101"/>
      <c r="J5" s="100"/>
      <c r="K5" s="13"/>
    </row>
    <row r="6" spans="1:15" s="27" customFormat="1" ht="15.75" customHeight="1" x14ac:dyDescent="0.25">
      <c r="A6" s="45" t="s">
        <v>228</v>
      </c>
      <c r="B6" s="102">
        <v>11549611.857190002</v>
      </c>
      <c r="C6" s="102">
        <v>15341811.17845168</v>
      </c>
      <c r="D6" s="102">
        <v>26891423.135641683</v>
      </c>
      <c r="E6" s="102">
        <v>11640891.74619</v>
      </c>
      <c r="F6" s="102">
        <v>15201324.760261359</v>
      </c>
      <c r="G6" s="102">
        <v>26842217.206451364</v>
      </c>
      <c r="H6" s="102">
        <v>11998474.802990001</v>
      </c>
      <c r="I6" s="102">
        <v>15711218.40689682</v>
      </c>
      <c r="J6" s="102">
        <v>27709693.409886822</v>
      </c>
      <c r="K6" s="25" t="s">
        <v>530</v>
      </c>
      <c r="L6" s="25">
        <f>B6-B8-B15-B36-B48-B53-B54-B55</f>
        <v>-0.59999999818683136</v>
      </c>
      <c r="M6" s="25">
        <f>C6-C8-C15-C36-C48-C53-C54-C55</f>
        <v>-0.3999999999650754</v>
      </c>
      <c r="N6" s="25">
        <f>D6-D8-D15-D36-D48-D53-D54-D55</f>
        <v>-0.89999999548308551</v>
      </c>
    </row>
    <row r="7" spans="1:15" s="27" customFormat="1" ht="15.75" customHeight="1" x14ac:dyDescent="0.25">
      <c r="A7" s="22"/>
      <c r="B7" s="102"/>
      <c r="C7" s="103"/>
      <c r="D7" s="103"/>
      <c r="E7" s="102"/>
      <c r="F7" s="103"/>
      <c r="G7" s="103"/>
      <c r="H7" s="102"/>
      <c r="I7" s="103"/>
      <c r="J7" s="103"/>
      <c r="K7" s="15"/>
    </row>
    <row r="8" spans="1:15" s="27" customFormat="1" ht="15.75" customHeight="1" x14ac:dyDescent="0.25">
      <c r="A8" s="45" t="s">
        <v>229</v>
      </c>
      <c r="B8" s="102">
        <v>2827848</v>
      </c>
      <c r="C8" s="102">
        <v>4444146.8173931297</v>
      </c>
      <c r="D8" s="102">
        <v>7271994.8173931297</v>
      </c>
      <c r="E8" s="102">
        <v>3203354</v>
      </c>
      <c r="F8" s="102">
        <v>4578506.6730406601</v>
      </c>
      <c r="G8" s="102">
        <v>7781860.6730406601</v>
      </c>
      <c r="H8" s="102">
        <v>3404136</v>
      </c>
      <c r="I8" s="102">
        <v>4559241.4536841698</v>
      </c>
      <c r="J8" s="102">
        <v>7963377.4536841698</v>
      </c>
      <c r="K8" s="10" t="s">
        <v>229</v>
      </c>
      <c r="L8" s="28">
        <f>B8-B9-B10-B12-B13-B14</f>
        <v>0</v>
      </c>
      <c r="M8" s="28">
        <f>C8-C9-C10-C12-C13-C14</f>
        <v>-3.0559021979570389E-10</v>
      </c>
      <c r="N8" s="28">
        <f>D8-D9-D10-D12-D13-D14</f>
        <v>-3.0559021979570389E-10</v>
      </c>
      <c r="O8" s="28"/>
    </row>
    <row r="9" spans="1:15" s="27" customFormat="1" ht="15.75" customHeight="1" x14ac:dyDescent="0.25">
      <c r="A9" s="66" t="s">
        <v>230</v>
      </c>
      <c r="B9" s="103">
        <v>2448213</v>
      </c>
      <c r="C9" s="103">
        <v>0</v>
      </c>
      <c r="D9" s="103">
        <v>2448213</v>
      </c>
      <c r="E9" s="103">
        <v>2902598</v>
      </c>
      <c r="F9" s="103">
        <v>0</v>
      </c>
      <c r="G9" s="103">
        <v>2902598</v>
      </c>
      <c r="H9" s="103">
        <v>3040823</v>
      </c>
      <c r="I9" s="103">
        <v>0</v>
      </c>
      <c r="J9" s="103">
        <v>3040823</v>
      </c>
      <c r="K9" s="15"/>
    </row>
    <row r="10" spans="1:15" s="27" customFormat="1" ht="15.75" customHeight="1" x14ac:dyDescent="0.25">
      <c r="A10" s="66" t="s">
        <v>231</v>
      </c>
      <c r="B10" s="103">
        <v>379635</v>
      </c>
      <c r="C10" s="103">
        <v>4341663</v>
      </c>
      <c r="D10" s="103">
        <v>4721298</v>
      </c>
      <c r="E10" s="103">
        <v>300756</v>
      </c>
      <c r="F10" s="103">
        <v>4484497</v>
      </c>
      <c r="G10" s="103">
        <v>4785253</v>
      </c>
      <c r="H10" s="103">
        <v>363313</v>
      </c>
      <c r="I10" s="103">
        <v>4486735</v>
      </c>
      <c r="J10" s="103">
        <v>4850048</v>
      </c>
      <c r="K10" s="15"/>
    </row>
    <row r="11" spans="1:15" s="27" customFormat="1" ht="15.75" customHeight="1" x14ac:dyDescent="0.25">
      <c r="A11" s="66" t="s">
        <v>232</v>
      </c>
      <c r="B11" s="103"/>
      <c r="C11" s="103"/>
      <c r="D11" s="103"/>
      <c r="E11" s="103"/>
      <c r="F11" s="103"/>
      <c r="G11" s="103"/>
      <c r="H11" s="103"/>
      <c r="I11" s="103"/>
      <c r="J11" s="103"/>
      <c r="K11" s="15"/>
    </row>
    <row r="12" spans="1:15" s="27" customFormat="1" ht="15.75" customHeight="1" x14ac:dyDescent="0.25">
      <c r="A12" s="84" t="s">
        <v>233</v>
      </c>
      <c r="B12" s="103">
        <v>0</v>
      </c>
      <c r="C12" s="103">
        <v>66032</v>
      </c>
      <c r="D12" s="103">
        <v>66032</v>
      </c>
      <c r="E12" s="103">
        <v>0</v>
      </c>
      <c r="F12" s="103">
        <v>66452</v>
      </c>
      <c r="G12" s="103">
        <v>66452</v>
      </c>
      <c r="H12" s="103">
        <v>0</v>
      </c>
      <c r="I12" s="103">
        <v>33654</v>
      </c>
      <c r="J12" s="103">
        <v>33654</v>
      </c>
      <c r="K12" s="15"/>
    </row>
    <row r="13" spans="1:15" s="27" customFormat="1" ht="15.75" customHeight="1" x14ac:dyDescent="0.25">
      <c r="A13" s="84" t="s">
        <v>298</v>
      </c>
      <c r="B13" s="103">
        <v>0</v>
      </c>
      <c r="C13" s="103">
        <v>46</v>
      </c>
      <c r="D13" s="103">
        <v>46</v>
      </c>
      <c r="E13" s="103">
        <v>0</v>
      </c>
      <c r="F13" s="103">
        <v>46</v>
      </c>
      <c r="G13" s="103">
        <v>46</v>
      </c>
      <c r="H13" s="103">
        <v>0</v>
      </c>
      <c r="I13" s="103">
        <v>46</v>
      </c>
      <c r="J13" s="103">
        <v>46</v>
      </c>
      <c r="K13" s="15"/>
    </row>
    <row r="14" spans="1:15" s="27" customFormat="1" ht="15.75" customHeight="1" x14ac:dyDescent="0.25">
      <c r="A14" s="66" t="s">
        <v>299</v>
      </c>
      <c r="B14" s="103">
        <v>0</v>
      </c>
      <c r="C14" s="103">
        <v>36405.817393129997</v>
      </c>
      <c r="D14" s="103">
        <v>36405.817393129997</v>
      </c>
      <c r="E14" s="103">
        <v>0</v>
      </c>
      <c r="F14" s="103">
        <v>27511.67304066</v>
      </c>
      <c r="G14" s="103">
        <v>27511.67304066</v>
      </c>
      <c r="H14" s="103">
        <v>0</v>
      </c>
      <c r="I14" s="103">
        <v>38806.453684170003</v>
      </c>
      <c r="J14" s="103">
        <v>38806.453684170003</v>
      </c>
      <c r="K14" s="15"/>
    </row>
    <row r="15" spans="1:15" s="27" customFormat="1" ht="15.75" customHeight="1" x14ac:dyDescent="0.25">
      <c r="A15" s="45" t="s">
        <v>236</v>
      </c>
      <c r="B15" s="102">
        <v>7000000</v>
      </c>
      <c r="C15" s="102">
        <v>6919756.442326</v>
      </c>
      <c r="D15" s="102">
        <v>13919756.442326</v>
      </c>
      <c r="E15" s="102">
        <v>7000000</v>
      </c>
      <c r="F15" s="102">
        <v>7295650.7845090004</v>
      </c>
      <c r="G15" s="102">
        <v>14295650.784509001</v>
      </c>
      <c r="H15" s="102">
        <v>7000000</v>
      </c>
      <c r="I15" s="102">
        <v>7958875.023387</v>
      </c>
      <c r="J15" s="102">
        <v>14958875.023387</v>
      </c>
      <c r="K15" s="25" t="s">
        <v>528</v>
      </c>
      <c r="L15" s="28">
        <f>B15-B16-B23-B30</f>
        <v>0</v>
      </c>
      <c r="M15" s="28">
        <f>C15-C16-C23-C30</f>
        <v>0</v>
      </c>
      <c r="N15" s="28">
        <f>D15-D16-D23-D30</f>
        <v>0</v>
      </c>
    </row>
    <row r="16" spans="1:15" s="27" customFormat="1" ht="15.75" customHeight="1" x14ac:dyDescent="0.25">
      <c r="A16" s="56" t="s">
        <v>237</v>
      </c>
      <c r="B16" s="102">
        <v>7000000</v>
      </c>
      <c r="C16" s="102">
        <v>5985071.6245889999</v>
      </c>
      <c r="D16" s="102">
        <v>12985071.624589</v>
      </c>
      <c r="E16" s="102">
        <v>7000000</v>
      </c>
      <c r="F16" s="102">
        <v>6388701.9667720003</v>
      </c>
      <c r="G16" s="102">
        <v>13388701.966772001</v>
      </c>
      <c r="H16" s="102">
        <v>7000000</v>
      </c>
      <c r="I16" s="102">
        <v>7079883.2056499999</v>
      </c>
      <c r="J16" s="102">
        <v>14079883.20565</v>
      </c>
      <c r="K16" s="29"/>
    </row>
    <row r="17" spans="1:11" s="27" customFormat="1" ht="15.75" customHeight="1" x14ac:dyDescent="0.25">
      <c r="A17" s="66" t="s">
        <v>238</v>
      </c>
      <c r="B17" s="102">
        <v>7000000</v>
      </c>
      <c r="C17" s="102">
        <v>5535060.6245889999</v>
      </c>
      <c r="D17" s="102">
        <v>12535060.624589</v>
      </c>
      <c r="E17" s="102">
        <v>7000000</v>
      </c>
      <c r="F17" s="102">
        <v>5971335.9667720003</v>
      </c>
      <c r="G17" s="102">
        <v>12971335.966772001</v>
      </c>
      <c r="H17" s="102">
        <v>7000000</v>
      </c>
      <c r="I17" s="102">
        <v>6511311.2056499999</v>
      </c>
      <c r="J17" s="102">
        <v>13511311.20565</v>
      </c>
      <c r="K17" s="29"/>
    </row>
    <row r="18" spans="1:11" s="27" customFormat="1" ht="15.75" customHeight="1" x14ac:dyDescent="0.25">
      <c r="A18" s="66" t="s">
        <v>239</v>
      </c>
      <c r="B18" s="103">
        <v>0</v>
      </c>
      <c r="C18" s="103">
        <v>450011</v>
      </c>
      <c r="D18" s="103">
        <v>450011</v>
      </c>
      <c r="E18" s="103">
        <v>0</v>
      </c>
      <c r="F18" s="103">
        <v>417366</v>
      </c>
      <c r="G18" s="103">
        <v>417366</v>
      </c>
      <c r="H18" s="103">
        <v>0</v>
      </c>
      <c r="I18" s="103">
        <v>568572</v>
      </c>
      <c r="J18" s="103">
        <v>568572</v>
      </c>
      <c r="K18" s="15"/>
    </row>
    <row r="19" spans="1:11" s="27" customFormat="1" ht="15.75" customHeight="1" x14ac:dyDescent="0.25">
      <c r="A19" s="66" t="s">
        <v>240</v>
      </c>
      <c r="B19" s="103"/>
      <c r="C19" s="103"/>
      <c r="D19" s="103"/>
      <c r="E19" s="103"/>
      <c r="F19" s="103"/>
      <c r="G19" s="103"/>
      <c r="H19" s="103"/>
      <c r="I19" s="103"/>
      <c r="J19" s="103"/>
      <c r="K19" s="15"/>
    </row>
    <row r="20" spans="1:11" s="27" customFormat="1" ht="15.75" customHeight="1" x14ac:dyDescent="0.25">
      <c r="A20" s="48" t="s">
        <v>300</v>
      </c>
      <c r="B20" s="103">
        <v>0</v>
      </c>
      <c r="C20" s="103">
        <v>0</v>
      </c>
      <c r="D20" s="103">
        <v>0</v>
      </c>
      <c r="E20" s="103">
        <v>0</v>
      </c>
      <c r="F20" s="103">
        <v>0</v>
      </c>
      <c r="G20" s="103">
        <v>0</v>
      </c>
      <c r="H20" s="103">
        <v>0</v>
      </c>
      <c r="I20" s="103">
        <v>0</v>
      </c>
      <c r="J20" s="103">
        <v>0</v>
      </c>
      <c r="K20" s="15"/>
    </row>
    <row r="21" spans="1:11" s="27" customFormat="1" ht="15.75" customHeight="1" x14ac:dyDescent="0.25">
      <c r="A21" s="48" t="s">
        <v>301</v>
      </c>
      <c r="B21" s="103">
        <v>0</v>
      </c>
      <c r="C21" s="103">
        <v>0</v>
      </c>
      <c r="D21" s="103">
        <v>0</v>
      </c>
      <c r="E21" s="103">
        <v>0</v>
      </c>
      <c r="F21" s="103">
        <v>0</v>
      </c>
      <c r="G21" s="103">
        <v>0</v>
      </c>
      <c r="H21" s="103">
        <v>0</v>
      </c>
      <c r="I21" s="103">
        <v>0</v>
      </c>
      <c r="J21" s="103">
        <v>0</v>
      </c>
      <c r="K21" s="15"/>
    </row>
    <row r="22" spans="1:11" s="27" customFormat="1" ht="15.75" customHeight="1" x14ac:dyDescent="0.25">
      <c r="A22" s="56" t="s">
        <v>243</v>
      </c>
      <c r="B22" s="103"/>
      <c r="C22" s="103"/>
      <c r="D22" s="103"/>
      <c r="E22" s="103"/>
      <c r="F22" s="103"/>
      <c r="G22" s="103"/>
      <c r="H22" s="103"/>
      <c r="I22" s="103"/>
      <c r="J22" s="103"/>
      <c r="K22" s="15"/>
    </row>
    <row r="23" spans="1:11" s="27" customFormat="1" ht="15.75" customHeight="1" x14ac:dyDescent="0.25">
      <c r="A23" s="104" t="s">
        <v>302</v>
      </c>
      <c r="B23" s="102">
        <v>0</v>
      </c>
      <c r="C23" s="102">
        <v>654011.691322</v>
      </c>
      <c r="D23" s="102">
        <v>654011.691322</v>
      </c>
      <c r="E23" s="102">
        <v>0</v>
      </c>
      <c r="F23" s="102">
        <v>628839.691322</v>
      </c>
      <c r="G23" s="102">
        <v>628839.691322</v>
      </c>
      <c r="H23" s="102">
        <v>0</v>
      </c>
      <c r="I23" s="102">
        <v>608745.691322</v>
      </c>
      <c r="J23" s="102">
        <v>608745.691322</v>
      </c>
      <c r="K23" s="29"/>
    </row>
    <row r="24" spans="1:11" s="27" customFormat="1" ht="15.75" customHeight="1" x14ac:dyDescent="0.25">
      <c r="A24" s="105" t="s">
        <v>251</v>
      </c>
      <c r="B24" s="103">
        <v>0</v>
      </c>
      <c r="C24" s="103">
        <v>4923.2213359999996</v>
      </c>
      <c r="D24" s="103">
        <v>4923.2213359999996</v>
      </c>
      <c r="E24" s="103">
        <v>0</v>
      </c>
      <c r="F24" s="103">
        <v>4950.2213359999996</v>
      </c>
      <c r="G24" s="103">
        <v>4950.2213359999996</v>
      </c>
      <c r="H24" s="103">
        <v>0</v>
      </c>
      <c r="I24" s="103">
        <v>4957.2213359999996</v>
      </c>
      <c r="J24" s="103">
        <v>4957.2213359999996</v>
      </c>
      <c r="K24" s="15"/>
    </row>
    <row r="25" spans="1:11" s="27" customFormat="1" ht="15.75" customHeight="1" x14ac:dyDescent="0.25">
      <c r="A25" s="105" t="s">
        <v>245</v>
      </c>
      <c r="B25" s="103">
        <v>0</v>
      </c>
      <c r="C25" s="103">
        <v>331326.08022499998</v>
      </c>
      <c r="D25" s="103">
        <v>331326.08022499998</v>
      </c>
      <c r="E25" s="103">
        <v>0</v>
      </c>
      <c r="F25" s="103">
        <v>319660.08022499998</v>
      </c>
      <c r="G25" s="103">
        <v>319660.08022499998</v>
      </c>
      <c r="H25" s="103">
        <v>0</v>
      </c>
      <c r="I25" s="103">
        <v>313642.08022499998</v>
      </c>
      <c r="J25" s="103">
        <v>313642.08022499998</v>
      </c>
      <c r="K25" s="15"/>
    </row>
    <row r="26" spans="1:11" s="27" customFormat="1" ht="15.75" customHeight="1" x14ac:dyDescent="0.25">
      <c r="A26" s="105" t="s">
        <v>246</v>
      </c>
      <c r="B26" s="103">
        <v>0</v>
      </c>
      <c r="C26" s="103">
        <v>257888.56673799999</v>
      </c>
      <c r="D26" s="103">
        <v>257888.56673799999</v>
      </c>
      <c r="E26" s="103">
        <v>0</v>
      </c>
      <c r="F26" s="103">
        <v>246156.56673799999</v>
      </c>
      <c r="G26" s="103">
        <v>246156.56673799999</v>
      </c>
      <c r="H26" s="103">
        <v>0</v>
      </c>
      <c r="I26" s="103">
        <v>232741.56673799999</v>
      </c>
      <c r="J26" s="103">
        <v>232741.56673799999</v>
      </c>
      <c r="K26" s="15"/>
    </row>
    <row r="27" spans="1:11" s="27" customFormat="1" ht="15.75" customHeight="1" x14ac:dyDescent="0.25">
      <c r="A27" s="105" t="s">
        <v>247</v>
      </c>
      <c r="B27" s="103">
        <v>0</v>
      </c>
      <c r="C27" s="103">
        <v>2</v>
      </c>
      <c r="D27" s="103">
        <v>2</v>
      </c>
      <c r="E27" s="103">
        <v>0</v>
      </c>
      <c r="F27" s="103">
        <v>2</v>
      </c>
      <c r="G27" s="103">
        <v>2</v>
      </c>
      <c r="H27" s="103">
        <v>0</v>
      </c>
      <c r="I27" s="103">
        <v>2</v>
      </c>
      <c r="J27" s="103">
        <v>2</v>
      </c>
      <c r="K27" s="15"/>
    </row>
    <row r="28" spans="1:11" s="27" customFormat="1" ht="15.75" customHeight="1" x14ac:dyDescent="0.25">
      <c r="A28" s="105" t="s">
        <v>248</v>
      </c>
      <c r="B28" s="103">
        <v>0</v>
      </c>
      <c r="C28" s="103">
        <v>59871.823022999997</v>
      </c>
      <c r="D28" s="103">
        <v>59871.823022999997</v>
      </c>
      <c r="E28" s="103">
        <v>0</v>
      </c>
      <c r="F28" s="103">
        <v>58070.823022999997</v>
      </c>
      <c r="G28" s="103">
        <v>58070.823022999997</v>
      </c>
      <c r="H28" s="103">
        <v>0</v>
      </c>
      <c r="I28" s="103">
        <v>57402.823022999997</v>
      </c>
      <c r="J28" s="103">
        <v>57402.823022999997</v>
      </c>
      <c r="K28" s="15"/>
    </row>
    <row r="29" spans="1:11" s="27" customFormat="1" ht="15.75" customHeight="1" x14ac:dyDescent="0.25">
      <c r="A29" s="56" t="s">
        <v>303</v>
      </c>
      <c r="B29" s="103"/>
      <c r="C29" s="103"/>
      <c r="D29" s="103"/>
      <c r="E29" s="103"/>
      <c r="F29" s="103"/>
      <c r="G29" s="103"/>
      <c r="H29" s="103"/>
      <c r="I29" s="103"/>
      <c r="J29" s="103"/>
      <c r="K29" s="15"/>
    </row>
    <row r="30" spans="1:11" s="27" customFormat="1" ht="15.75" customHeight="1" x14ac:dyDescent="0.25">
      <c r="A30" s="104" t="s">
        <v>304</v>
      </c>
      <c r="B30" s="102">
        <v>0</v>
      </c>
      <c r="C30" s="102">
        <v>280673.12641500001</v>
      </c>
      <c r="D30" s="102">
        <v>280673.12641500001</v>
      </c>
      <c r="E30" s="102">
        <v>0</v>
      </c>
      <c r="F30" s="102">
        <v>278109.12641500001</v>
      </c>
      <c r="G30" s="102">
        <v>278109.12641500001</v>
      </c>
      <c r="H30" s="102">
        <v>0</v>
      </c>
      <c r="I30" s="102">
        <v>270246.12641500001</v>
      </c>
      <c r="J30" s="102">
        <v>270246.12641500001</v>
      </c>
      <c r="K30" s="29"/>
    </row>
    <row r="31" spans="1:11" s="27" customFormat="1" ht="15.75" customHeight="1" x14ac:dyDescent="0.25">
      <c r="A31" s="105" t="s">
        <v>251</v>
      </c>
      <c r="B31" s="103">
        <v>0</v>
      </c>
      <c r="C31" s="103">
        <v>3797</v>
      </c>
      <c r="D31" s="103">
        <v>3797</v>
      </c>
      <c r="E31" s="103">
        <v>0</v>
      </c>
      <c r="F31" s="103">
        <v>3907</v>
      </c>
      <c r="G31" s="103">
        <v>3907</v>
      </c>
      <c r="H31" s="103">
        <v>0</v>
      </c>
      <c r="I31" s="103">
        <v>3883</v>
      </c>
      <c r="J31" s="103">
        <v>3883</v>
      </c>
      <c r="K31" s="15"/>
    </row>
    <row r="32" spans="1:11" s="27" customFormat="1" ht="15.75" customHeight="1" x14ac:dyDescent="0.25">
      <c r="A32" s="105" t="s">
        <v>245</v>
      </c>
      <c r="B32" s="103">
        <v>0</v>
      </c>
      <c r="C32" s="103">
        <v>133980.24604</v>
      </c>
      <c r="D32" s="103">
        <v>133980.24604</v>
      </c>
      <c r="E32" s="103">
        <v>0</v>
      </c>
      <c r="F32" s="103">
        <v>130189.24604</v>
      </c>
      <c r="G32" s="103">
        <v>130189.24604</v>
      </c>
      <c r="H32" s="103">
        <v>0</v>
      </c>
      <c r="I32" s="103">
        <v>128004.24604</v>
      </c>
      <c r="J32" s="103">
        <v>128004.24604</v>
      </c>
      <c r="K32" s="15"/>
    </row>
    <row r="33" spans="1:14" s="27" customFormat="1" ht="15.75" customHeight="1" x14ac:dyDescent="0.25">
      <c r="A33" s="105" t="s">
        <v>246</v>
      </c>
      <c r="B33" s="103">
        <v>0</v>
      </c>
      <c r="C33" s="103">
        <v>135238</v>
      </c>
      <c r="D33" s="103">
        <v>135238</v>
      </c>
      <c r="E33" s="103">
        <v>0</v>
      </c>
      <c r="F33" s="103">
        <v>136386</v>
      </c>
      <c r="G33" s="103">
        <v>136386</v>
      </c>
      <c r="H33" s="103">
        <v>0</v>
      </c>
      <c r="I33" s="103">
        <v>130889</v>
      </c>
      <c r="J33" s="103">
        <v>130889</v>
      </c>
      <c r="K33" s="15"/>
    </row>
    <row r="34" spans="1:14" s="27" customFormat="1" ht="15.75" customHeight="1" x14ac:dyDescent="0.25">
      <c r="A34" s="105" t="s">
        <v>247</v>
      </c>
      <c r="B34" s="103">
        <v>0</v>
      </c>
      <c r="C34" s="103">
        <v>0</v>
      </c>
      <c r="D34" s="103">
        <v>0</v>
      </c>
      <c r="E34" s="103">
        <v>0</v>
      </c>
      <c r="F34" s="103">
        <v>0</v>
      </c>
      <c r="G34" s="103">
        <v>0</v>
      </c>
      <c r="H34" s="103">
        <v>0</v>
      </c>
      <c r="I34" s="103">
        <v>0</v>
      </c>
      <c r="J34" s="103">
        <v>0</v>
      </c>
      <c r="K34" s="15"/>
    </row>
    <row r="35" spans="1:14" s="27" customFormat="1" ht="15.75" customHeight="1" x14ac:dyDescent="0.25">
      <c r="A35" s="105" t="s">
        <v>551</v>
      </c>
      <c r="B35" s="103">
        <v>0</v>
      </c>
      <c r="C35" s="103">
        <v>7657.8803749999997</v>
      </c>
      <c r="D35" s="103">
        <v>7657.8803749999997</v>
      </c>
      <c r="E35" s="103">
        <v>0</v>
      </c>
      <c r="F35" s="103">
        <v>7626.8803749999997</v>
      </c>
      <c r="G35" s="103">
        <v>7626.8803749999997</v>
      </c>
      <c r="H35" s="103">
        <v>0</v>
      </c>
      <c r="I35" s="103">
        <v>7469.8803749999997</v>
      </c>
      <c r="J35" s="103">
        <v>7469.8803749999997</v>
      </c>
      <c r="K35" s="15"/>
    </row>
    <row r="36" spans="1:14" s="27" customFormat="1" ht="15.75" customHeight="1" x14ac:dyDescent="0.25">
      <c r="A36" s="45" t="s">
        <v>252</v>
      </c>
      <c r="B36" s="102">
        <v>1678731.1571899999</v>
      </c>
      <c r="C36" s="102">
        <v>3145164.8882919997</v>
      </c>
      <c r="D36" s="102">
        <v>4823896.0454820003</v>
      </c>
      <c r="E36" s="102">
        <v>1387160.0461899999</v>
      </c>
      <c r="F36" s="102">
        <v>2452715.5575719997</v>
      </c>
      <c r="G36" s="102">
        <v>3839875.6037619999</v>
      </c>
      <c r="H36" s="102">
        <v>1541779.80299</v>
      </c>
      <c r="I36" s="102">
        <v>2320485.5139919999</v>
      </c>
      <c r="J36" s="102">
        <v>3862265.3169819997</v>
      </c>
      <c r="K36" s="26" t="s">
        <v>529</v>
      </c>
      <c r="L36" s="28"/>
      <c r="M36" s="28"/>
      <c r="N36" s="28"/>
    </row>
    <row r="37" spans="1:14" s="27" customFormat="1" ht="15.75" customHeight="1" x14ac:dyDescent="0.25">
      <c r="A37" s="56" t="s">
        <v>253</v>
      </c>
      <c r="B37" s="102">
        <v>1678731.1571899999</v>
      </c>
      <c r="C37" s="102">
        <v>3145164.8882919997</v>
      </c>
      <c r="D37" s="102">
        <v>4823896.0454820003</v>
      </c>
      <c r="E37" s="102">
        <v>1387160.0461899999</v>
      </c>
      <c r="F37" s="102">
        <v>2452715.5575719997</v>
      </c>
      <c r="G37" s="102">
        <v>3839875.6037619999</v>
      </c>
      <c r="H37" s="102">
        <v>1541779.80299</v>
      </c>
      <c r="I37" s="102">
        <v>2320485.5139919999</v>
      </c>
      <c r="J37" s="102">
        <v>3862265.3169819997</v>
      </c>
      <c r="K37" s="29"/>
    </row>
    <row r="38" spans="1:14" s="27" customFormat="1" ht="15.75" customHeight="1" x14ac:dyDescent="0.25">
      <c r="A38" s="84" t="s">
        <v>254</v>
      </c>
      <c r="B38" s="103">
        <v>0</v>
      </c>
      <c r="C38" s="103">
        <v>759334.50115899998</v>
      </c>
      <c r="D38" s="103">
        <v>759334.50115899998</v>
      </c>
      <c r="E38" s="103">
        <v>0</v>
      </c>
      <c r="F38" s="103">
        <v>760619.98749600002</v>
      </c>
      <c r="G38" s="103">
        <v>760619.98749600002</v>
      </c>
      <c r="H38" s="103">
        <v>0</v>
      </c>
      <c r="I38" s="103">
        <v>757741.92978999997</v>
      </c>
      <c r="J38" s="103">
        <v>757741.92978999997</v>
      </c>
      <c r="K38" s="15"/>
    </row>
    <row r="39" spans="1:14" s="27" customFormat="1" ht="15.75" customHeight="1" x14ac:dyDescent="0.25">
      <c r="A39" s="84" t="s">
        <v>255</v>
      </c>
      <c r="B39" s="103"/>
      <c r="C39" s="103"/>
      <c r="D39" s="103"/>
      <c r="E39" s="103"/>
      <c r="F39" s="103"/>
      <c r="G39" s="103"/>
      <c r="H39" s="103"/>
      <c r="I39" s="103"/>
      <c r="J39" s="103"/>
      <c r="K39" s="15"/>
    </row>
    <row r="40" spans="1:14" s="27" customFormat="1" ht="15.75" customHeight="1" x14ac:dyDescent="0.25">
      <c r="A40" s="106" t="s">
        <v>256</v>
      </c>
      <c r="B40" s="103">
        <v>0</v>
      </c>
      <c r="C40" s="103">
        <v>0</v>
      </c>
      <c r="D40" s="103">
        <v>0</v>
      </c>
      <c r="E40" s="103">
        <v>0</v>
      </c>
      <c r="F40" s="103">
        <v>0</v>
      </c>
      <c r="G40" s="103">
        <v>0</v>
      </c>
      <c r="H40" s="103">
        <v>0</v>
      </c>
      <c r="I40" s="103">
        <v>0</v>
      </c>
      <c r="J40" s="103">
        <v>0</v>
      </c>
      <c r="K40" s="15"/>
    </row>
    <row r="41" spans="1:14" s="27" customFormat="1" ht="15.75" customHeight="1" x14ac:dyDescent="0.25">
      <c r="A41" s="106" t="s">
        <v>257</v>
      </c>
      <c r="B41" s="103">
        <v>1678731.1571899999</v>
      </c>
      <c r="C41" s="103">
        <v>2385830.387133</v>
      </c>
      <c r="D41" s="103">
        <v>4064561.5443230001</v>
      </c>
      <c r="E41" s="103">
        <v>1387160.0461899999</v>
      </c>
      <c r="F41" s="103">
        <v>1692095.5700759999</v>
      </c>
      <c r="G41" s="103">
        <v>3079255.6162660001</v>
      </c>
      <c r="H41" s="103">
        <v>1541779.80299</v>
      </c>
      <c r="I41" s="103">
        <v>1562743.5842019999</v>
      </c>
      <c r="J41" s="103">
        <v>3104523.3871919997</v>
      </c>
      <c r="K41" s="15"/>
    </row>
    <row r="42" spans="1:14" s="27" customFormat="1" ht="15.75" customHeight="1" x14ac:dyDescent="0.25">
      <c r="A42" s="106" t="s">
        <v>258</v>
      </c>
      <c r="B42" s="103">
        <v>0</v>
      </c>
      <c r="C42" s="103">
        <v>0</v>
      </c>
      <c r="D42" s="103">
        <v>0</v>
      </c>
      <c r="E42" s="103">
        <v>0</v>
      </c>
      <c r="F42" s="103">
        <v>0</v>
      </c>
      <c r="G42" s="103">
        <v>0</v>
      </c>
      <c r="H42" s="103">
        <v>0</v>
      </c>
      <c r="I42" s="103">
        <v>0</v>
      </c>
      <c r="J42" s="103">
        <v>0</v>
      </c>
      <c r="K42" s="15"/>
    </row>
    <row r="43" spans="1:14" s="27" customFormat="1" ht="15.75" customHeight="1" x14ac:dyDescent="0.25">
      <c r="A43" s="106" t="s">
        <v>259</v>
      </c>
      <c r="B43" s="103">
        <v>0</v>
      </c>
      <c r="C43" s="103">
        <v>0</v>
      </c>
      <c r="D43" s="103">
        <v>0</v>
      </c>
      <c r="E43" s="103">
        <v>0</v>
      </c>
      <c r="F43" s="103">
        <v>0</v>
      </c>
      <c r="G43" s="103">
        <v>0</v>
      </c>
      <c r="H43" s="103">
        <v>0</v>
      </c>
      <c r="I43" s="103">
        <v>0</v>
      </c>
      <c r="J43" s="103">
        <v>0</v>
      </c>
      <c r="K43" s="15"/>
    </row>
    <row r="44" spans="1:14" s="27" customFormat="1" ht="15.75" customHeight="1" x14ac:dyDescent="0.25">
      <c r="A44" s="56" t="s">
        <v>260</v>
      </c>
      <c r="B44" s="102">
        <v>0</v>
      </c>
      <c r="C44" s="102">
        <v>0</v>
      </c>
      <c r="D44" s="102">
        <v>0</v>
      </c>
      <c r="E44" s="102">
        <v>0</v>
      </c>
      <c r="F44" s="102">
        <v>0</v>
      </c>
      <c r="G44" s="102">
        <v>0</v>
      </c>
      <c r="H44" s="102">
        <v>0</v>
      </c>
      <c r="I44" s="102">
        <v>0</v>
      </c>
      <c r="J44" s="102">
        <v>0</v>
      </c>
      <c r="K44" s="29"/>
    </row>
    <row r="45" spans="1:14" s="27" customFormat="1" ht="15.75" customHeight="1" x14ac:dyDescent="0.25">
      <c r="A45" s="84" t="s">
        <v>305</v>
      </c>
      <c r="B45" s="103">
        <v>0</v>
      </c>
      <c r="C45" s="103">
        <v>0</v>
      </c>
      <c r="D45" s="103">
        <v>0</v>
      </c>
      <c r="E45" s="103">
        <v>0</v>
      </c>
      <c r="F45" s="103">
        <v>0</v>
      </c>
      <c r="G45" s="103">
        <v>0</v>
      </c>
      <c r="H45" s="103">
        <v>0</v>
      </c>
      <c r="I45" s="103">
        <v>0</v>
      </c>
      <c r="J45" s="103">
        <v>0</v>
      </c>
      <c r="K45" s="15"/>
    </row>
    <row r="46" spans="1:14" s="27" customFormat="1" ht="15.75" customHeight="1" x14ac:dyDescent="0.25">
      <c r="A46" s="84" t="s">
        <v>306</v>
      </c>
      <c r="B46" s="103">
        <v>0</v>
      </c>
      <c r="C46" s="103">
        <v>0</v>
      </c>
      <c r="D46" s="103">
        <v>0</v>
      </c>
      <c r="E46" s="103">
        <v>0</v>
      </c>
      <c r="F46" s="103">
        <v>0</v>
      </c>
      <c r="G46" s="103">
        <v>0</v>
      </c>
      <c r="H46" s="103">
        <v>0</v>
      </c>
      <c r="I46" s="103">
        <v>0</v>
      </c>
      <c r="J46" s="103">
        <v>0</v>
      </c>
      <c r="K46" s="15"/>
    </row>
    <row r="47" spans="1:14" s="27" customFormat="1" ht="15.75" customHeight="1" x14ac:dyDescent="0.25">
      <c r="A47" s="84" t="s">
        <v>259</v>
      </c>
      <c r="B47" s="103">
        <v>0</v>
      </c>
      <c r="C47" s="103">
        <v>0</v>
      </c>
      <c r="D47" s="103">
        <v>0</v>
      </c>
      <c r="E47" s="103">
        <v>0</v>
      </c>
      <c r="F47" s="103">
        <v>0</v>
      </c>
      <c r="G47" s="103">
        <v>0</v>
      </c>
      <c r="H47" s="103">
        <v>0</v>
      </c>
      <c r="I47" s="103">
        <v>0</v>
      </c>
      <c r="J47" s="103">
        <v>0</v>
      </c>
      <c r="K47" s="15"/>
    </row>
    <row r="48" spans="1:14" s="27" customFormat="1" ht="15.75" customHeight="1" x14ac:dyDescent="0.25">
      <c r="A48" s="45" t="s">
        <v>263</v>
      </c>
      <c r="B48" s="102">
        <v>0</v>
      </c>
      <c r="C48" s="102">
        <v>372610.19030000002</v>
      </c>
      <c r="D48" s="102">
        <v>372610.19030000002</v>
      </c>
      <c r="E48" s="102">
        <v>0</v>
      </c>
      <c r="F48" s="102">
        <v>433212.34647700004</v>
      </c>
      <c r="G48" s="102">
        <v>433212.34647700004</v>
      </c>
      <c r="H48" s="102">
        <v>0</v>
      </c>
      <c r="I48" s="102">
        <v>433212.34647700004</v>
      </c>
      <c r="J48" s="102">
        <v>433212.34647700004</v>
      </c>
      <c r="K48" s="29"/>
    </row>
    <row r="49" spans="1:14" s="27" customFormat="1" ht="15.75" customHeight="1" x14ac:dyDescent="0.25">
      <c r="A49" s="48" t="s">
        <v>264</v>
      </c>
      <c r="B49" s="103">
        <v>0</v>
      </c>
      <c r="C49" s="103">
        <v>0.14000000001396984</v>
      </c>
      <c r="D49" s="103">
        <v>0.14000000001396984</v>
      </c>
      <c r="E49" s="103">
        <v>0</v>
      </c>
      <c r="F49" s="103">
        <v>0.14000000001396984</v>
      </c>
      <c r="G49" s="103">
        <v>0.14000000001396984</v>
      </c>
      <c r="H49" s="103">
        <v>0</v>
      </c>
      <c r="I49" s="103">
        <v>0.14000000001396984</v>
      </c>
      <c r="J49" s="103">
        <v>0.14000000001396984</v>
      </c>
      <c r="K49" s="15"/>
    </row>
    <row r="50" spans="1:14" s="27" customFormat="1" ht="15.75" customHeight="1" x14ac:dyDescent="0.25">
      <c r="A50" s="48" t="s">
        <v>265</v>
      </c>
      <c r="B50" s="103">
        <v>0</v>
      </c>
      <c r="C50" s="103">
        <v>326848.48123099998</v>
      </c>
      <c r="D50" s="103">
        <v>326848.48123099998</v>
      </c>
      <c r="E50" s="103">
        <v>0</v>
      </c>
      <c r="F50" s="103">
        <v>387450.63740800001</v>
      </c>
      <c r="G50" s="103">
        <v>387450.63740800001</v>
      </c>
      <c r="H50" s="103">
        <v>0</v>
      </c>
      <c r="I50" s="103">
        <v>387450.63740800001</v>
      </c>
      <c r="J50" s="103">
        <v>387450.63740800001</v>
      </c>
      <c r="K50" s="15"/>
    </row>
    <row r="51" spans="1:14" s="27" customFormat="1" ht="15.75" customHeight="1" x14ac:dyDescent="0.25">
      <c r="A51" s="48" t="s">
        <v>266</v>
      </c>
      <c r="B51" s="103">
        <v>0</v>
      </c>
      <c r="C51" s="103">
        <v>45761.569068999997</v>
      </c>
      <c r="D51" s="103">
        <v>45761.569068999997</v>
      </c>
      <c r="E51" s="103">
        <v>0</v>
      </c>
      <c r="F51" s="103">
        <v>45761.569068999997</v>
      </c>
      <c r="G51" s="103">
        <v>45761.569068999997</v>
      </c>
      <c r="H51" s="103">
        <v>0</v>
      </c>
      <c r="I51" s="103">
        <v>45761.569068999997</v>
      </c>
      <c r="J51" s="103">
        <v>45761.569068999997</v>
      </c>
      <c r="K51" s="15"/>
    </row>
    <row r="52" spans="1:14" s="27" customFormat="1" ht="15.75" customHeight="1" x14ac:dyDescent="0.25">
      <c r="A52" s="48" t="s">
        <v>248</v>
      </c>
      <c r="B52" s="103">
        <v>0</v>
      </c>
      <c r="C52" s="103">
        <v>0</v>
      </c>
      <c r="D52" s="103">
        <v>0</v>
      </c>
      <c r="E52" s="103">
        <v>0</v>
      </c>
      <c r="F52" s="103">
        <v>0</v>
      </c>
      <c r="G52" s="103">
        <v>0</v>
      </c>
      <c r="H52" s="103">
        <v>0</v>
      </c>
      <c r="I52" s="103">
        <v>0</v>
      </c>
      <c r="J52" s="103">
        <v>0</v>
      </c>
      <c r="K52" s="15"/>
    </row>
    <row r="53" spans="1:14" s="27" customFormat="1" ht="15.75" customHeight="1" x14ac:dyDescent="0.25">
      <c r="A53" s="57" t="s">
        <v>268</v>
      </c>
      <c r="B53" s="103">
        <v>0</v>
      </c>
      <c r="C53" s="103">
        <v>172492.58199999999</v>
      </c>
      <c r="D53" s="103">
        <v>172492.58199999999</v>
      </c>
      <c r="E53" s="103">
        <v>0</v>
      </c>
      <c r="F53" s="103">
        <v>173124.03341876998</v>
      </c>
      <c r="G53" s="103">
        <v>173124.03341876998</v>
      </c>
      <c r="H53" s="103">
        <v>0</v>
      </c>
      <c r="I53" s="103">
        <v>172759.53341876998</v>
      </c>
      <c r="J53" s="103">
        <v>172759.53341876998</v>
      </c>
      <c r="K53" s="15"/>
    </row>
    <row r="54" spans="1:14" s="27" customFormat="1" ht="15.75" customHeight="1" x14ac:dyDescent="0.25">
      <c r="A54" s="57" t="s">
        <v>269</v>
      </c>
      <c r="B54" s="103">
        <v>354.8</v>
      </c>
      <c r="C54" s="103">
        <v>0</v>
      </c>
      <c r="D54" s="103">
        <v>354.8</v>
      </c>
      <c r="E54" s="103">
        <v>374</v>
      </c>
      <c r="F54" s="103">
        <v>0</v>
      </c>
      <c r="G54" s="103">
        <v>374</v>
      </c>
      <c r="H54" s="103">
        <v>349</v>
      </c>
      <c r="I54" s="103">
        <v>0</v>
      </c>
      <c r="J54" s="103">
        <v>349</v>
      </c>
      <c r="K54" s="15"/>
    </row>
    <row r="55" spans="1:14" s="27" customFormat="1" ht="15.75" customHeight="1" x14ac:dyDescent="0.25">
      <c r="A55" s="57" t="s">
        <v>270</v>
      </c>
      <c r="B55" s="103">
        <v>42678.5</v>
      </c>
      <c r="C55" s="103">
        <v>287640.65814055025</v>
      </c>
      <c r="D55" s="103">
        <v>330319.15814055025</v>
      </c>
      <c r="E55" s="103">
        <v>50003.4</v>
      </c>
      <c r="F55" s="103">
        <v>268117.36524392967</v>
      </c>
      <c r="G55" s="103">
        <v>318120.76524392969</v>
      </c>
      <c r="H55" s="103">
        <v>52210</v>
      </c>
      <c r="I55" s="103">
        <v>266645.13593788078</v>
      </c>
      <c r="J55" s="103">
        <v>318854.93593788077</v>
      </c>
      <c r="K55" s="15"/>
    </row>
    <row r="56" spans="1:14" s="27" customFormat="1" ht="15.75" customHeight="1" x14ac:dyDescent="0.25">
      <c r="A56" s="48"/>
      <c r="B56" s="103"/>
      <c r="C56" s="103"/>
      <c r="D56" s="103"/>
      <c r="E56" s="103"/>
      <c r="F56" s="103"/>
      <c r="G56" s="103"/>
      <c r="H56" s="103"/>
      <c r="I56" s="103"/>
      <c r="J56" s="103"/>
      <c r="K56" s="15"/>
    </row>
    <row r="57" spans="1:14" s="27" customFormat="1" ht="15.75" customHeight="1" x14ac:dyDescent="0.25">
      <c r="A57" s="45" t="s">
        <v>271</v>
      </c>
      <c r="B57" s="82">
        <v>11549611.800000001</v>
      </c>
      <c r="C57" s="82">
        <v>15341810.691177899</v>
      </c>
      <c r="D57" s="82">
        <v>26891422.691177897</v>
      </c>
      <c r="E57" s="82">
        <v>11640891.6</v>
      </c>
      <c r="F57" s="82">
        <v>15201325.226380883</v>
      </c>
      <c r="G57" s="82">
        <v>26842217.42638088</v>
      </c>
      <c r="H57" s="82">
        <v>11998475</v>
      </c>
      <c r="I57" s="82">
        <v>15711217.9252664</v>
      </c>
      <c r="J57" s="82">
        <v>27709693.225266401</v>
      </c>
      <c r="K57" s="30" t="s">
        <v>531</v>
      </c>
      <c r="L57" s="28">
        <f>B57-B58-B64-B67-B70-B75-B80-B85</f>
        <v>-0.19999999925494194</v>
      </c>
      <c r="M57" s="28">
        <f>C57-C58-C64-C67-C70-C75-C80-C85</f>
        <v>-4.6566128730773926E-10</v>
      </c>
      <c r="N57" s="28">
        <f>D57-D58-D64-D67-D70-D75-D80-D85</f>
        <v>-4.6566128730773926E-10</v>
      </c>
    </row>
    <row r="58" spans="1:14" s="27" customFormat="1" ht="15.75" customHeight="1" x14ac:dyDescent="0.25">
      <c r="A58" s="45" t="s">
        <v>272</v>
      </c>
      <c r="B58" s="102">
        <v>0</v>
      </c>
      <c r="C58" s="102">
        <v>5123381.5357098896</v>
      </c>
      <c r="D58" s="102">
        <v>5123381.5357098896</v>
      </c>
      <c r="E58" s="102">
        <v>0</v>
      </c>
      <c r="F58" s="102">
        <v>5780969.2726044413</v>
      </c>
      <c r="G58" s="102">
        <v>5780969.2726044413</v>
      </c>
      <c r="H58" s="102">
        <v>0</v>
      </c>
      <c r="I58" s="102">
        <v>6052421.603726441</v>
      </c>
      <c r="J58" s="102">
        <v>6052421.603726441</v>
      </c>
      <c r="K58" s="29"/>
    </row>
    <row r="59" spans="1:14" s="27" customFormat="1" ht="15.75" customHeight="1" x14ac:dyDescent="0.25">
      <c r="A59" s="66" t="s">
        <v>273</v>
      </c>
      <c r="B59" s="103">
        <v>0</v>
      </c>
      <c r="C59" s="103">
        <v>100000</v>
      </c>
      <c r="D59" s="103">
        <v>100000</v>
      </c>
      <c r="E59" s="103">
        <v>0</v>
      </c>
      <c r="F59" s="103">
        <v>100000</v>
      </c>
      <c r="G59" s="103">
        <v>100000</v>
      </c>
      <c r="H59" s="103">
        <v>0</v>
      </c>
      <c r="I59" s="103">
        <v>100000</v>
      </c>
      <c r="J59" s="103">
        <v>100000</v>
      </c>
      <c r="K59" s="15"/>
    </row>
    <row r="60" spans="1:14" s="27" customFormat="1" ht="15.75" customHeight="1" x14ac:dyDescent="0.25">
      <c r="A60" s="66" t="s">
        <v>274</v>
      </c>
      <c r="B60" s="103">
        <v>0</v>
      </c>
      <c r="C60" s="103">
        <v>1119567</v>
      </c>
      <c r="D60" s="103">
        <v>1119567</v>
      </c>
      <c r="E60" s="103">
        <v>0</v>
      </c>
      <c r="F60" s="103">
        <v>1119567</v>
      </c>
      <c r="G60" s="103">
        <v>1119567</v>
      </c>
      <c r="H60" s="103">
        <v>0</v>
      </c>
      <c r="I60" s="103">
        <v>1119567</v>
      </c>
      <c r="J60" s="103">
        <v>1119567</v>
      </c>
      <c r="K60" s="15"/>
    </row>
    <row r="61" spans="1:14" s="27" customFormat="1" ht="15.75" customHeight="1" x14ac:dyDescent="0.25">
      <c r="A61" s="66" t="s">
        <v>275</v>
      </c>
      <c r="B61" s="103">
        <v>0</v>
      </c>
      <c r="C61" s="103">
        <v>4761.4399999999996</v>
      </c>
      <c r="D61" s="103">
        <v>4761.4399999999996</v>
      </c>
      <c r="E61" s="103">
        <v>0</v>
      </c>
      <c r="F61" s="103">
        <v>5867.3063249400002</v>
      </c>
      <c r="G61" s="103">
        <v>5867.3063249400002</v>
      </c>
      <c r="H61" s="103">
        <v>0</v>
      </c>
      <c r="I61" s="103">
        <v>5867.3063249400002</v>
      </c>
      <c r="J61" s="103">
        <v>5867.3063249400002</v>
      </c>
      <c r="K61" s="15"/>
    </row>
    <row r="62" spans="1:14" s="27" customFormat="1" ht="15.75" customHeight="1" x14ac:dyDescent="0.25">
      <c r="A62" s="66" t="s">
        <v>276</v>
      </c>
      <c r="B62" s="103">
        <v>0</v>
      </c>
      <c r="C62" s="103">
        <v>2819488.5854030005</v>
      </c>
      <c r="D62" s="103">
        <v>2819488.5854030005</v>
      </c>
      <c r="E62" s="103">
        <v>0</v>
      </c>
      <c r="F62" s="103">
        <v>3334039.7036550003</v>
      </c>
      <c r="G62" s="103">
        <v>3334039.7036550003</v>
      </c>
      <c r="H62" s="103">
        <v>0</v>
      </c>
      <c r="I62" s="103">
        <v>3470956.0347770001</v>
      </c>
      <c r="J62" s="103">
        <v>3470956.0347770001</v>
      </c>
      <c r="K62" s="15"/>
    </row>
    <row r="63" spans="1:14" s="27" customFormat="1" ht="15.75" customHeight="1" x14ac:dyDescent="0.25">
      <c r="A63" s="66" t="s">
        <v>277</v>
      </c>
      <c r="B63" s="103">
        <v>0</v>
      </c>
      <c r="C63" s="103">
        <v>1079564.5103068887</v>
      </c>
      <c r="D63" s="103">
        <v>1079564.5103068887</v>
      </c>
      <c r="E63" s="103">
        <v>0</v>
      </c>
      <c r="F63" s="103">
        <v>1221495.2626245017</v>
      </c>
      <c r="G63" s="103">
        <v>1221495.2626245017</v>
      </c>
      <c r="H63" s="103">
        <v>0</v>
      </c>
      <c r="I63" s="103">
        <v>1356031.2626245017</v>
      </c>
      <c r="J63" s="103">
        <v>1356031.2626245017</v>
      </c>
      <c r="K63" s="15"/>
    </row>
    <row r="64" spans="1:14" s="27" customFormat="1" ht="15.75" customHeight="1" x14ac:dyDescent="0.25">
      <c r="A64" s="45" t="s">
        <v>278</v>
      </c>
      <c r="B64" s="102">
        <v>11549612</v>
      </c>
      <c r="C64" s="102">
        <v>-138</v>
      </c>
      <c r="D64" s="102">
        <v>11549474</v>
      </c>
      <c r="E64" s="102">
        <v>11640892</v>
      </c>
      <c r="F64" s="102">
        <v>-158</v>
      </c>
      <c r="G64" s="102">
        <v>11640734</v>
      </c>
      <c r="H64" s="102">
        <v>11998475</v>
      </c>
      <c r="I64" s="102">
        <v>-157</v>
      </c>
      <c r="J64" s="102">
        <v>11998318</v>
      </c>
      <c r="K64" s="29"/>
    </row>
    <row r="65" spans="1:11" s="27" customFormat="1" ht="15.75" customHeight="1" x14ac:dyDescent="0.25">
      <c r="A65" s="66" t="s">
        <v>279</v>
      </c>
      <c r="B65" s="103">
        <v>11549474</v>
      </c>
      <c r="C65" s="103">
        <v>0</v>
      </c>
      <c r="D65" s="103">
        <v>11549474</v>
      </c>
      <c r="E65" s="103">
        <v>11640734</v>
      </c>
      <c r="F65" s="103">
        <v>0</v>
      </c>
      <c r="G65" s="103">
        <v>11640734</v>
      </c>
      <c r="H65" s="103">
        <v>11998318</v>
      </c>
      <c r="I65" s="103">
        <v>0</v>
      </c>
      <c r="J65" s="103">
        <v>11998318</v>
      </c>
      <c r="K65" s="15"/>
    </row>
    <row r="66" spans="1:11" s="27" customFormat="1" ht="15.75" customHeight="1" x14ac:dyDescent="0.25">
      <c r="A66" s="66" t="s">
        <v>280</v>
      </c>
      <c r="B66" s="103">
        <v>138</v>
      </c>
      <c r="C66" s="103">
        <v>-138</v>
      </c>
      <c r="D66" s="103">
        <v>0</v>
      </c>
      <c r="E66" s="103">
        <v>158</v>
      </c>
      <c r="F66" s="103">
        <v>-158</v>
      </c>
      <c r="G66" s="103">
        <v>0</v>
      </c>
      <c r="H66" s="103">
        <v>157</v>
      </c>
      <c r="I66" s="103">
        <v>-157</v>
      </c>
      <c r="J66" s="103">
        <v>0</v>
      </c>
      <c r="K66" s="15"/>
    </row>
    <row r="67" spans="1:11" s="27" customFormat="1" ht="15.75" customHeight="1" x14ac:dyDescent="0.25">
      <c r="A67" s="45" t="s">
        <v>281</v>
      </c>
      <c r="B67" s="102">
        <v>0</v>
      </c>
      <c r="C67" s="102">
        <v>15157</v>
      </c>
      <c r="D67" s="102">
        <v>15157</v>
      </c>
      <c r="E67" s="102">
        <v>0</v>
      </c>
      <c r="F67" s="102">
        <v>48182</v>
      </c>
      <c r="G67" s="102">
        <v>48182</v>
      </c>
      <c r="H67" s="102">
        <v>0</v>
      </c>
      <c r="I67" s="102">
        <v>29149</v>
      </c>
      <c r="J67" s="102">
        <v>29149</v>
      </c>
      <c r="K67" s="29"/>
    </row>
    <row r="68" spans="1:11" s="27" customFormat="1" ht="15.75" customHeight="1" x14ac:dyDescent="0.25">
      <c r="A68" s="66" t="s">
        <v>282</v>
      </c>
      <c r="B68" s="103">
        <v>0</v>
      </c>
      <c r="C68" s="103">
        <v>15157</v>
      </c>
      <c r="D68" s="103">
        <v>15157</v>
      </c>
      <c r="E68" s="103">
        <v>0</v>
      </c>
      <c r="F68" s="103">
        <v>48182</v>
      </c>
      <c r="G68" s="103">
        <v>48182</v>
      </c>
      <c r="H68" s="103">
        <v>0</v>
      </c>
      <c r="I68" s="103">
        <v>29149</v>
      </c>
      <c r="J68" s="103">
        <v>29149</v>
      </c>
      <c r="K68" s="15"/>
    </row>
    <row r="69" spans="1:11" s="27" customFormat="1" ht="15.75" customHeight="1" x14ac:dyDescent="0.25">
      <c r="A69" s="66" t="s">
        <v>283</v>
      </c>
      <c r="B69" s="103">
        <v>0</v>
      </c>
      <c r="C69" s="103">
        <v>0</v>
      </c>
      <c r="D69" s="103">
        <v>0</v>
      </c>
      <c r="E69" s="103">
        <v>0</v>
      </c>
      <c r="F69" s="103">
        <v>0</v>
      </c>
      <c r="G69" s="103">
        <v>0</v>
      </c>
      <c r="H69" s="103">
        <v>0</v>
      </c>
      <c r="I69" s="103">
        <v>0</v>
      </c>
      <c r="J69" s="103">
        <v>0</v>
      </c>
      <c r="K69" s="15"/>
    </row>
    <row r="70" spans="1:11" s="27" customFormat="1" ht="15.75" customHeight="1" x14ac:dyDescent="0.25">
      <c r="A70" s="45" t="s">
        <v>284</v>
      </c>
      <c r="B70" s="103">
        <v>0</v>
      </c>
      <c r="C70" s="102">
        <v>4270945.91484812</v>
      </c>
      <c r="D70" s="102">
        <v>4270945.91484812</v>
      </c>
      <c r="E70" s="103">
        <v>0</v>
      </c>
      <c r="F70" s="102">
        <v>3400451.4588176301</v>
      </c>
      <c r="G70" s="102">
        <v>3400451.4588176301</v>
      </c>
      <c r="H70" s="103">
        <v>0</v>
      </c>
      <c r="I70" s="102">
        <v>3676513.8597268597</v>
      </c>
      <c r="J70" s="102">
        <v>3676513.8597268597</v>
      </c>
      <c r="K70" s="29"/>
    </row>
    <row r="71" spans="1:11" s="27" customFormat="1" ht="15.75" customHeight="1" x14ac:dyDescent="0.25">
      <c r="A71" s="66" t="s">
        <v>253</v>
      </c>
      <c r="B71" s="103">
        <v>0</v>
      </c>
      <c r="C71" s="103">
        <v>1339279.9630898801</v>
      </c>
      <c r="D71" s="103">
        <v>1339279.9630898801</v>
      </c>
      <c r="E71" s="103">
        <v>0</v>
      </c>
      <c r="F71" s="103">
        <v>423652.83085569006</v>
      </c>
      <c r="G71" s="103">
        <v>423652.83085569006</v>
      </c>
      <c r="H71" s="103">
        <v>0</v>
      </c>
      <c r="I71" s="103">
        <v>321754.85660529009</v>
      </c>
      <c r="J71" s="103">
        <v>321754.85660529009</v>
      </c>
      <c r="K71" s="15"/>
    </row>
    <row r="72" spans="1:11" s="27" customFormat="1" ht="15.75" customHeight="1" x14ac:dyDescent="0.25">
      <c r="A72" s="66" t="s">
        <v>285</v>
      </c>
      <c r="B72" s="103">
        <v>0</v>
      </c>
      <c r="C72" s="103">
        <v>1146646.7894513998</v>
      </c>
      <c r="D72" s="103">
        <v>1146646.7894513998</v>
      </c>
      <c r="E72" s="103">
        <v>0</v>
      </c>
      <c r="F72" s="103">
        <v>1478775.47675704</v>
      </c>
      <c r="G72" s="103">
        <v>1478775.47675704</v>
      </c>
      <c r="H72" s="103">
        <v>0</v>
      </c>
      <c r="I72" s="103">
        <v>1666850.5281931297</v>
      </c>
      <c r="J72" s="103">
        <v>1666850.5281931297</v>
      </c>
      <c r="K72" s="15"/>
    </row>
    <row r="73" spans="1:11" s="27" customFormat="1" ht="15.75" customHeight="1" x14ac:dyDescent="0.25">
      <c r="A73" s="66" t="s">
        <v>286</v>
      </c>
      <c r="B73" s="102">
        <v>0</v>
      </c>
      <c r="C73" s="103">
        <v>1631491</v>
      </c>
      <c r="D73" s="103">
        <v>1631491</v>
      </c>
      <c r="E73" s="102">
        <v>0</v>
      </c>
      <c r="F73" s="103">
        <v>1337938</v>
      </c>
      <c r="G73" s="103">
        <v>1337938</v>
      </c>
      <c r="H73" s="102">
        <v>0</v>
      </c>
      <c r="I73" s="103">
        <v>1530805</v>
      </c>
      <c r="J73" s="103">
        <v>1530805</v>
      </c>
      <c r="K73" s="15"/>
    </row>
    <row r="74" spans="1:11" s="27" customFormat="1" ht="15.75" customHeight="1" x14ac:dyDescent="0.25">
      <c r="A74" s="66" t="s">
        <v>287</v>
      </c>
      <c r="B74" s="103">
        <v>0</v>
      </c>
      <c r="C74" s="103">
        <v>153528.16230684001</v>
      </c>
      <c r="D74" s="103">
        <v>153528.16230684001</v>
      </c>
      <c r="E74" s="103">
        <v>0</v>
      </c>
      <c r="F74" s="103">
        <v>160085.1512049</v>
      </c>
      <c r="G74" s="103">
        <v>160085.1512049</v>
      </c>
      <c r="H74" s="103">
        <v>0</v>
      </c>
      <c r="I74" s="103">
        <v>157103.47492844</v>
      </c>
      <c r="J74" s="103">
        <v>157103.47492844</v>
      </c>
      <c r="K74" s="15"/>
    </row>
    <row r="75" spans="1:11" s="27" customFormat="1" ht="15.75" customHeight="1" x14ac:dyDescent="0.25">
      <c r="A75" s="45" t="s">
        <v>288</v>
      </c>
      <c r="B75" s="103">
        <v>0</v>
      </c>
      <c r="C75" s="102">
        <v>1462741.4556901401</v>
      </c>
      <c r="D75" s="102">
        <v>1462741.4556901401</v>
      </c>
      <c r="E75" s="103">
        <v>0</v>
      </c>
      <c r="F75" s="102">
        <v>1451406.7038070098</v>
      </c>
      <c r="G75" s="102">
        <v>1451406.7038070098</v>
      </c>
      <c r="H75" s="103">
        <v>0</v>
      </c>
      <c r="I75" s="102">
        <v>1439370.80593692</v>
      </c>
      <c r="J75" s="102">
        <v>1439370.80593692</v>
      </c>
      <c r="K75" s="29"/>
    </row>
    <row r="76" spans="1:11" s="27" customFormat="1" ht="15.75" customHeight="1" x14ac:dyDescent="0.25">
      <c r="A76" s="66" t="s">
        <v>289</v>
      </c>
      <c r="B76" s="103">
        <v>0</v>
      </c>
      <c r="C76" s="103">
        <v>396470.65638913994</v>
      </c>
      <c r="D76" s="103">
        <v>396470.65638913994</v>
      </c>
      <c r="E76" s="103">
        <v>0</v>
      </c>
      <c r="F76" s="103">
        <v>399607.92422201001</v>
      </c>
      <c r="G76" s="103">
        <v>399607.92422201001</v>
      </c>
      <c r="H76" s="103">
        <v>0</v>
      </c>
      <c r="I76" s="103">
        <v>396230.04118191998</v>
      </c>
      <c r="J76" s="103">
        <v>396230.04118191998</v>
      </c>
      <c r="K76" s="15"/>
    </row>
    <row r="77" spans="1:11" s="27" customFormat="1" ht="15.75" customHeight="1" x14ac:dyDescent="0.25">
      <c r="A77" s="66" t="s">
        <v>290</v>
      </c>
      <c r="B77" s="103">
        <v>0</v>
      </c>
      <c r="C77" s="103">
        <v>984</v>
      </c>
      <c r="D77" s="103">
        <v>984</v>
      </c>
      <c r="E77" s="103">
        <v>0</v>
      </c>
      <c r="F77" s="103">
        <v>982</v>
      </c>
      <c r="G77" s="103">
        <v>982</v>
      </c>
      <c r="H77" s="103">
        <v>0</v>
      </c>
      <c r="I77" s="103">
        <v>980</v>
      </c>
      <c r="J77" s="103">
        <v>980</v>
      </c>
      <c r="K77" s="15"/>
    </row>
    <row r="78" spans="1:11" s="27" customFormat="1" ht="15.75" customHeight="1" x14ac:dyDescent="0.25">
      <c r="A78" s="66" t="s">
        <v>291</v>
      </c>
      <c r="B78" s="103">
        <v>0</v>
      </c>
      <c r="C78" s="103">
        <v>1058453</v>
      </c>
      <c r="D78" s="103">
        <v>1058453</v>
      </c>
      <c r="E78" s="103">
        <v>0</v>
      </c>
      <c r="F78" s="103">
        <v>1043246</v>
      </c>
      <c r="G78" s="103">
        <v>1043246</v>
      </c>
      <c r="H78" s="103">
        <v>0</v>
      </c>
      <c r="I78" s="103">
        <v>1036023</v>
      </c>
      <c r="J78" s="103">
        <v>1036023</v>
      </c>
      <c r="K78" s="15"/>
    </row>
    <row r="79" spans="1:11" s="27" customFormat="1" ht="15.75" customHeight="1" x14ac:dyDescent="0.25">
      <c r="A79" s="66" t="s">
        <v>292</v>
      </c>
      <c r="B79" s="102">
        <v>0</v>
      </c>
      <c r="C79" s="103">
        <v>6833.799301</v>
      </c>
      <c r="D79" s="103">
        <v>6833.799301</v>
      </c>
      <c r="E79" s="102">
        <v>0</v>
      </c>
      <c r="F79" s="103">
        <v>7570.7795850000002</v>
      </c>
      <c r="G79" s="103">
        <v>7570.7795850000002</v>
      </c>
      <c r="H79" s="102">
        <v>0</v>
      </c>
      <c r="I79" s="103">
        <v>6137.7647550000002</v>
      </c>
      <c r="J79" s="103">
        <v>6137.7647550000002</v>
      </c>
      <c r="K79" s="15"/>
    </row>
    <row r="80" spans="1:11" s="27" customFormat="1" ht="15.75" customHeight="1" x14ac:dyDescent="0.25">
      <c r="A80" s="45" t="s">
        <v>293</v>
      </c>
      <c r="B80" s="103">
        <v>0</v>
      </c>
      <c r="C80" s="102">
        <v>4098645.7142099999</v>
      </c>
      <c r="D80" s="102">
        <v>4098645.7142099999</v>
      </c>
      <c r="E80" s="103">
        <v>0</v>
      </c>
      <c r="F80" s="102">
        <v>4139256.9293729998</v>
      </c>
      <c r="G80" s="102">
        <v>4139256.9293729998</v>
      </c>
      <c r="H80" s="103">
        <v>0</v>
      </c>
      <c r="I80" s="102">
        <v>4140025.1854209998</v>
      </c>
      <c r="J80" s="102">
        <v>4140025.1854209998</v>
      </c>
      <c r="K80" s="29"/>
    </row>
    <row r="81" spans="1:11" s="27" customFormat="1" ht="15.75" customHeight="1" x14ac:dyDescent="0.25">
      <c r="A81" s="66" t="s">
        <v>294</v>
      </c>
      <c r="B81" s="103">
        <v>0</v>
      </c>
      <c r="C81" s="103">
        <v>1753948.7142100001</v>
      </c>
      <c r="D81" s="103">
        <v>1753948.7142100001</v>
      </c>
      <c r="E81" s="103">
        <v>0</v>
      </c>
      <c r="F81" s="103">
        <v>1778793.9293729998</v>
      </c>
      <c r="G81" s="103">
        <v>1778793.9293729998</v>
      </c>
      <c r="H81" s="103">
        <v>0</v>
      </c>
      <c r="I81" s="103">
        <v>1767739.1854209998</v>
      </c>
      <c r="J81" s="103">
        <v>1767739.1854209998</v>
      </c>
      <c r="K81" s="15"/>
    </row>
    <row r="82" spans="1:11" s="27" customFormat="1" ht="15.75" customHeight="1" x14ac:dyDescent="0.25">
      <c r="A82" s="66" t="s">
        <v>295</v>
      </c>
      <c r="B82" s="103">
        <v>0</v>
      </c>
      <c r="C82" s="103">
        <v>1127712</v>
      </c>
      <c r="D82" s="103">
        <v>1127712</v>
      </c>
      <c r="E82" s="103">
        <v>0</v>
      </c>
      <c r="F82" s="103">
        <v>1134894</v>
      </c>
      <c r="G82" s="103">
        <v>1134894</v>
      </c>
      <c r="H82" s="103">
        <v>0</v>
      </c>
      <c r="I82" s="103">
        <v>1128362</v>
      </c>
      <c r="J82" s="103">
        <v>1128362</v>
      </c>
      <c r="K82" s="15"/>
    </row>
    <row r="83" spans="1:11" s="27" customFormat="1" ht="15.75" customHeight="1" x14ac:dyDescent="0.25">
      <c r="A83" s="66" t="s">
        <v>307</v>
      </c>
      <c r="B83" s="103">
        <v>0</v>
      </c>
      <c r="C83" s="103">
        <v>1216985</v>
      </c>
      <c r="D83" s="103">
        <v>1216985</v>
      </c>
      <c r="E83" s="103">
        <v>0</v>
      </c>
      <c r="F83" s="103">
        <v>1225569</v>
      </c>
      <c r="G83" s="103">
        <v>1225569</v>
      </c>
      <c r="H83" s="103">
        <v>0</v>
      </c>
      <c r="I83" s="103">
        <v>1243924</v>
      </c>
      <c r="J83" s="103">
        <v>1243924</v>
      </c>
      <c r="K83" s="15"/>
    </row>
    <row r="84" spans="1:11" s="27" customFormat="1" ht="15.75" customHeight="1" x14ac:dyDescent="0.25">
      <c r="A84" s="66" t="s">
        <v>297</v>
      </c>
      <c r="B84" s="103">
        <v>0</v>
      </c>
      <c r="C84" s="103">
        <v>0</v>
      </c>
      <c r="D84" s="103">
        <v>0</v>
      </c>
      <c r="E84" s="103">
        <v>0</v>
      </c>
      <c r="F84" s="103">
        <v>0</v>
      </c>
      <c r="G84" s="103">
        <v>0</v>
      </c>
      <c r="H84" s="103">
        <v>0</v>
      </c>
      <c r="I84" s="103">
        <v>0</v>
      </c>
      <c r="J84" s="103">
        <v>0</v>
      </c>
      <c r="K84" s="15"/>
    </row>
    <row r="85" spans="1:11" s="27" customFormat="1" ht="15.75" customHeight="1" thickBot="1" x14ac:dyDescent="0.3">
      <c r="A85" s="45" t="s">
        <v>40</v>
      </c>
      <c r="B85" s="103">
        <v>0</v>
      </c>
      <c r="C85" s="102">
        <v>371077.07071975013</v>
      </c>
      <c r="D85" s="102">
        <v>371077.07071975013</v>
      </c>
      <c r="E85" s="103">
        <v>0</v>
      </c>
      <c r="F85" s="102">
        <v>381215.06177879986</v>
      </c>
      <c r="G85" s="102">
        <v>381215.06177879986</v>
      </c>
      <c r="H85" s="103">
        <v>0</v>
      </c>
      <c r="I85" s="102">
        <v>373894.47045517969</v>
      </c>
      <c r="J85" s="102">
        <v>373894.47045517969</v>
      </c>
      <c r="K85" s="29"/>
    </row>
    <row r="86" spans="1:11" ht="15" thickTop="1" x14ac:dyDescent="0.35">
      <c r="A86" s="313" t="s">
        <v>308</v>
      </c>
      <c r="B86" s="313"/>
      <c r="C86" s="313"/>
      <c r="D86" s="313"/>
      <c r="E86" s="313"/>
      <c r="F86" s="313"/>
      <c r="G86" s="313"/>
      <c r="H86" s="313"/>
      <c r="I86" s="313"/>
      <c r="J86" s="313"/>
      <c r="K86" s="20"/>
    </row>
    <row r="87" spans="1:11" x14ac:dyDescent="0.35">
      <c r="A87" s="21"/>
      <c r="B87" s="8"/>
      <c r="C87" s="8"/>
      <c r="D87" s="8"/>
      <c r="E87" s="8"/>
      <c r="F87" s="8"/>
      <c r="G87" s="8"/>
      <c r="H87" s="21"/>
      <c r="I87" s="21"/>
      <c r="J87" s="21"/>
      <c r="K87" s="14"/>
    </row>
  </sheetData>
  <mergeCells count="7">
    <mergeCell ref="A86:J86"/>
    <mergeCell ref="A1:J1"/>
    <mergeCell ref="A2:J2"/>
    <mergeCell ref="A3:A4"/>
    <mergeCell ref="H3:J3"/>
    <mergeCell ref="E3:G3"/>
    <mergeCell ref="B3:D3"/>
  </mergeCells>
  <pageMargins left="0.7" right="0.7" top="0.75" bottom="0.75" header="0.3" footer="0.3"/>
  <pageSetup paperSize="9" scale="52" orientation="portrait" r:id="rId1"/>
  <headerFooter>
    <oddFooter>&amp;C&amp;A</oddFooter>
  </headerFooter>
  <rowBreaks count="1" manualBreakCount="1">
    <brk id="8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69"/>
  <sheetViews>
    <sheetView view="pageBreakPreview" zoomScaleNormal="100" zoomScaleSheetLayoutView="100" workbookViewId="0">
      <selection activeCell="E12" sqref="E12"/>
    </sheetView>
  </sheetViews>
  <sheetFormatPr defaultColWidth="9.08984375" defaultRowHeight="14" x14ac:dyDescent="0.3"/>
  <cols>
    <col min="1" max="1" width="68" style="125" customWidth="1"/>
    <col min="2" max="3" width="11.453125" style="125" hidden="1" customWidth="1"/>
    <col min="4" max="7" width="11.453125" style="125" customWidth="1"/>
    <col min="8" max="8" width="11.1796875" style="125" bestFit="1" customWidth="1"/>
    <col min="9" max="16384" width="9.08984375" style="125"/>
  </cols>
  <sheetData>
    <row r="1" spans="1:8" ht="22.5" x14ac:dyDescent="0.3">
      <c r="A1" s="269" t="s">
        <v>543</v>
      </c>
      <c r="B1" s="269"/>
      <c r="C1" s="269"/>
      <c r="D1" s="269"/>
      <c r="E1" s="269"/>
      <c r="F1" s="269"/>
      <c r="G1" s="269"/>
      <c r="H1" s="269"/>
    </row>
    <row r="2" spans="1:8" ht="14.5" thickBot="1" x14ac:dyDescent="0.35">
      <c r="A2" s="314" t="s">
        <v>309</v>
      </c>
      <c r="B2" s="314"/>
      <c r="C2" s="314"/>
      <c r="D2" s="314"/>
      <c r="E2" s="314"/>
      <c r="F2" s="314"/>
      <c r="G2" s="314"/>
      <c r="H2" s="314"/>
    </row>
    <row r="3" spans="1:8" ht="14.5" thickBot="1" x14ac:dyDescent="0.35">
      <c r="A3" s="88" t="s">
        <v>589</v>
      </c>
      <c r="B3" s="89">
        <v>2019</v>
      </c>
      <c r="C3" s="90">
        <v>2020</v>
      </c>
      <c r="D3" s="90">
        <v>2021</v>
      </c>
      <c r="E3" s="90">
        <v>2022</v>
      </c>
      <c r="F3" s="91">
        <v>2023</v>
      </c>
      <c r="G3" s="92">
        <v>2024</v>
      </c>
      <c r="H3" s="92">
        <v>2025</v>
      </c>
    </row>
    <row r="4" spans="1:8" s="164" customFormat="1" ht="16.5" customHeight="1" x14ac:dyDescent="0.3">
      <c r="A4" s="70" t="s">
        <v>228</v>
      </c>
      <c r="B4" s="93"/>
      <c r="C4" s="93"/>
      <c r="D4" s="93"/>
      <c r="E4" s="93"/>
      <c r="F4" s="93"/>
      <c r="G4" s="93"/>
      <c r="H4" s="159"/>
    </row>
    <row r="5" spans="1:8" s="164" customFormat="1" ht="16.5" customHeight="1" x14ac:dyDescent="0.25">
      <c r="A5" s="75" t="s">
        <v>310</v>
      </c>
      <c r="B5" s="50">
        <v>468625</v>
      </c>
      <c r="C5" s="50">
        <v>617495</v>
      </c>
      <c r="D5" s="50">
        <v>577356</v>
      </c>
      <c r="E5" s="50">
        <v>773637</v>
      </c>
      <c r="F5" s="50">
        <v>1136973.6229999999</v>
      </c>
      <c r="G5" s="50">
        <v>1349448.6170000001</v>
      </c>
      <c r="H5" s="50">
        <v>1942111.7960000001</v>
      </c>
    </row>
    <row r="6" spans="1:8" s="164" customFormat="1" ht="16.5" customHeight="1" x14ac:dyDescent="0.25">
      <c r="A6" s="75" t="s">
        <v>311</v>
      </c>
      <c r="B6" s="50">
        <v>1039</v>
      </c>
      <c r="C6" s="50">
        <v>1029</v>
      </c>
      <c r="D6" s="50">
        <v>418</v>
      </c>
      <c r="E6" s="50">
        <v>406</v>
      </c>
      <c r="F6" s="50">
        <v>350.95699999999999</v>
      </c>
      <c r="G6" s="50">
        <v>39.941000000000003</v>
      </c>
      <c r="H6" s="50">
        <v>365.33699999999999</v>
      </c>
    </row>
    <row r="7" spans="1:8" s="164" customFormat="1" ht="16.5" customHeight="1" x14ac:dyDescent="0.25">
      <c r="A7" s="75" t="s">
        <v>312</v>
      </c>
      <c r="B7" s="50">
        <v>1375854</v>
      </c>
      <c r="C7" s="50">
        <v>2206980</v>
      </c>
      <c r="D7" s="50">
        <v>2858845</v>
      </c>
      <c r="E7" s="50">
        <v>2178557</v>
      </c>
      <c r="F7" s="50">
        <v>1590147.3870000001</v>
      </c>
      <c r="G7" s="50">
        <v>2722811.0789999999</v>
      </c>
      <c r="H7" s="50">
        <v>4451861.8260000004</v>
      </c>
    </row>
    <row r="8" spans="1:8" s="164" customFormat="1" ht="16.5" customHeight="1" x14ac:dyDescent="0.25">
      <c r="A8" s="75" t="s">
        <v>313</v>
      </c>
      <c r="B8" s="50">
        <v>72703</v>
      </c>
      <c r="C8" s="50">
        <v>62010</v>
      </c>
      <c r="D8" s="50">
        <v>20708</v>
      </c>
      <c r="E8" s="50">
        <v>24051</v>
      </c>
      <c r="F8" s="50">
        <v>20205.797999999999</v>
      </c>
      <c r="G8" s="50">
        <v>20507.133000000002</v>
      </c>
      <c r="H8" s="50">
        <v>21490.54</v>
      </c>
    </row>
    <row r="9" spans="1:8" s="164" customFormat="1" ht="16.5" customHeight="1" x14ac:dyDescent="0.25">
      <c r="A9" s="75" t="s">
        <v>314</v>
      </c>
      <c r="B9" s="50">
        <v>55461</v>
      </c>
      <c r="C9" s="50">
        <v>29537</v>
      </c>
      <c r="D9" s="50">
        <v>60771</v>
      </c>
      <c r="E9" s="50">
        <v>43461</v>
      </c>
      <c r="F9" s="50">
        <v>5380.665</v>
      </c>
      <c r="G9" s="50">
        <v>206221.23300000001</v>
      </c>
      <c r="H9" s="50">
        <v>7417.625</v>
      </c>
    </row>
    <row r="10" spans="1:8" s="164" customFormat="1" ht="16.5" customHeight="1" x14ac:dyDescent="0.25">
      <c r="A10" s="75" t="s">
        <v>315</v>
      </c>
      <c r="B10" s="50">
        <v>27</v>
      </c>
      <c r="C10" s="50">
        <v>28</v>
      </c>
      <c r="D10" s="50">
        <v>27</v>
      </c>
      <c r="E10" s="50">
        <v>33</v>
      </c>
      <c r="F10" s="50">
        <v>45.542000000000002</v>
      </c>
      <c r="G10" s="50">
        <v>43.612000000000002</v>
      </c>
      <c r="H10" s="50">
        <v>46.406999999999996</v>
      </c>
    </row>
    <row r="11" spans="1:8" s="164" customFormat="1" ht="16.5" customHeight="1" x14ac:dyDescent="0.25">
      <c r="A11" s="75" t="s">
        <v>316</v>
      </c>
      <c r="B11" s="50">
        <v>782918</v>
      </c>
      <c r="C11" s="50">
        <v>917540</v>
      </c>
      <c r="D11" s="50">
        <v>1792952</v>
      </c>
      <c r="E11" s="50">
        <v>4518610</v>
      </c>
      <c r="F11" s="50">
        <v>8387621.4790000003</v>
      </c>
      <c r="G11" s="50">
        <v>11825545.546</v>
      </c>
      <c r="H11" s="50">
        <v>12542992.513</v>
      </c>
    </row>
    <row r="12" spans="1:8" s="164" customFormat="1" ht="16.5" customHeight="1" x14ac:dyDescent="0.25">
      <c r="A12" s="75" t="s">
        <v>317</v>
      </c>
      <c r="B12" s="50">
        <v>28200</v>
      </c>
      <c r="C12" s="50">
        <v>30157</v>
      </c>
      <c r="D12" s="50">
        <v>33794</v>
      </c>
      <c r="E12" s="50">
        <v>0</v>
      </c>
      <c r="F12" s="50">
        <v>0</v>
      </c>
      <c r="G12" s="50">
        <v>0</v>
      </c>
      <c r="H12" s="50">
        <v>0</v>
      </c>
    </row>
    <row r="13" spans="1:8" s="164" customFormat="1" ht="16.5" customHeight="1" x14ac:dyDescent="0.25">
      <c r="A13" s="75" t="s">
        <v>318</v>
      </c>
      <c r="B13" s="50">
        <v>8003637</v>
      </c>
      <c r="C13" s="50">
        <v>7508359</v>
      </c>
      <c r="D13" s="50">
        <v>6949850</v>
      </c>
      <c r="E13" s="50">
        <v>6404018</v>
      </c>
      <c r="F13" s="50">
        <v>6070878.551</v>
      </c>
      <c r="G13" s="50">
        <v>5779834.5990000004</v>
      </c>
      <c r="H13" s="50">
        <v>5323529.2189999996</v>
      </c>
    </row>
    <row r="14" spans="1:8" s="164" customFormat="1" ht="16.5" customHeight="1" x14ac:dyDescent="0.25">
      <c r="A14" s="75" t="s">
        <v>319</v>
      </c>
      <c r="B14" s="50">
        <v>587644</v>
      </c>
      <c r="C14" s="50">
        <v>795578</v>
      </c>
      <c r="D14" s="50">
        <v>1179962</v>
      </c>
      <c r="E14" s="50">
        <v>2070810</v>
      </c>
      <c r="F14" s="50">
        <v>2251155.7050000001</v>
      </c>
      <c r="G14" s="50">
        <v>2049346.4539999999</v>
      </c>
      <c r="H14" s="50">
        <v>1912227.436</v>
      </c>
    </row>
    <row r="15" spans="1:8" s="164" customFormat="1" ht="16.5" customHeight="1" x14ac:dyDescent="0.25">
      <c r="A15" s="75" t="s">
        <v>320</v>
      </c>
      <c r="B15" s="50">
        <v>9580</v>
      </c>
      <c r="C15" s="50">
        <v>11943</v>
      </c>
      <c r="D15" s="50">
        <v>11268</v>
      </c>
      <c r="E15" s="50">
        <v>14816</v>
      </c>
      <c r="F15" s="50">
        <v>21578.938999999998</v>
      </c>
      <c r="G15" s="50">
        <v>24873.343000000001</v>
      </c>
      <c r="H15" s="50">
        <v>34523.442999999999</v>
      </c>
    </row>
    <row r="16" spans="1:8" s="164" customFormat="1" ht="16.5" customHeight="1" x14ac:dyDescent="0.25">
      <c r="A16" s="75" t="s">
        <v>321</v>
      </c>
      <c r="B16" s="50">
        <v>12267</v>
      </c>
      <c r="C16" s="50">
        <v>13141</v>
      </c>
      <c r="D16" s="50">
        <v>14088</v>
      </c>
      <c r="E16" s="50">
        <v>15107</v>
      </c>
      <c r="F16" s="50">
        <v>16206.146000000001</v>
      </c>
      <c r="G16" s="50">
        <v>17390.712</v>
      </c>
      <c r="H16" s="50">
        <v>18663.258000000002</v>
      </c>
    </row>
    <row r="17" spans="1:8" s="164" customFormat="1" ht="16.5" customHeight="1" x14ac:dyDescent="0.25">
      <c r="A17" s="75" t="s">
        <v>322</v>
      </c>
      <c r="B17" s="50">
        <v>79876</v>
      </c>
      <c r="C17" s="50">
        <v>79010</v>
      </c>
      <c r="D17" s="50">
        <v>78346</v>
      </c>
      <c r="E17" s="50">
        <v>97686</v>
      </c>
      <c r="F17" s="50">
        <v>96683.236999999994</v>
      </c>
      <c r="G17" s="50">
        <v>95080.479000000007</v>
      </c>
      <c r="H17" s="50">
        <v>95244.573000000004</v>
      </c>
    </row>
    <row r="18" spans="1:8" s="164" customFormat="1" ht="16.5" customHeight="1" x14ac:dyDescent="0.25">
      <c r="A18" s="75" t="s">
        <v>323</v>
      </c>
      <c r="B18" s="50">
        <v>199</v>
      </c>
      <c r="C18" s="50">
        <v>106</v>
      </c>
      <c r="D18" s="50">
        <v>98</v>
      </c>
      <c r="E18" s="50">
        <v>170</v>
      </c>
      <c r="F18" s="50">
        <v>155.31700000000001</v>
      </c>
      <c r="G18" s="50">
        <v>755.149</v>
      </c>
      <c r="H18" s="50">
        <v>465.56700000000001</v>
      </c>
    </row>
    <row r="19" spans="1:8" s="164" customFormat="1" ht="16.5" customHeight="1" x14ac:dyDescent="0.25">
      <c r="A19" s="75" t="s">
        <v>270</v>
      </c>
      <c r="B19" s="50">
        <v>10021</v>
      </c>
      <c r="C19" s="50">
        <v>14692</v>
      </c>
      <c r="D19" s="50">
        <v>29975</v>
      </c>
      <c r="E19" s="50">
        <v>37176</v>
      </c>
      <c r="F19" s="50">
        <v>22068.906999999999</v>
      </c>
      <c r="G19" s="50">
        <v>23581.146000000001</v>
      </c>
      <c r="H19" s="50">
        <v>30246.107</v>
      </c>
    </row>
    <row r="20" spans="1:8" s="164" customFormat="1" ht="16.5" customHeight="1" x14ac:dyDescent="0.25">
      <c r="A20" s="70" t="s">
        <v>324</v>
      </c>
      <c r="B20" s="47">
        <v>11488051</v>
      </c>
      <c r="C20" s="47">
        <v>12287605</v>
      </c>
      <c r="D20" s="47">
        <v>13608457</v>
      </c>
      <c r="E20" s="47">
        <v>16178538</v>
      </c>
      <c r="F20" s="47">
        <v>19619452.252999999</v>
      </c>
      <c r="G20" s="47">
        <v>24115479.043000001</v>
      </c>
      <c r="H20" s="47">
        <v>26381185.647000004</v>
      </c>
    </row>
    <row r="21" spans="1:8" s="164" customFormat="1" ht="16.5" customHeight="1" x14ac:dyDescent="0.25">
      <c r="A21" s="70" t="s">
        <v>271</v>
      </c>
      <c r="B21" s="50"/>
      <c r="C21" s="50"/>
      <c r="D21" s="50"/>
      <c r="E21" s="50"/>
      <c r="F21" s="50"/>
      <c r="G21" s="50"/>
      <c r="H21" s="50"/>
    </row>
    <row r="22" spans="1:8" s="164" customFormat="1" ht="16.5" customHeight="1" x14ac:dyDescent="0.25">
      <c r="A22" s="75" t="s">
        <v>325</v>
      </c>
      <c r="B22" s="50">
        <v>5285026</v>
      </c>
      <c r="C22" s="50">
        <v>6458763</v>
      </c>
      <c r="D22" s="50">
        <v>7278860</v>
      </c>
      <c r="E22" s="50">
        <v>7992592</v>
      </c>
      <c r="F22" s="50">
        <v>9664290.1579999998</v>
      </c>
      <c r="G22" s="50">
        <v>9698211.4309999999</v>
      </c>
      <c r="H22" s="50">
        <v>11269452.814999999</v>
      </c>
    </row>
    <row r="23" spans="1:8" s="164" customFormat="1" ht="16.5" customHeight="1" x14ac:dyDescent="0.25">
      <c r="A23" s="75" t="s">
        <v>326</v>
      </c>
      <c r="B23" s="50">
        <v>1147</v>
      </c>
      <c r="C23" s="50">
        <v>1226</v>
      </c>
      <c r="D23" s="50">
        <v>1796</v>
      </c>
      <c r="E23" s="50">
        <v>1251</v>
      </c>
      <c r="F23" s="50">
        <v>1618.623</v>
      </c>
      <c r="G23" s="50">
        <v>1227.316</v>
      </c>
      <c r="H23" s="50">
        <v>1246.9639999999999</v>
      </c>
    </row>
    <row r="24" spans="1:8" s="164" customFormat="1" ht="16.5" customHeight="1" x14ac:dyDescent="0.25">
      <c r="A24" s="75" t="s">
        <v>317</v>
      </c>
      <c r="B24" s="50">
        <v>1101514</v>
      </c>
      <c r="C24" s="50">
        <v>748790</v>
      </c>
      <c r="D24" s="50">
        <v>1295486</v>
      </c>
      <c r="E24" s="50">
        <v>1547182</v>
      </c>
      <c r="F24" s="50">
        <v>1363629.4</v>
      </c>
      <c r="G24" s="50">
        <v>1765325.781</v>
      </c>
      <c r="H24" s="50">
        <v>2026532.5549999999</v>
      </c>
    </row>
    <row r="25" spans="1:8" s="164" customFormat="1" ht="16.5" customHeight="1" x14ac:dyDescent="0.25">
      <c r="A25" s="75" t="s">
        <v>327</v>
      </c>
      <c r="B25" s="50">
        <v>44969</v>
      </c>
      <c r="C25" s="50">
        <v>52125</v>
      </c>
      <c r="D25" s="50">
        <v>51241</v>
      </c>
      <c r="E25" s="50">
        <v>10512</v>
      </c>
      <c r="F25" s="50">
        <v>8589.6689999999999</v>
      </c>
      <c r="G25" s="50">
        <v>374.38499999999999</v>
      </c>
      <c r="H25" s="50">
        <v>1443.5150000000001</v>
      </c>
    </row>
    <row r="26" spans="1:8" s="164" customFormat="1" ht="16.5" customHeight="1" x14ac:dyDescent="0.25">
      <c r="A26" s="75" t="s">
        <v>328</v>
      </c>
      <c r="B26" s="50">
        <v>105</v>
      </c>
      <c r="C26" s="50">
        <v>187</v>
      </c>
      <c r="D26" s="50">
        <v>202</v>
      </c>
      <c r="E26" s="50" t="s">
        <v>10</v>
      </c>
      <c r="F26" s="50">
        <v>0</v>
      </c>
      <c r="G26" s="50">
        <v>0</v>
      </c>
      <c r="H26" s="50">
        <v>0</v>
      </c>
    </row>
    <row r="27" spans="1:8" s="164" customFormat="1" ht="16.5" customHeight="1" x14ac:dyDescent="0.25">
      <c r="A27" s="75" t="s">
        <v>329</v>
      </c>
      <c r="B27" s="50">
        <v>124410</v>
      </c>
      <c r="C27" s="50">
        <v>19513</v>
      </c>
      <c r="D27" s="50" t="s">
        <v>10</v>
      </c>
      <c r="E27" s="50">
        <v>197</v>
      </c>
      <c r="F27" s="50">
        <v>215.93199999999999</v>
      </c>
      <c r="G27" s="50">
        <v>129.07300000000001</v>
      </c>
      <c r="H27" s="50">
        <v>0</v>
      </c>
    </row>
    <row r="28" spans="1:8" s="164" customFormat="1" ht="16.5" customHeight="1" x14ac:dyDescent="0.25">
      <c r="A28" s="75" t="s">
        <v>330</v>
      </c>
      <c r="B28" s="50">
        <v>469398</v>
      </c>
      <c r="C28" s="50">
        <v>476723</v>
      </c>
      <c r="D28" s="50">
        <v>748494</v>
      </c>
      <c r="E28" s="50">
        <v>926914</v>
      </c>
      <c r="F28" s="50">
        <v>1209984.3149999999</v>
      </c>
      <c r="G28" s="50">
        <v>1160665.58</v>
      </c>
      <c r="H28" s="50">
        <v>1197854.2509999999</v>
      </c>
    </row>
    <row r="29" spans="1:8" s="164" customFormat="1" ht="16.5" customHeight="1" x14ac:dyDescent="0.25">
      <c r="A29" s="75" t="s">
        <v>331</v>
      </c>
      <c r="B29" s="50">
        <v>1246239</v>
      </c>
      <c r="C29" s="50">
        <v>1171104</v>
      </c>
      <c r="D29" s="50">
        <v>1327525</v>
      </c>
      <c r="E29" s="50">
        <v>1254854</v>
      </c>
      <c r="F29" s="50">
        <v>1676643.8640000001</v>
      </c>
      <c r="G29" s="50">
        <v>1900228.0379999999</v>
      </c>
      <c r="H29" s="50">
        <v>1682462.4669999999</v>
      </c>
    </row>
    <row r="30" spans="1:8" s="164" customFormat="1" ht="16.5" customHeight="1" x14ac:dyDescent="0.25">
      <c r="A30" s="75" t="s">
        <v>332</v>
      </c>
      <c r="B30" s="50">
        <v>1116034</v>
      </c>
      <c r="C30" s="50">
        <v>1093622</v>
      </c>
      <c r="D30" s="50">
        <v>629053</v>
      </c>
      <c r="E30" s="50">
        <v>737432</v>
      </c>
      <c r="F30" s="50">
        <v>957386.47400000005</v>
      </c>
      <c r="G30" s="50">
        <v>1207793.7849999999</v>
      </c>
      <c r="H30" s="50">
        <v>1255603.33</v>
      </c>
    </row>
    <row r="31" spans="1:8" s="164" customFormat="1" ht="16.5" customHeight="1" x14ac:dyDescent="0.25">
      <c r="A31" s="75" t="s">
        <v>333</v>
      </c>
      <c r="B31" s="50">
        <v>1150064</v>
      </c>
      <c r="C31" s="50">
        <v>1045944</v>
      </c>
      <c r="D31" s="50">
        <v>845359</v>
      </c>
      <c r="E31" s="50">
        <v>1351259</v>
      </c>
      <c r="F31" s="50">
        <v>1632061.6669999999</v>
      </c>
      <c r="G31" s="50">
        <v>2157055.0970000001</v>
      </c>
      <c r="H31" s="50">
        <v>2705516.088</v>
      </c>
    </row>
    <row r="32" spans="1:8" s="164" customFormat="1" ht="16.5" customHeight="1" x14ac:dyDescent="0.25">
      <c r="A32" s="75" t="s">
        <v>334</v>
      </c>
      <c r="B32" s="50" t="s">
        <v>10</v>
      </c>
      <c r="C32" s="50" t="s">
        <v>10</v>
      </c>
      <c r="D32" s="50">
        <v>135051</v>
      </c>
      <c r="E32" s="50">
        <v>530194</v>
      </c>
      <c r="F32" s="50">
        <v>142882.14600000001</v>
      </c>
      <c r="G32" s="50">
        <v>609731.59400000004</v>
      </c>
      <c r="H32" s="50">
        <v>101304.723</v>
      </c>
    </row>
    <row r="33" spans="1:8" s="164" customFormat="1" ht="16.5" customHeight="1" x14ac:dyDescent="0.25">
      <c r="A33" s="75" t="s">
        <v>335</v>
      </c>
      <c r="B33" s="50">
        <v>176875</v>
      </c>
      <c r="C33" s="50">
        <v>99531</v>
      </c>
      <c r="D33" s="50">
        <v>75071</v>
      </c>
      <c r="E33" s="50">
        <v>134303</v>
      </c>
      <c r="F33" s="50">
        <v>156501.45000000001</v>
      </c>
      <c r="G33" s="50">
        <v>122922.143</v>
      </c>
      <c r="H33" s="50">
        <v>128940.534</v>
      </c>
    </row>
    <row r="34" spans="1:8" s="164" customFormat="1" ht="16.5" customHeight="1" x14ac:dyDescent="0.25">
      <c r="A34" s="75" t="s">
        <v>336</v>
      </c>
      <c r="B34" s="50">
        <v>29383</v>
      </c>
      <c r="C34" s="50">
        <v>34736</v>
      </c>
      <c r="D34" s="50">
        <v>36697</v>
      </c>
      <c r="E34" s="50">
        <v>41058</v>
      </c>
      <c r="F34" s="50">
        <v>45714.784</v>
      </c>
      <c r="G34" s="50">
        <v>53527.464</v>
      </c>
      <c r="H34" s="50">
        <v>63747.016000000003</v>
      </c>
    </row>
    <row r="35" spans="1:8" s="164" customFormat="1" ht="16.5" customHeight="1" x14ac:dyDescent="0.25">
      <c r="A35" s="70" t="s">
        <v>337</v>
      </c>
      <c r="B35" s="47">
        <v>10745164</v>
      </c>
      <c r="C35" s="47">
        <v>11202263</v>
      </c>
      <c r="D35" s="47">
        <v>12424837</v>
      </c>
      <c r="E35" s="47">
        <v>14527749</v>
      </c>
      <c r="F35" s="47">
        <v>16859518.482000001</v>
      </c>
      <c r="G35" s="47">
        <v>18677191.687000003</v>
      </c>
      <c r="H35" s="47">
        <v>20434104.258000001</v>
      </c>
    </row>
    <row r="36" spans="1:8" s="164" customFormat="1" ht="16.5" customHeight="1" x14ac:dyDescent="0.25">
      <c r="A36" s="70" t="s">
        <v>338</v>
      </c>
      <c r="B36" s="47">
        <v>742887</v>
      </c>
      <c r="C36" s="47">
        <v>1085342</v>
      </c>
      <c r="D36" s="47">
        <v>1183621</v>
      </c>
      <c r="E36" s="47">
        <v>1650789</v>
      </c>
      <c r="F36" s="47">
        <v>2759933.7710000002</v>
      </c>
      <c r="G36" s="47">
        <v>5438287.3559999997</v>
      </c>
      <c r="H36" s="47">
        <v>5947081.3890000004</v>
      </c>
    </row>
    <row r="37" spans="1:8" s="164" customFormat="1" ht="16.5" customHeight="1" x14ac:dyDescent="0.25">
      <c r="A37" s="70" t="s">
        <v>339</v>
      </c>
      <c r="B37" s="50"/>
      <c r="C37" s="50"/>
      <c r="D37" s="50"/>
      <c r="E37" s="50"/>
      <c r="F37" s="50"/>
      <c r="G37" s="50"/>
      <c r="H37" s="50"/>
    </row>
    <row r="38" spans="1:8" s="164" customFormat="1" ht="16.5" customHeight="1" x14ac:dyDescent="0.25">
      <c r="A38" s="75" t="s">
        <v>340</v>
      </c>
      <c r="B38" s="50">
        <v>100</v>
      </c>
      <c r="C38" s="50">
        <v>100</v>
      </c>
      <c r="D38" s="50">
        <v>100</v>
      </c>
      <c r="E38" s="50">
        <v>100000</v>
      </c>
      <c r="F38" s="50">
        <v>100000</v>
      </c>
      <c r="G38" s="50">
        <v>100000</v>
      </c>
      <c r="H38" s="50">
        <v>100000</v>
      </c>
    </row>
    <row r="39" spans="1:8" s="164" customFormat="1" ht="16.5" customHeight="1" x14ac:dyDescent="0.25">
      <c r="A39" s="75" t="s">
        <v>341</v>
      </c>
      <c r="B39" s="50">
        <v>112706</v>
      </c>
      <c r="C39" s="50">
        <v>167389</v>
      </c>
      <c r="D39" s="50">
        <v>260993</v>
      </c>
      <c r="E39" s="50">
        <v>214789</v>
      </c>
      <c r="F39" s="50">
        <v>440965.43900000001</v>
      </c>
      <c r="G39" s="50">
        <v>976746.201</v>
      </c>
      <c r="H39" s="50">
        <v>1035437.914</v>
      </c>
    </row>
    <row r="40" spans="1:8" s="164" customFormat="1" ht="16.5" customHeight="1" x14ac:dyDescent="0.25">
      <c r="A40" s="75" t="s">
        <v>342</v>
      </c>
      <c r="B40" s="50">
        <v>6519</v>
      </c>
      <c r="C40" s="50">
        <v>152542</v>
      </c>
      <c r="D40" s="50">
        <v>161974</v>
      </c>
      <c r="E40" s="50">
        <v>371186</v>
      </c>
      <c r="F40" s="50">
        <v>904705.35</v>
      </c>
      <c r="G40" s="50">
        <v>2807974.4479999999</v>
      </c>
      <c r="H40" s="50">
        <v>2428364.3939999999</v>
      </c>
    </row>
    <row r="41" spans="1:8" s="164" customFormat="1" ht="16.5" customHeight="1" x14ac:dyDescent="0.25">
      <c r="A41" s="75" t="s">
        <v>562</v>
      </c>
      <c r="B41" s="50"/>
      <c r="C41" s="50"/>
      <c r="D41" s="50"/>
      <c r="E41" s="50"/>
      <c r="F41" s="50"/>
      <c r="G41" s="50" t="s">
        <v>10</v>
      </c>
      <c r="H41" s="50">
        <v>125437</v>
      </c>
    </row>
    <row r="42" spans="1:8" s="164" customFormat="1" ht="16.5" customHeight="1" x14ac:dyDescent="0.25">
      <c r="A42" s="75" t="s">
        <v>343</v>
      </c>
      <c r="B42" s="50">
        <v>464181</v>
      </c>
      <c r="C42" s="50">
        <v>613004</v>
      </c>
      <c r="D42" s="50">
        <v>572780</v>
      </c>
      <c r="E42" s="50">
        <v>769061</v>
      </c>
      <c r="F42" s="50">
        <v>1132158.155</v>
      </c>
      <c r="G42" s="50">
        <v>1344041.7150000001</v>
      </c>
      <c r="H42" s="50">
        <v>1935263.3959999999</v>
      </c>
    </row>
    <row r="43" spans="1:8" s="164" customFormat="1" ht="16.5" customHeight="1" x14ac:dyDescent="0.25">
      <c r="A43" s="75" t="s">
        <v>344</v>
      </c>
      <c r="B43" s="50"/>
      <c r="C43" s="50"/>
      <c r="D43" s="50"/>
      <c r="E43" s="50" t="s">
        <v>10</v>
      </c>
      <c r="F43" s="50">
        <v>10.211</v>
      </c>
      <c r="G43" s="50">
        <v>7.3719999999999999</v>
      </c>
      <c r="H43" s="50">
        <v>-39.621000000000002</v>
      </c>
    </row>
    <row r="44" spans="1:8" s="164" customFormat="1" ht="16.5" customHeight="1" x14ac:dyDescent="0.25">
      <c r="A44" s="75" t="s">
        <v>345</v>
      </c>
      <c r="B44" s="50">
        <v>68491</v>
      </c>
      <c r="C44" s="50">
        <v>61417</v>
      </c>
      <c r="D44" s="50">
        <v>96883</v>
      </c>
      <c r="E44" s="50">
        <v>85014</v>
      </c>
      <c r="F44" s="50">
        <v>71355.930999999997</v>
      </c>
      <c r="G44" s="50">
        <v>98799.672999999995</v>
      </c>
      <c r="H44" s="50">
        <v>211927.986</v>
      </c>
    </row>
    <row r="45" spans="1:8" s="164" customFormat="1" ht="16.5" customHeight="1" x14ac:dyDescent="0.25">
      <c r="A45" s="75" t="s">
        <v>346</v>
      </c>
      <c r="B45" s="50">
        <v>90891</v>
      </c>
      <c r="C45" s="50">
        <v>90891</v>
      </c>
      <c r="D45" s="50">
        <v>90891</v>
      </c>
      <c r="E45" s="50">
        <v>110739</v>
      </c>
      <c r="F45" s="50">
        <v>110738.685</v>
      </c>
      <c r="G45" s="50">
        <v>110717.947</v>
      </c>
      <c r="H45" s="50">
        <v>110690.24000000001</v>
      </c>
    </row>
    <row r="46" spans="1:8" s="164" customFormat="1" ht="16.5" customHeight="1" x14ac:dyDescent="0.25">
      <c r="A46" s="70" t="s">
        <v>347</v>
      </c>
      <c r="B46" s="47">
        <v>742887</v>
      </c>
      <c r="C46" s="47">
        <v>1085342</v>
      </c>
      <c r="D46" s="47">
        <v>1183621</v>
      </c>
      <c r="E46" s="47">
        <v>1650789</v>
      </c>
      <c r="F46" s="47">
        <v>2759933.7710000002</v>
      </c>
      <c r="G46" s="47">
        <v>5438287.3560000006</v>
      </c>
      <c r="H46" s="47">
        <v>5947081.3089999994</v>
      </c>
    </row>
    <row r="47" spans="1:8" s="164" customFormat="1" ht="16.5" customHeight="1" x14ac:dyDescent="0.25">
      <c r="A47" s="70" t="s">
        <v>348</v>
      </c>
      <c r="B47" s="50"/>
      <c r="C47" s="50"/>
      <c r="D47" s="50"/>
      <c r="E47" s="50"/>
      <c r="F47" s="50"/>
      <c r="G47" s="50"/>
      <c r="H47" s="50"/>
    </row>
    <row r="48" spans="1:8" s="164" customFormat="1" ht="16.5" customHeight="1" x14ac:dyDescent="0.25">
      <c r="A48" s="75" t="s">
        <v>349</v>
      </c>
      <c r="B48" s="50">
        <v>656468</v>
      </c>
      <c r="C48" s="50">
        <v>1218372</v>
      </c>
      <c r="D48" s="50">
        <v>768020</v>
      </c>
      <c r="E48" s="50">
        <v>991784</v>
      </c>
      <c r="F48" s="50">
        <v>2183420.983</v>
      </c>
      <c r="G48" s="50">
        <v>3555091.7310000001</v>
      </c>
      <c r="H48" s="50">
        <v>2827169.466</v>
      </c>
    </row>
    <row r="49" spans="1:8" s="164" customFormat="1" ht="16.5" customHeight="1" x14ac:dyDescent="0.25">
      <c r="A49" s="75" t="s">
        <v>350</v>
      </c>
      <c r="B49" s="50">
        <v>110759</v>
      </c>
      <c r="C49" s="50">
        <v>73343</v>
      </c>
      <c r="D49" s="50">
        <v>52694</v>
      </c>
      <c r="E49" s="50">
        <v>60595</v>
      </c>
      <c r="F49" s="50">
        <v>147665.204</v>
      </c>
      <c r="G49" s="50">
        <v>281825.15500000003</v>
      </c>
      <c r="H49" s="50">
        <v>245236.38099999999</v>
      </c>
    </row>
    <row r="50" spans="1:8" s="164" customFormat="1" ht="16.5" customHeight="1" x14ac:dyDescent="0.25">
      <c r="A50" s="70" t="s">
        <v>351</v>
      </c>
      <c r="B50" s="47">
        <v>545709</v>
      </c>
      <c r="C50" s="47">
        <v>1145029</v>
      </c>
      <c r="D50" s="47">
        <v>715327</v>
      </c>
      <c r="E50" s="47">
        <v>931189</v>
      </c>
      <c r="F50" s="47">
        <v>2035755.7790000001</v>
      </c>
      <c r="G50" s="47">
        <v>3273266.5760000004</v>
      </c>
      <c r="H50" s="47">
        <v>2581933.085</v>
      </c>
    </row>
    <row r="51" spans="1:8" s="164" customFormat="1" ht="16.5" customHeight="1" x14ac:dyDescent="0.25">
      <c r="A51" s="75" t="s">
        <v>352</v>
      </c>
      <c r="B51" s="50" t="s">
        <v>10</v>
      </c>
      <c r="C51" s="50" t="s">
        <v>10</v>
      </c>
      <c r="D51" s="50" t="s">
        <v>10</v>
      </c>
      <c r="E51" s="50">
        <v>-63223</v>
      </c>
      <c r="F51" s="50">
        <v>230.89400000000001</v>
      </c>
      <c r="G51" s="50">
        <v>23820.392</v>
      </c>
      <c r="H51" s="50">
        <v>22885.674999999999</v>
      </c>
    </row>
    <row r="52" spans="1:8" s="164" customFormat="1" ht="16.5" customHeight="1" x14ac:dyDescent="0.25">
      <c r="A52" s="75" t="s">
        <v>353</v>
      </c>
      <c r="B52" s="50">
        <v>4136</v>
      </c>
      <c r="C52" s="50">
        <v>4648</v>
      </c>
      <c r="D52" s="50">
        <v>5245</v>
      </c>
      <c r="E52" s="50">
        <v>6690</v>
      </c>
      <c r="F52" s="50">
        <v>9194.3083540000007</v>
      </c>
      <c r="G52" s="50">
        <v>10862.156000000001</v>
      </c>
      <c r="H52" s="50">
        <v>11242.91</v>
      </c>
    </row>
    <row r="53" spans="1:8" s="164" customFormat="1" ht="16.5" customHeight="1" x14ac:dyDescent="0.25">
      <c r="A53" s="75" t="s">
        <v>354</v>
      </c>
      <c r="B53" s="50">
        <v>-505911</v>
      </c>
      <c r="C53" s="50">
        <v>66410</v>
      </c>
      <c r="D53" s="50">
        <v>135349</v>
      </c>
      <c r="E53" s="50">
        <v>-61818</v>
      </c>
      <c r="F53" s="50">
        <v>-874669.79399999999</v>
      </c>
      <c r="G53" s="50">
        <v>186076.53599999999</v>
      </c>
      <c r="H53" s="50">
        <v>-54650.112999999998</v>
      </c>
    </row>
    <row r="54" spans="1:8" s="164" customFormat="1" ht="16.5" customHeight="1" x14ac:dyDescent="0.25">
      <c r="A54" s="75" t="s">
        <v>355</v>
      </c>
      <c r="B54" s="50">
        <v>2390</v>
      </c>
      <c r="C54" s="50">
        <v>400</v>
      </c>
      <c r="D54" s="50">
        <v>500</v>
      </c>
      <c r="E54" s="50">
        <v>633</v>
      </c>
      <c r="F54" s="50">
        <v>605</v>
      </c>
      <c r="G54" s="50">
        <v>665.5</v>
      </c>
      <c r="H54" s="50">
        <v>13648.766</v>
      </c>
    </row>
    <row r="55" spans="1:8" s="164" customFormat="1" ht="16.5" customHeight="1" x14ac:dyDescent="0.25">
      <c r="A55" s="75" t="s">
        <v>356</v>
      </c>
      <c r="B55" s="50">
        <v>4392</v>
      </c>
      <c r="C55" s="50">
        <v>7905</v>
      </c>
      <c r="D55" s="50">
        <v>2199</v>
      </c>
      <c r="E55" s="50">
        <v>-9384</v>
      </c>
      <c r="F55" s="50">
        <v>-1544.817</v>
      </c>
      <c r="G55" s="50">
        <v>5146.1260000000002</v>
      </c>
      <c r="H55" s="50">
        <v>4402.6049999999996</v>
      </c>
    </row>
    <row r="56" spans="1:8" s="164" customFormat="1" ht="16.5" customHeight="1" x14ac:dyDescent="0.25">
      <c r="A56" s="75" t="s">
        <v>357</v>
      </c>
      <c r="B56" s="50">
        <v>113</v>
      </c>
      <c r="C56" s="50">
        <v>382</v>
      </c>
      <c r="D56" s="50">
        <v>397</v>
      </c>
      <c r="E56" s="50">
        <v>5200</v>
      </c>
      <c r="F56" s="50">
        <v>37197.451999999997</v>
      </c>
      <c r="G56" s="50">
        <v>274.47699999999998</v>
      </c>
      <c r="H56" s="50">
        <v>1214.578</v>
      </c>
    </row>
    <row r="57" spans="1:8" s="164" customFormat="1" ht="16.5" customHeight="1" x14ac:dyDescent="0.25">
      <c r="A57" s="70" t="s">
        <v>358</v>
      </c>
      <c r="B57" s="47">
        <v>50829</v>
      </c>
      <c r="C57" s="47">
        <v>1220580</v>
      </c>
      <c r="D57" s="47">
        <v>813285</v>
      </c>
      <c r="E57" s="47">
        <v>809286</v>
      </c>
      <c r="F57" s="47">
        <v>1206768.8223540001</v>
      </c>
      <c r="G57" s="47">
        <v>3500111.7630000003</v>
      </c>
      <c r="H57" s="47">
        <v>2580677.5060000001</v>
      </c>
    </row>
    <row r="58" spans="1:8" s="164" customFormat="1" ht="16.5" customHeight="1" x14ac:dyDescent="0.25">
      <c r="A58" s="75" t="s">
        <v>359</v>
      </c>
      <c r="B58" s="50">
        <v>51180</v>
      </c>
      <c r="C58" s="50">
        <v>60722</v>
      </c>
      <c r="D58" s="50">
        <v>56353</v>
      </c>
      <c r="E58" s="50">
        <v>62857</v>
      </c>
      <c r="F58" s="50">
        <v>66372.32699999999</v>
      </c>
      <c r="G58" s="50">
        <v>86187.843999999997</v>
      </c>
      <c r="H58" s="50">
        <v>80739.04800000001</v>
      </c>
    </row>
    <row r="59" spans="1:8" s="164" customFormat="1" ht="16.5" customHeight="1" x14ac:dyDescent="0.25">
      <c r="A59" s="75" t="s">
        <v>360</v>
      </c>
      <c r="B59" s="50">
        <v>496</v>
      </c>
      <c r="C59" s="50">
        <v>-73</v>
      </c>
      <c r="D59" s="50">
        <v>-89</v>
      </c>
      <c r="E59" s="50">
        <v>378</v>
      </c>
      <c r="F59" s="50">
        <v>1109.451</v>
      </c>
      <c r="G59" s="50">
        <v>-297.517</v>
      </c>
      <c r="H59" s="50">
        <v>143.43099999999998</v>
      </c>
    </row>
    <row r="60" spans="1:8" s="164" customFormat="1" ht="16.5" customHeight="1" x14ac:dyDescent="0.25">
      <c r="A60" s="70" t="s">
        <v>361</v>
      </c>
      <c r="B60" s="47">
        <v>51675</v>
      </c>
      <c r="C60" s="47">
        <v>60649</v>
      </c>
      <c r="D60" s="47">
        <v>56264</v>
      </c>
      <c r="E60" s="47">
        <v>63235</v>
      </c>
      <c r="F60" s="47">
        <v>67481.778000000006</v>
      </c>
      <c r="G60" s="47">
        <v>85890.32699999999</v>
      </c>
      <c r="H60" s="47">
        <v>80882.479000000007</v>
      </c>
    </row>
    <row r="61" spans="1:8" s="164" customFormat="1" ht="16.5" customHeight="1" thickBot="1" x14ac:dyDescent="0.3">
      <c r="A61" s="94" t="s">
        <v>362</v>
      </c>
      <c r="B61" s="95">
        <v>-846</v>
      </c>
      <c r="C61" s="95">
        <v>1159931</v>
      </c>
      <c r="D61" s="95">
        <v>757021</v>
      </c>
      <c r="E61" s="95">
        <v>746051</v>
      </c>
      <c r="F61" s="95">
        <v>1139287.044</v>
      </c>
      <c r="G61" s="95">
        <v>3414221.4360000002</v>
      </c>
      <c r="H61" s="95">
        <v>2499795.031</v>
      </c>
    </row>
    <row r="62" spans="1:8" s="164" customFormat="1" ht="16.5" customHeight="1" x14ac:dyDescent="0.25">
      <c r="A62" s="70" t="s">
        <v>363</v>
      </c>
      <c r="B62" s="47">
        <v>397436</v>
      </c>
      <c r="C62" s="47">
        <v>1432096</v>
      </c>
      <c r="D62" s="47">
        <v>1189238</v>
      </c>
      <c r="E62" s="47">
        <v>-31841</v>
      </c>
      <c r="F62" s="47">
        <v>946576.18599999999</v>
      </c>
      <c r="G62" s="47">
        <v>1752597.8509486599</v>
      </c>
      <c r="H62" s="47">
        <v>3627075.429</v>
      </c>
    </row>
    <row r="63" spans="1:8" s="164" customFormat="1" ht="16.5" customHeight="1" x14ac:dyDescent="0.25">
      <c r="A63" s="70" t="s">
        <v>364</v>
      </c>
      <c r="B63" s="47">
        <v>1613</v>
      </c>
      <c r="C63" s="47">
        <v>-753</v>
      </c>
      <c r="D63" s="47">
        <v>-645</v>
      </c>
      <c r="E63" s="47">
        <v>-325</v>
      </c>
      <c r="F63" s="47">
        <v>-129.59399999999999</v>
      </c>
      <c r="G63" s="47">
        <v>-365.73627730000004</v>
      </c>
      <c r="H63" s="47">
        <v>11793.962</v>
      </c>
    </row>
    <row r="64" spans="1:8" s="164" customFormat="1" ht="16.5" customHeight="1" thickBot="1" x14ac:dyDescent="0.3">
      <c r="A64" s="96" t="s">
        <v>365</v>
      </c>
      <c r="B64" s="97">
        <v>224962</v>
      </c>
      <c r="C64" s="97">
        <v>-1050123</v>
      </c>
      <c r="D64" s="97">
        <v>-829800</v>
      </c>
      <c r="E64" s="97">
        <v>-82663</v>
      </c>
      <c r="F64" s="97">
        <v>-276010.39799999999</v>
      </c>
      <c r="G64" s="97">
        <v>-397312.58600000001</v>
      </c>
      <c r="H64" s="97">
        <v>-2212348.5589999999</v>
      </c>
    </row>
    <row r="65" spans="1:8" x14ac:dyDescent="0.3">
      <c r="A65" s="315" t="s">
        <v>308</v>
      </c>
      <c r="B65" s="315"/>
      <c r="C65" s="315"/>
      <c r="D65" s="315"/>
      <c r="E65" s="315"/>
      <c r="F65" s="315"/>
      <c r="G65" s="315"/>
      <c r="H65" s="315"/>
    </row>
    <row r="66" spans="1:8" x14ac:dyDescent="0.3">
      <c r="A66" s="6"/>
    </row>
    <row r="67" spans="1:8" x14ac:dyDescent="0.3">
      <c r="A67" s="6"/>
    </row>
    <row r="68" spans="1:8" x14ac:dyDescent="0.3">
      <c r="A68" s="6"/>
    </row>
    <row r="69" spans="1:8" x14ac:dyDescent="0.3">
      <c r="A69" s="6"/>
    </row>
  </sheetData>
  <mergeCells count="3">
    <mergeCell ref="A1:H1"/>
    <mergeCell ref="A2:H2"/>
    <mergeCell ref="A65:H65"/>
  </mergeCells>
  <pageMargins left="0.7" right="0.7" top="0.75" bottom="0.75" header="0.3" footer="0.3"/>
  <pageSetup paperSize="9" scale="68"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39"/>
  <sheetViews>
    <sheetView view="pageBreakPreview" zoomScaleNormal="100" zoomScaleSheetLayoutView="100" workbookViewId="0">
      <selection activeCell="F12" sqref="F12"/>
    </sheetView>
  </sheetViews>
  <sheetFormatPr defaultColWidth="5.90625" defaultRowHeight="14" x14ac:dyDescent="0.3"/>
  <cols>
    <col min="1" max="1" width="67.453125" style="125" customWidth="1"/>
    <col min="2" max="3" width="12.08984375" style="125" hidden="1" customWidth="1"/>
    <col min="4" max="8" width="12.08984375" style="125" customWidth="1"/>
    <col min="9" max="16384" width="5.90625" style="125"/>
  </cols>
  <sheetData>
    <row r="1" spans="1:8" ht="22.5" x14ac:dyDescent="0.3">
      <c r="A1" s="269" t="s">
        <v>366</v>
      </c>
      <c r="B1" s="269"/>
      <c r="C1" s="269"/>
      <c r="D1" s="269"/>
      <c r="E1" s="269"/>
      <c r="F1" s="269"/>
      <c r="G1" s="269"/>
      <c r="H1" s="269"/>
    </row>
    <row r="2" spans="1:8" ht="14.5" thickBot="1" x14ac:dyDescent="0.35">
      <c r="A2" s="314" t="s">
        <v>309</v>
      </c>
      <c r="B2" s="314"/>
      <c r="C2" s="314"/>
      <c r="D2" s="314"/>
      <c r="E2" s="314"/>
      <c r="F2" s="314"/>
      <c r="G2" s="314"/>
      <c r="H2" s="314"/>
    </row>
    <row r="3" spans="1:8" ht="14.5" thickBot="1" x14ac:dyDescent="0.35">
      <c r="A3" s="201" t="s">
        <v>589</v>
      </c>
      <c r="B3" s="201">
        <v>2019</v>
      </c>
      <c r="C3" s="201">
        <v>2020</v>
      </c>
      <c r="D3" s="202">
        <v>2021</v>
      </c>
      <c r="E3" s="203">
        <v>2022</v>
      </c>
      <c r="F3" s="204">
        <v>2023</v>
      </c>
      <c r="G3" s="204">
        <v>2024</v>
      </c>
      <c r="H3" s="205">
        <v>2025</v>
      </c>
    </row>
    <row r="4" spans="1:8" s="164" customFormat="1" ht="24" customHeight="1" x14ac:dyDescent="0.25">
      <c r="A4" s="70" t="s">
        <v>228</v>
      </c>
      <c r="B4" s="93"/>
      <c r="C4" s="93"/>
      <c r="D4" s="93"/>
      <c r="E4" s="93"/>
      <c r="F4" s="193"/>
      <c r="G4" s="193"/>
      <c r="H4" s="193"/>
    </row>
    <row r="5" spans="1:8" s="164" customFormat="1" ht="24" customHeight="1" x14ac:dyDescent="0.25">
      <c r="A5" s="72" t="s">
        <v>367</v>
      </c>
      <c r="B5" s="50" t="s">
        <v>10</v>
      </c>
      <c r="C5" s="50" t="s">
        <v>10</v>
      </c>
      <c r="D5" s="50" t="s">
        <v>10</v>
      </c>
      <c r="E5" s="50">
        <v>2801</v>
      </c>
      <c r="F5" s="50">
        <v>2532.1370000000002</v>
      </c>
      <c r="G5" s="50">
        <v>200.523</v>
      </c>
      <c r="H5" s="50">
        <v>418.048</v>
      </c>
    </row>
    <row r="6" spans="1:8" s="164" customFormat="1" ht="24" customHeight="1" x14ac:dyDescent="0.25">
      <c r="A6" s="72" t="s">
        <v>368</v>
      </c>
      <c r="B6" s="50">
        <v>44969</v>
      </c>
      <c r="C6" s="50">
        <v>52125</v>
      </c>
      <c r="D6" s="50">
        <v>51241</v>
      </c>
      <c r="E6" s="50">
        <v>10512</v>
      </c>
      <c r="F6" s="50">
        <v>8589.6689999999999</v>
      </c>
      <c r="G6" s="50">
        <v>374.38499999999999</v>
      </c>
      <c r="H6" s="50">
        <v>1443.5150000000001</v>
      </c>
    </row>
    <row r="7" spans="1:8" s="164" customFormat="1" ht="24" customHeight="1" x14ac:dyDescent="0.25">
      <c r="A7" s="72" t="s">
        <v>318</v>
      </c>
      <c r="B7" s="50">
        <v>518</v>
      </c>
      <c r="C7" s="50">
        <v>551</v>
      </c>
      <c r="D7" s="50">
        <v>515</v>
      </c>
      <c r="E7" s="50">
        <v>45881</v>
      </c>
      <c r="F7" s="50">
        <v>58683.739000000001</v>
      </c>
      <c r="G7" s="50">
        <v>72128.978000000003</v>
      </c>
      <c r="H7" s="50">
        <v>80162.67</v>
      </c>
    </row>
    <row r="8" spans="1:8" s="164" customFormat="1" ht="24" customHeight="1" x14ac:dyDescent="0.25">
      <c r="A8" s="72" t="s">
        <v>369</v>
      </c>
      <c r="B8" s="50">
        <v>9606</v>
      </c>
      <c r="C8" s="50">
        <v>8900</v>
      </c>
      <c r="D8" s="50">
        <v>10780</v>
      </c>
      <c r="E8" s="50">
        <v>11525</v>
      </c>
      <c r="F8" s="50">
        <v>14712.516</v>
      </c>
      <c r="G8" s="50">
        <v>19877.366999999998</v>
      </c>
      <c r="H8" s="50">
        <v>20957.39</v>
      </c>
    </row>
    <row r="9" spans="1:8" s="164" customFormat="1" ht="24" customHeight="1" x14ac:dyDescent="0.25">
      <c r="A9" s="72" t="s">
        <v>370</v>
      </c>
      <c r="B9" s="50">
        <v>60</v>
      </c>
      <c r="C9" s="50">
        <v>59</v>
      </c>
      <c r="D9" s="50">
        <v>126</v>
      </c>
      <c r="E9" s="50">
        <v>180</v>
      </c>
      <c r="F9" s="50">
        <v>216.82</v>
      </c>
      <c r="G9" s="50">
        <v>139.74799999999999</v>
      </c>
      <c r="H9" s="50">
        <v>215.31700000000001</v>
      </c>
    </row>
    <row r="10" spans="1:8" s="164" customFormat="1" ht="24" customHeight="1" x14ac:dyDescent="0.25">
      <c r="A10" s="72" t="s">
        <v>371</v>
      </c>
      <c r="B10" s="50">
        <v>247</v>
      </c>
      <c r="C10" s="50">
        <v>311</v>
      </c>
      <c r="D10" s="50">
        <v>316</v>
      </c>
      <c r="E10" s="50">
        <v>346</v>
      </c>
      <c r="F10" s="50">
        <v>195.114</v>
      </c>
      <c r="G10" s="50">
        <v>209.28399999999999</v>
      </c>
      <c r="H10" s="50">
        <v>243.773</v>
      </c>
    </row>
    <row r="11" spans="1:8" s="164" customFormat="1" ht="24" customHeight="1" x14ac:dyDescent="0.25">
      <c r="A11" s="72" t="s">
        <v>372</v>
      </c>
      <c r="B11" s="50">
        <v>834</v>
      </c>
      <c r="C11" s="50">
        <v>1191</v>
      </c>
      <c r="D11" s="50">
        <v>2846</v>
      </c>
      <c r="E11" s="50">
        <v>3753</v>
      </c>
      <c r="F11" s="50">
        <v>3437.9749999999999</v>
      </c>
      <c r="G11" s="50">
        <v>3161.0030000000002</v>
      </c>
      <c r="H11" s="50">
        <v>2842.18</v>
      </c>
    </row>
    <row r="12" spans="1:8" s="164" customFormat="1" ht="24" customHeight="1" x14ac:dyDescent="0.25">
      <c r="A12" s="70" t="s">
        <v>373</v>
      </c>
      <c r="B12" s="47">
        <v>56234</v>
      </c>
      <c r="C12" s="47">
        <v>63136</v>
      </c>
      <c r="D12" s="47">
        <v>65824</v>
      </c>
      <c r="E12" s="47">
        <v>74998</v>
      </c>
      <c r="F12" s="47">
        <v>88367.97</v>
      </c>
      <c r="G12" s="47">
        <v>96091.288</v>
      </c>
      <c r="H12" s="47">
        <v>106282.893</v>
      </c>
    </row>
    <row r="13" spans="1:8" s="164" customFormat="1" ht="24" customHeight="1" x14ac:dyDescent="0.25">
      <c r="A13" s="70" t="s">
        <v>271</v>
      </c>
      <c r="B13" s="50"/>
      <c r="C13" s="50"/>
      <c r="D13" s="50"/>
      <c r="E13" s="47"/>
      <c r="F13" s="47">
        <v>0</v>
      </c>
      <c r="G13" s="47"/>
      <c r="H13" s="47"/>
    </row>
    <row r="14" spans="1:8" s="164" customFormat="1" ht="24" customHeight="1" x14ac:dyDescent="0.25">
      <c r="A14" s="72" t="s">
        <v>374</v>
      </c>
      <c r="B14" s="50">
        <v>50294</v>
      </c>
      <c r="C14" s="50">
        <v>56659</v>
      </c>
      <c r="D14" s="50">
        <v>59246</v>
      </c>
      <c r="E14" s="50">
        <v>67187</v>
      </c>
      <c r="F14" s="50">
        <v>5661.77</v>
      </c>
      <c r="G14" s="50">
        <v>6220.509</v>
      </c>
      <c r="H14" s="50">
        <v>7535.1180000000004</v>
      </c>
    </row>
    <row r="15" spans="1:8" s="164" customFormat="1" ht="24" customHeight="1" x14ac:dyDescent="0.25">
      <c r="A15" s="72" t="s">
        <v>40</v>
      </c>
      <c r="B15" s="50">
        <v>4940</v>
      </c>
      <c r="C15" s="50">
        <v>5478</v>
      </c>
      <c r="D15" s="50">
        <v>5579</v>
      </c>
      <c r="E15" s="50">
        <v>6525</v>
      </c>
      <c r="F15" s="50">
        <v>80844.324999999997</v>
      </c>
      <c r="G15" s="50">
        <v>86984.633000000002</v>
      </c>
      <c r="H15" s="50">
        <v>94745.626000000004</v>
      </c>
    </row>
    <row r="16" spans="1:8" s="164" customFormat="1" ht="24" customHeight="1" x14ac:dyDescent="0.25">
      <c r="A16" s="70" t="s">
        <v>375</v>
      </c>
      <c r="B16" s="47">
        <v>55234</v>
      </c>
      <c r="C16" s="47">
        <v>62136</v>
      </c>
      <c r="D16" s="47">
        <v>64824</v>
      </c>
      <c r="E16" s="47">
        <v>73712</v>
      </c>
      <c r="F16" s="47">
        <v>86506.095000000001</v>
      </c>
      <c r="G16" s="47">
        <v>93205.142000000007</v>
      </c>
      <c r="H16" s="47">
        <v>102280.74400000001</v>
      </c>
    </row>
    <row r="17" spans="1:8" s="164" customFormat="1" ht="24" customHeight="1" x14ac:dyDescent="0.25">
      <c r="A17" s="70" t="s">
        <v>376</v>
      </c>
      <c r="B17" s="47">
        <v>1000</v>
      </c>
      <c r="C17" s="47">
        <v>1000</v>
      </c>
      <c r="D17" s="47">
        <v>1000</v>
      </c>
      <c r="E17" s="47">
        <v>1286</v>
      </c>
      <c r="F17" s="47">
        <v>1861.875</v>
      </c>
      <c r="G17" s="47">
        <v>2886.1460000000002</v>
      </c>
      <c r="H17" s="47">
        <v>4002.1489999999999</v>
      </c>
    </row>
    <row r="18" spans="1:8" s="164" customFormat="1" ht="24" customHeight="1" x14ac:dyDescent="0.25">
      <c r="A18" s="70" t="s">
        <v>377</v>
      </c>
      <c r="B18" s="50"/>
      <c r="C18" s="50"/>
      <c r="D18" s="50"/>
      <c r="E18" s="47"/>
      <c r="F18" s="47"/>
      <c r="G18" s="47"/>
      <c r="H18" s="47"/>
    </row>
    <row r="19" spans="1:8" s="164" customFormat="1" ht="24" customHeight="1" x14ac:dyDescent="0.25">
      <c r="A19" s="72" t="s">
        <v>378</v>
      </c>
      <c r="B19" s="50">
        <v>1000</v>
      </c>
      <c r="C19" s="50">
        <v>1000</v>
      </c>
      <c r="D19" s="50">
        <v>1000</v>
      </c>
      <c r="E19" s="50">
        <v>1000</v>
      </c>
      <c r="F19" s="50">
        <v>1000</v>
      </c>
      <c r="G19" s="50">
        <v>1000</v>
      </c>
      <c r="H19" s="50">
        <v>1000</v>
      </c>
    </row>
    <row r="20" spans="1:8" s="164" customFormat="1" ht="24" customHeight="1" x14ac:dyDescent="0.25">
      <c r="A20" s="72" t="s">
        <v>341</v>
      </c>
      <c r="B20" s="50" t="s">
        <v>10</v>
      </c>
      <c r="C20" s="50" t="s">
        <v>10</v>
      </c>
      <c r="D20" s="50" t="s">
        <v>10</v>
      </c>
      <c r="E20" s="50" t="s">
        <v>10</v>
      </c>
      <c r="F20" s="50">
        <v>285.69</v>
      </c>
      <c r="G20" s="50">
        <v>861.875</v>
      </c>
      <c r="H20" s="50">
        <v>1886.146</v>
      </c>
    </row>
    <row r="21" spans="1:8" s="164" customFormat="1" ht="24" customHeight="1" x14ac:dyDescent="0.25">
      <c r="A21" s="72" t="s">
        <v>379</v>
      </c>
      <c r="B21" s="50" t="s">
        <v>10</v>
      </c>
      <c r="C21" s="50" t="s">
        <v>10</v>
      </c>
      <c r="D21" s="50" t="s">
        <v>10</v>
      </c>
      <c r="E21" s="50">
        <v>286</v>
      </c>
      <c r="F21" s="50">
        <v>576.18499999999995</v>
      </c>
      <c r="G21" s="50">
        <v>1024.271</v>
      </c>
      <c r="H21" s="50">
        <v>1116.0029999999999</v>
      </c>
    </row>
    <row r="22" spans="1:8" s="164" customFormat="1" ht="24" customHeight="1" x14ac:dyDescent="0.25">
      <c r="A22" s="70" t="s">
        <v>380</v>
      </c>
      <c r="B22" s="50"/>
      <c r="C22" s="50"/>
      <c r="D22" s="50"/>
      <c r="E22" s="47">
        <v>1286</v>
      </c>
      <c r="F22" s="47">
        <v>1861.875</v>
      </c>
      <c r="G22" s="47">
        <v>2886.1460000000002</v>
      </c>
      <c r="H22" s="47">
        <v>4002.1489999999999</v>
      </c>
    </row>
    <row r="23" spans="1:8" s="164" customFormat="1" ht="24" customHeight="1" x14ac:dyDescent="0.25">
      <c r="A23" s="72" t="s">
        <v>381</v>
      </c>
      <c r="B23" s="50">
        <v>45</v>
      </c>
      <c r="C23" s="50">
        <v>67</v>
      </c>
      <c r="D23" s="50">
        <v>47</v>
      </c>
      <c r="E23" s="50">
        <v>3827</v>
      </c>
      <c r="F23" s="50">
        <v>7878.0159999999996</v>
      </c>
      <c r="G23" s="50">
        <v>13043.63</v>
      </c>
      <c r="H23" s="50">
        <v>12375.617</v>
      </c>
    </row>
    <row r="24" spans="1:8" s="164" customFormat="1" ht="24" customHeight="1" x14ac:dyDescent="0.25">
      <c r="A24" s="72" t="s">
        <v>382</v>
      </c>
      <c r="B24" s="50">
        <v>14548</v>
      </c>
      <c r="C24" s="50">
        <v>18114</v>
      </c>
      <c r="D24" s="50">
        <v>15350</v>
      </c>
      <c r="E24" s="50">
        <v>18771</v>
      </c>
      <c r="F24" s="50">
        <v>23305.637999999999</v>
      </c>
      <c r="G24" s="50">
        <v>29119.067999999999</v>
      </c>
      <c r="H24" s="50">
        <v>24678.988000000001</v>
      </c>
    </row>
    <row r="25" spans="1:8" s="164" customFormat="1" ht="24" customHeight="1" x14ac:dyDescent="0.25">
      <c r="A25" s="72" t="s">
        <v>383</v>
      </c>
      <c r="B25" s="50">
        <v>14548</v>
      </c>
      <c r="C25" s="50">
        <v>18114</v>
      </c>
      <c r="D25" s="50">
        <v>15350</v>
      </c>
      <c r="E25" s="50">
        <v>23306</v>
      </c>
      <c r="F25" s="50">
        <v>23305.637999999999</v>
      </c>
      <c r="G25" s="50">
        <v>29119</v>
      </c>
      <c r="H25" s="50">
        <v>24678.988000000001</v>
      </c>
    </row>
    <row r="26" spans="1:8" s="164" customFormat="1" ht="24" customHeight="1" x14ac:dyDescent="0.25">
      <c r="A26" s="107" t="s">
        <v>384</v>
      </c>
      <c r="B26" s="50">
        <v>8061</v>
      </c>
      <c r="C26" s="50">
        <v>8249</v>
      </c>
      <c r="D26" s="50">
        <v>8283</v>
      </c>
      <c r="E26" s="50">
        <v>15194</v>
      </c>
      <c r="F26" s="50">
        <v>15919.21</v>
      </c>
      <c r="G26" s="50">
        <v>16989.940999999999</v>
      </c>
      <c r="H26" s="50">
        <v>13202.582</v>
      </c>
    </row>
    <row r="27" spans="1:8" s="164" customFormat="1" ht="24" customHeight="1" x14ac:dyDescent="0.25">
      <c r="A27" s="107" t="s">
        <v>385</v>
      </c>
      <c r="B27" s="50">
        <v>6488</v>
      </c>
      <c r="C27" s="50">
        <v>9864</v>
      </c>
      <c r="D27" s="50">
        <v>7067</v>
      </c>
      <c r="E27" s="50" t="s">
        <v>10</v>
      </c>
      <c r="F27" s="50">
        <v>0</v>
      </c>
      <c r="G27" s="50">
        <v>0</v>
      </c>
      <c r="H27" s="50">
        <v>0</v>
      </c>
    </row>
    <row r="28" spans="1:8" s="164" customFormat="1" ht="24" customHeight="1" x14ac:dyDescent="0.25">
      <c r="A28" s="72" t="s">
        <v>386</v>
      </c>
      <c r="B28" s="50"/>
      <c r="C28" s="50"/>
      <c r="D28" s="50"/>
      <c r="E28" s="50">
        <v>249</v>
      </c>
      <c r="F28" s="50">
        <v>491.58800000000002</v>
      </c>
      <c r="G28" s="50">
        <v>914.50300000000004</v>
      </c>
      <c r="H28" s="50">
        <v>899.21100000000001</v>
      </c>
    </row>
    <row r="29" spans="1:8" s="164" customFormat="1" ht="24" customHeight="1" x14ac:dyDescent="0.25">
      <c r="A29" s="72" t="s">
        <v>387</v>
      </c>
      <c r="B29" s="50">
        <v>45</v>
      </c>
      <c r="C29" s="50">
        <v>67</v>
      </c>
      <c r="D29" s="50">
        <v>47</v>
      </c>
      <c r="E29" s="50">
        <v>3</v>
      </c>
      <c r="F29" s="50">
        <v>5.0540000000000003</v>
      </c>
      <c r="G29" s="50">
        <v>5.8120000000000003</v>
      </c>
      <c r="H29" s="50">
        <v>10.872</v>
      </c>
    </row>
    <row r="30" spans="1:8" s="164" customFormat="1" ht="24" customHeight="1" x14ac:dyDescent="0.25">
      <c r="A30" s="72" t="s">
        <v>388</v>
      </c>
      <c r="B30" s="50">
        <v>9</v>
      </c>
      <c r="C30" s="50">
        <v>3</v>
      </c>
      <c r="D30" s="50">
        <v>3</v>
      </c>
      <c r="E30" s="50">
        <v>34</v>
      </c>
      <c r="F30" s="50">
        <v>79.543000000000006</v>
      </c>
      <c r="G30" s="50">
        <v>103.956</v>
      </c>
      <c r="H30" s="50">
        <v>205.92</v>
      </c>
    </row>
    <row r="31" spans="1:8" s="164" customFormat="1" ht="24" customHeight="1" thickBot="1" x14ac:dyDescent="0.3">
      <c r="A31" s="113" t="s">
        <v>389</v>
      </c>
      <c r="B31" s="119">
        <v>54</v>
      </c>
      <c r="C31" s="119">
        <v>69</v>
      </c>
      <c r="D31" s="119">
        <v>50</v>
      </c>
      <c r="E31" s="119" t="s">
        <v>10</v>
      </c>
      <c r="F31" s="119">
        <v>0</v>
      </c>
      <c r="G31" s="119">
        <v>0</v>
      </c>
      <c r="H31" s="119">
        <v>0</v>
      </c>
    </row>
    <row r="32" spans="1:8" s="164" customFormat="1" ht="24" customHeight="1" thickTop="1" x14ac:dyDescent="0.25">
      <c r="A32" s="70" t="s">
        <v>363</v>
      </c>
      <c r="B32" s="47">
        <v>275</v>
      </c>
      <c r="C32" s="47">
        <v>588</v>
      </c>
      <c r="D32" s="47">
        <v>1934</v>
      </c>
      <c r="E32" s="47">
        <v>45790</v>
      </c>
      <c r="F32" s="47">
        <v>4969.674</v>
      </c>
      <c r="G32" s="47">
        <v>1560.192</v>
      </c>
      <c r="H32" s="47">
        <v>3779.569</v>
      </c>
    </row>
    <row r="33" spans="1:8" s="164" customFormat="1" ht="24" customHeight="1" x14ac:dyDescent="0.25">
      <c r="A33" s="70" t="s">
        <v>364</v>
      </c>
      <c r="B33" s="47">
        <v>-275</v>
      </c>
      <c r="C33" s="47">
        <v>-588</v>
      </c>
      <c r="D33" s="47">
        <v>-1934</v>
      </c>
      <c r="E33" s="47">
        <v>-39594</v>
      </c>
      <c r="F33" s="47">
        <v>47953.805</v>
      </c>
      <c r="G33" s="47">
        <v>57359.392999999996</v>
      </c>
      <c r="H33" s="47">
        <v>4397.9849999999997</v>
      </c>
    </row>
    <row r="34" spans="1:8" s="164" customFormat="1" ht="24" customHeight="1" x14ac:dyDescent="0.25">
      <c r="A34" s="70" t="s">
        <v>365</v>
      </c>
      <c r="B34" s="47" t="s">
        <v>10</v>
      </c>
      <c r="C34" s="47" t="s">
        <v>10</v>
      </c>
      <c r="D34" s="50" t="s">
        <v>613</v>
      </c>
      <c r="E34" s="47" t="s">
        <v>10</v>
      </c>
      <c r="F34" s="47" t="s">
        <v>10</v>
      </c>
      <c r="G34" s="47"/>
      <c r="H34" s="47"/>
    </row>
    <row r="35" spans="1:8" s="164" customFormat="1" ht="24" customHeight="1" x14ac:dyDescent="0.25">
      <c r="A35" s="70" t="s">
        <v>390</v>
      </c>
      <c r="B35" s="50" t="s">
        <v>10</v>
      </c>
      <c r="C35" s="50" t="s">
        <v>10</v>
      </c>
      <c r="D35" s="50" t="s">
        <v>10</v>
      </c>
      <c r="E35" s="47" t="s">
        <v>10</v>
      </c>
      <c r="F35" s="47">
        <v>6196.629199</v>
      </c>
      <c r="G35" s="47">
        <v>59120.108</v>
      </c>
      <c r="H35" s="47">
        <v>200.523</v>
      </c>
    </row>
    <row r="36" spans="1:8" s="164" customFormat="1" ht="24" customHeight="1" thickBot="1" x14ac:dyDescent="0.3">
      <c r="A36" s="113" t="s">
        <v>391</v>
      </c>
      <c r="B36" s="55" t="s">
        <v>10</v>
      </c>
      <c r="C36" s="55" t="s">
        <v>10</v>
      </c>
      <c r="D36" s="55" t="s">
        <v>10</v>
      </c>
      <c r="E36" s="119">
        <v>6197</v>
      </c>
      <c r="F36" s="119">
        <v>59120.108199000002</v>
      </c>
      <c r="G36" s="119">
        <v>200.523</v>
      </c>
      <c r="H36" s="119">
        <v>818.93899999999996</v>
      </c>
    </row>
    <row r="37" spans="1:8" ht="14.5" thickTop="1" x14ac:dyDescent="0.3">
      <c r="A37" s="279" t="s">
        <v>392</v>
      </c>
      <c r="B37" s="279"/>
      <c r="C37" s="279"/>
      <c r="D37" s="279"/>
      <c r="E37" s="279"/>
      <c r="F37" s="279"/>
      <c r="G37" s="279"/>
      <c r="H37" s="279"/>
    </row>
    <row r="38" spans="1:8" x14ac:dyDescent="0.3">
      <c r="A38" s="6"/>
    </row>
    <row r="39" spans="1:8" x14ac:dyDescent="0.3">
      <c r="A39" s="6"/>
    </row>
  </sheetData>
  <mergeCells count="3">
    <mergeCell ref="A2:H2"/>
    <mergeCell ref="A37:H37"/>
    <mergeCell ref="A1:H1"/>
  </mergeCells>
  <pageMargins left="0.7" right="0.7" top="0.75" bottom="0.75" header="0.3" footer="0.3"/>
  <pageSetup paperSize="9" scale="68"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44"/>
  <sheetViews>
    <sheetView view="pageBreakPreview" zoomScale="130" zoomScaleNormal="100" zoomScaleSheetLayoutView="130" workbookViewId="0">
      <selection activeCell="D13" sqref="D13"/>
    </sheetView>
  </sheetViews>
  <sheetFormatPr defaultRowHeight="14" x14ac:dyDescent="0.3"/>
  <cols>
    <col min="1" max="1" width="41.6328125" style="125" customWidth="1"/>
    <col min="2" max="2" width="10" style="125" bestFit="1" customWidth="1"/>
    <col min="3" max="3" width="9.90625" style="125" customWidth="1"/>
    <col min="4" max="4" width="10" style="125" bestFit="1" customWidth="1"/>
    <col min="5" max="5" width="9.90625" style="173" customWidth="1"/>
    <col min="6" max="6" width="10.08984375" style="125" customWidth="1"/>
    <col min="7" max="9" width="10" style="125" bestFit="1" customWidth="1"/>
    <col min="10" max="12" width="8.7265625" style="125"/>
    <col min="13" max="13" width="0" style="125" hidden="1" customWidth="1"/>
    <col min="14" max="16384" width="8.7265625" style="125"/>
  </cols>
  <sheetData>
    <row r="1" spans="1:12" ht="22.5" x14ac:dyDescent="0.3">
      <c r="A1" s="269" t="s">
        <v>393</v>
      </c>
      <c r="B1" s="269"/>
      <c r="C1" s="269"/>
      <c r="D1" s="269"/>
      <c r="E1" s="269"/>
      <c r="F1" s="269"/>
      <c r="G1" s="269"/>
      <c r="H1" s="269"/>
      <c r="I1" s="269"/>
    </row>
    <row r="2" spans="1:12" ht="15.75" customHeight="1" x14ac:dyDescent="0.3">
      <c r="A2" s="316" t="s">
        <v>570</v>
      </c>
      <c r="B2" s="316"/>
      <c r="C2" s="316"/>
      <c r="D2" s="316"/>
      <c r="E2" s="316"/>
      <c r="F2" s="316"/>
      <c r="G2" s="316"/>
      <c r="H2" s="316"/>
      <c r="I2" s="316"/>
    </row>
    <row r="3" spans="1:12" ht="14.5" thickBot="1" x14ac:dyDescent="0.35">
      <c r="A3" s="317" t="s">
        <v>1</v>
      </c>
      <c r="B3" s="317"/>
      <c r="C3" s="317"/>
      <c r="D3" s="317"/>
      <c r="E3" s="317"/>
      <c r="F3" s="317"/>
      <c r="G3" s="317"/>
      <c r="H3" s="317"/>
      <c r="I3" s="317"/>
    </row>
    <row r="4" spans="1:12" ht="15" thickTop="1" thickBot="1" x14ac:dyDescent="0.35">
      <c r="A4" s="259" t="s">
        <v>591</v>
      </c>
      <c r="B4" s="318" t="s">
        <v>532</v>
      </c>
      <c r="C4" s="320" t="s">
        <v>557</v>
      </c>
      <c r="D4" s="191">
        <v>2025</v>
      </c>
      <c r="E4" s="244">
        <v>2025</v>
      </c>
      <c r="F4" s="245"/>
      <c r="G4" s="247"/>
      <c r="H4" s="245">
        <v>2026</v>
      </c>
      <c r="I4" s="245"/>
    </row>
    <row r="5" spans="1:12" ht="15" thickTop="1" thickBot="1" x14ac:dyDescent="0.35">
      <c r="A5" s="254"/>
      <c r="B5" s="319"/>
      <c r="C5" s="243"/>
      <c r="D5" s="150" t="s">
        <v>606</v>
      </c>
      <c r="E5" s="44" t="s">
        <v>566</v>
      </c>
      <c r="F5" s="44" t="s">
        <v>567</v>
      </c>
      <c r="G5" s="144" t="s">
        <v>602</v>
      </c>
      <c r="H5" s="44" t="s">
        <v>605</v>
      </c>
      <c r="I5" s="192" t="s">
        <v>606</v>
      </c>
    </row>
    <row r="6" spans="1:12" s="164" customFormat="1" ht="24" customHeight="1" thickTop="1" x14ac:dyDescent="0.3">
      <c r="A6" s="45" t="s">
        <v>228</v>
      </c>
      <c r="B6" s="193"/>
      <c r="C6" s="193"/>
      <c r="D6" s="197"/>
      <c r="E6" s="159"/>
      <c r="F6" s="159"/>
      <c r="G6" s="159"/>
      <c r="H6" s="159"/>
      <c r="I6" s="159"/>
    </row>
    <row r="7" spans="1:12" s="164" customFormat="1" ht="24" customHeight="1" x14ac:dyDescent="0.25">
      <c r="A7" s="66" t="s">
        <v>394</v>
      </c>
      <c r="B7" s="49">
        <v>3197003.7450000001</v>
      </c>
      <c r="C7" s="49">
        <v>2874600.8200000003</v>
      </c>
      <c r="D7" s="73">
        <v>2683686</v>
      </c>
      <c r="E7" s="73">
        <v>2942398.0920000002</v>
      </c>
      <c r="F7" s="49">
        <v>3025559.372</v>
      </c>
      <c r="G7" s="49">
        <v>2957103.327</v>
      </c>
      <c r="H7" s="49">
        <v>2735693.6189999999</v>
      </c>
      <c r="I7" s="49">
        <v>2860448.2450000001</v>
      </c>
      <c r="J7" s="9"/>
      <c r="L7" s="190"/>
    </row>
    <row r="8" spans="1:12" s="164" customFormat="1" ht="24" customHeight="1" x14ac:dyDescent="0.25">
      <c r="A8" s="66" t="s">
        <v>395</v>
      </c>
      <c r="B8" s="49">
        <v>558313.83999999985</v>
      </c>
      <c r="C8" s="49">
        <v>672164.29099999997</v>
      </c>
      <c r="D8" s="73">
        <v>116658</v>
      </c>
      <c r="E8" s="73">
        <v>220600.16099999999</v>
      </c>
      <c r="F8" s="49">
        <v>191579.685</v>
      </c>
      <c r="G8" s="49">
        <v>297834.27099999995</v>
      </c>
      <c r="H8" s="49">
        <v>232345.58799999999</v>
      </c>
      <c r="I8" s="49">
        <v>237889.83199999999</v>
      </c>
      <c r="J8" s="9"/>
      <c r="L8" s="190"/>
    </row>
    <row r="9" spans="1:12" s="164" customFormat="1" ht="24" customHeight="1" x14ac:dyDescent="0.25">
      <c r="A9" s="66" t="s">
        <v>396</v>
      </c>
      <c r="B9" s="49">
        <v>1025210.782</v>
      </c>
      <c r="C9" s="49">
        <v>926666.82300000009</v>
      </c>
      <c r="D9" s="73">
        <v>830594</v>
      </c>
      <c r="E9" s="73">
        <v>924581.05999999994</v>
      </c>
      <c r="F9" s="49">
        <v>928002.54700000002</v>
      </c>
      <c r="G9" s="49">
        <v>809532.73599999992</v>
      </c>
      <c r="H9" s="49">
        <v>849874.37300000002</v>
      </c>
      <c r="I9" s="49">
        <v>932958.19299999997</v>
      </c>
      <c r="J9" s="9"/>
      <c r="L9" s="190"/>
    </row>
    <row r="10" spans="1:12" s="164" customFormat="1" ht="24" customHeight="1" x14ac:dyDescent="0.25">
      <c r="A10" s="66" t="s">
        <v>318</v>
      </c>
      <c r="B10" s="49">
        <v>30149407.908000004</v>
      </c>
      <c r="C10" s="49">
        <v>36515945.199000001</v>
      </c>
      <c r="D10" s="73">
        <v>31118103</v>
      </c>
      <c r="E10" s="73">
        <v>36547085.482000001</v>
      </c>
      <c r="F10" s="49">
        <v>36731391.162</v>
      </c>
      <c r="G10" s="49">
        <v>37892704.042999998</v>
      </c>
      <c r="H10" s="49">
        <v>38821524.747000001</v>
      </c>
      <c r="I10" s="49">
        <v>39141759.836999997</v>
      </c>
      <c r="J10" s="9"/>
      <c r="L10" s="190"/>
    </row>
    <row r="11" spans="1:12" s="164" customFormat="1" ht="24" customHeight="1" x14ac:dyDescent="0.25">
      <c r="A11" s="66" t="s">
        <v>397</v>
      </c>
      <c r="B11" s="49">
        <v>11589550.472999999</v>
      </c>
      <c r="C11" s="49">
        <v>12002416.573000001</v>
      </c>
      <c r="D11" s="73">
        <v>13119170</v>
      </c>
      <c r="E11" s="73">
        <v>12357018.969000001</v>
      </c>
      <c r="F11" s="49">
        <v>12494170.937000001</v>
      </c>
      <c r="G11" s="49">
        <v>13265176.422</v>
      </c>
      <c r="H11" s="49">
        <v>13405676.536</v>
      </c>
      <c r="I11" s="49">
        <v>13685392.669</v>
      </c>
      <c r="J11" s="9"/>
      <c r="L11" s="190"/>
    </row>
    <row r="12" spans="1:12" s="164" customFormat="1" ht="24" customHeight="1" x14ac:dyDescent="0.25">
      <c r="A12" s="66" t="s">
        <v>398</v>
      </c>
      <c r="B12" s="49">
        <v>12447145.857999997</v>
      </c>
      <c r="C12" s="49">
        <v>12917322.929000005</v>
      </c>
      <c r="D12" s="73">
        <v>14033954</v>
      </c>
      <c r="E12" s="73">
        <v>13278951.849000001</v>
      </c>
      <c r="F12" s="49">
        <v>13429978.934</v>
      </c>
      <c r="G12" s="49">
        <v>14144500.101000002</v>
      </c>
      <c r="H12" s="49">
        <v>14290079.059</v>
      </c>
      <c r="I12" s="49">
        <v>14541544.318</v>
      </c>
      <c r="J12" s="9"/>
      <c r="L12" s="190"/>
    </row>
    <row r="13" spans="1:12" s="164" customFormat="1" ht="24" customHeight="1" x14ac:dyDescent="0.25">
      <c r="A13" s="66" t="s">
        <v>399</v>
      </c>
      <c r="B13" s="49">
        <v>-857595.38500000001</v>
      </c>
      <c r="C13" s="49">
        <v>-914906.35600000015</v>
      </c>
      <c r="D13" s="73">
        <v>-914784</v>
      </c>
      <c r="E13" s="73">
        <v>-921932.88000000024</v>
      </c>
      <c r="F13" s="49">
        <v>-935807.99699999997</v>
      </c>
      <c r="G13" s="49">
        <v>-879323.67900000024</v>
      </c>
      <c r="H13" s="49">
        <v>-884402.52300000004</v>
      </c>
      <c r="I13" s="49">
        <v>-856151.64899999998</v>
      </c>
      <c r="J13" s="9"/>
      <c r="L13" s="190"/>
    </row>
    <row r="14" spans="1:12" s="164" customFormat="1" ht="24" customHeight="1" x14ac:dyDescent="0.25">
      <c r="A14" s="66" t="s">
        <v>400</v>
      </c>
      <c r="B14" s="49">
        <v>1012671.2190000002</v>
      </c>
      <c r="C14" s="49">
        <v>1062846.8920000002</v>
      </c>
      <c r="D14" s="73">
        <v>1000234</v>
      </c>
      <c r="E14" s="73">
        <v>1121564.932</v>
      </c>
      <c r="F14" s="49">
        <v>1141960.7819999999</v>
      </c>
      <c r="G14" s="49">
        <v>1213189.821</v>
      </c>
      <c r="H14" s="49">
        <v>1210474.841</v>
      </c>
      <c r="I14" s="49">
        <v>1217909.7490000001</v>
      </c>
      <c r="J14" s="9"/>
      <c r="L14" s="190"/>
    </row>
    <row r="15" spans="1:12" s="164" customFormat="1" ht="24" customHeight="1" x14ac:dyDescent="0.25">
      <c r="A15" s="66" t="s">
        <v>401</v>
      </c>
      <c r="B15" s="49">
        <v>186560.45200000002</v>
      </c>
      <c r="C15" s="49">
        <v>255735.57599999997</v>
      </c>
      <c r="D15" s="73">
        <v>204201</v>
      </c>
      <c r="E15" s="73">
        <v>255228.56299999999</v>
      </c>
      <c r="F15" s="49">
        <v>272736.62</v>
      </c>
      <c r="G15" s="49">
        <v>165968.62599999999</v>
      </c>
      <c r="H15" s="49">
        <v>295998.83899999998</v>
      </c>
      <c r="I15" s="49">
        <v>304828.18099999998</v>
      </c>
      <c r="J15" s="9"/>
      <c r="L15" s="190"/>
    </row>
    <row r="16" spans="1:12" s="164" customFormat="1" ht="24" customHeight="1" x14ac:dyDescent="0.25">
      <c r="A16" s="66" t="s">
        <v>402</v>
      </c>
      <c r="B16" s="49">
        <v>2404597.537</v>
      </c>
      <c r="C16" s="49">
        <v>2936958.074</v>
      </c>
      <c r="D16" s="73">
        <v>2744794</v>
      </c>
      <c r="E16" s="73">
        <v>3541143.0040000002</v>
      </c>
      <c r="F16" s="49">
        <v>3613786.1349999998</v>
      </c>
      <c r="G16" s="49">
        <v>3503145.3280000002</v>
      </c>
      <c r="H16" s="49">
        <v>3396225.514</v>
      </c>
      <c r="I16" s="49">
        <v>3475756.531</v>
      </c>
      <c r="J16" s="9"/>
      <c r="L16" s="190"/>
    </row>
    <row r="17" spans="1:12" s="164" customFormat="1" ht="24" customHeight="1" x14ac:dyDescent="0.25">
      <c r="A17" s="66" t="s">
        <v>550</v>
      </c>
      <c r="B17" s="49"/>
      <c r="C17" s="49">
        <v>169372.38500000004</v>
      </c>
      <c r="D17" s="73">
        <v>164053</v>
      </c>
      <c r="E17" s="73">
        <v>198235.74900000001</v>
      </c>
      <c r="F17" s="49">
        <v>205042.33100000001</v>
      </c>
      <c r="G17" s="49">
        <v>209938.64800000002</v>
      </c>
      <c r="H17" s="49">
        <v>209856.427</v>
      </c>
      <c r="I17" s="49">
        <v>215023.58799999999</v>
      </c>
      <c r="J17" s="9"/>
      <c r="L17" s="190"/>
    </row>
    <row r="18" spans="1:12" s="164" customFormat="1" ht="24" customHeight="1" x14ac:dyDescent="0.25">
      <c r="A18" s="56" t="s">
        <v>324</v>
      </c>
      <c r="B18" s="46">
        <v>50123315.956</v>
      </c>
      <c r="C18" s="46">
        <v>57416706.632999994</v>
      </c>
      <c r="D18" s="71">
        <v>51981493.531000003</v>
      </c>
      <c r="E18" s="71">
        <v>58107856.011999995</v>
      </c>
      <c r="F18" s="46">
        <v>58604229.571000002</v>
      </c>
      <c r="G18" s="46">
        <v>60314593.222000003</v>
      </c>
      <c r="H18" s="46">
        <v>61157670.483999997</v>
      </c>
      <c r="I18" s="46">
        <v>62071966.825000003</v>
      </c>
      <c r="J18" s="9"/>
      <c r="L18" s="190"/>
    </row>
    <row r="19" spans="1:12" s="164" customFormat="1" ht="24" customHeight="1" x14ac:dyDescent="0.3">
      <c r="A19" s="2"/>
      <c r="B19" s="49"/>
      <c r="C19" s="49"/>
      <c r="D19" s="159"/>
      <c r="E19" s="159"/>
      <c r="F19" s="49"/>
      <c r="G19" s="49"/>
      <c r="H19" s="49"/>
      <c r="I19" s="49"/>
      <c r="J19" s="9"/>
      <c r="L19" s="190"/>
    </row>
    <row r="20" spans="1:12" s="164" customFormat="1" ht="24" customHeight="1" x14ac:dyDescent="0.3">
      <c r="A20" s="45" t="s">
        <v>271</v>
      </c>
      <c r="B20" s="49"/>
      <c r="C20" s="49"/>
      <c r="D20" s="159"/>
      <c r="E20" s="159"/>
      <c r="F20" s="49"/>
      <c r="G20" s="49"/>
      <c r="H20" s="49"/>
      <c r="I20" s="49"/>
      <c r="J20" s="9"/>
      <c r="L20" s="190"/>
    </row>
    <row r="21" spans="1:12" s="164" customFormat="1" ht="24" customHeight="1" x14ac:dyDescent="0.25">
      <c r="A21" s="66" t="s">
        <v>326</v>
      </c>
      <c r="B21" s="49">
        <v>459192.00300000003</v>
      </c>
      <c r="C21" s="49">
        <v>478713.47699999996</v>
      </c>
      <c r="D21" s="73">
        <v>416534</v>
      </c>
      <c r="E21" s="73">
        <v>400986.46500000003</v>
      </c>
      <c r="F21" s="49">
        <v>448070.95299999998</v>
      </c>
      <c r="G21" s="49">
        <v>470812.1129999999</v>
      </c>
      <c r="H21" s="49">
        <v>469593.84600000002</v>
      </c>
      <c r="I21" s="49">
        <v>532593.06099999999</v>
      </c>
      <c r="J21" s="9"/>
      <c r="L21" s="190"/>
    </row>
    <row r="22" spans="1:12" s="164" customFormat="1" ht="24" customHeight="1" x14ac:dyDescent="0.25">
      <c r="A22" s="66" t="s">
        <v>403</v>
      </c>
      <c r="B22" s="49">
        <v>13071190.529999999</v>
      </c>
      <c r="C22" s="49">
        <v>14862649.711000003</v>
      </c>
      <c r="D22" s="73">
        <v>14852652</v>
      </c>
      <c r="E22" s="73">
        <v>14988048.388999999</v>
      </c>
      <c r="F22" s="49">
        <v>15179172.214</v>
      </c>
      <c r="G22" s="49">
        <v>15608068.126000002</v>
      </c>
      <c r="H22" s="49">
        <v>16033136.198999999</v>
      </c>
      <c r="I22" s="49">
        <v>16953711.695999999</v>
      </c>
      <c r="J22" s="9"/>
      <c r="L22" s="190"/>
    </row>
    <row r="23" spans="1:12" s="164" customFormat="1" ht="24" customHeight="1" x14ac:dyDescent="0.25">
      <c r="A23" s="66" t="s">
        <v>404</v>
      </c>
      <c r="B23" s="49">
        <v>30812105.305000003</v>
      </c>
      <c r="C23" s="49">
        <v>35025387.872999988</v>
      </c>
      <c r="D23" s="73">
        <v>30263653</v>
      </c>
      <c r="E23" s="73">
        <v>35148622.126000002</v>
      </c>
      <c r="F23" s="49">
        <v>35394238.287</v>
      </c>
      <c r="G23" s="49">
        <v>36155702.704000004</v>
      </c>
      <c r="H23" s="49">
        <v>36655809.858999997</v>
      </c>
      <c r="I23" s="49">
        <v>36579825.798</v>
      </c>
      <c r="J23" s="9"/>
      <c r="L23" s="190"/>
    </row>
    <row r="24" spans="1:12" s="164" customFormat="1" ht="24" customHeight="1" x14ac:dyDescent="0.25">
      <c r="A24" s="66" t="s">
        <v>405</v>
      </c>
      <c r="B24" s="49">
        <v>172845.50200000004</v>
      </c>
      <c r="C24" s="49">
        <v>166328.32100000003</v>
      </c>
      <c r="D24" s="73">
        <v>171337</v>
      </c>
      <c r="E24" s="73">
        <v>159324.72700000001</v>
      </c>
      <c r="F24" s="49">
        <v>159324.49400000001</v>
      </c>
      <c r="G24" s="49">
        <v>158880.014</v>
      </c>
      <c r="H24" s="49">
        <v>158880.014</v>
      </c>
      <c r="I24" s="49">
        <v>158879.014</v>
      </c>
      <c r="J24" s="9"/>
      <c r="L24" s="190"/>
    </row>
    <row r="25" spans="1:12" s="164" customFormat="1" ht="24" customHeight="1" x14ac:dyDescent="0.25">
      <c r="A25" s="66" t="s">
        <v>406</v>
      </c>
      <c r="B25" s="49">
        <v>11105.772000000001</v>
      </c>
      <c r="C25" s="49">
        <v>148087.584</v>
      </c>
      <c r="D25" s="73">
        <v>141916</v>
      </c>
      <c r="E25" s="73">
        <v>158421.68300000002</v>
      </c>
      <c r="F25" s="49">
        <v>159564.13399999999</v>
      </c>
      <c r="G25" s="49">
        <v>158807.54299999998</v>
      </c>
      <c r="H25" s="49">
        <v>161846.59299999999</v>
      </c>
      <c r="I25" s="49">
        <v>167549.068</v>
      </c>
      <c r="J25" s="9"/>
      <c r="L25" s="190"/>
    </row>
    <row r="26" spans="1:12" s="164" customFormat="1" ht="24" customHeight="1" x14ac:dyDescent="0.25">
      <c r="A26" s="66" t="s">
        <v>407</v>
      </c>
      <c r="B26" s="49">
        <v>48281.502</v>
      </c>
      <c r="C26" s="49">
        <v>117951.02500000001</v>
      </c>
      <c r="D26" s="73">
        <v>103614</v>
      </c>
      <c r="E26" s="73">
        <v>138326.79799999998</v>
      </c>
      <c r="F26" s="49">
        <v>131028.08500000001</v>
      </c>
      <c r="G26" s="49">
        <v>223527.23099999997</v>
      </c>
      <c r="H26" s="49">
        <v>158781.927</v>
      </c>
      <c r="I26" s="49">
        <v>182581.79399999999</v>
      </c>
      <c r="J26" s="9"/>
      <c r="L26" s="190"/>
    </row>
    <row r="27" spans="1:12" s="164" customFormat="1" ht="24" customHeight="1" x14ac:dyDescent="0.25">
      <c r="A27" s="66" t="s">
        <v>335</v>
      </c>
      <c r="B27" s="49">
        <v>2538856.5689999997</v>
      </c>
      <c r="C27" s="49">
        <v>2697784.8530000006</v>
      </c>
      <c r="D27" s="73">
        <v>2398075</v>
      </c>
      <c r="E27" s="73">
        <v>3190660.71</v>
      </c>
      <c r="F27" s="49">
        <v>3105183.1349999998</v>
      </c>
      <c r="G27" s="49">
        <v>3288072.8889999995</v>
      </c>
      <c r="H27" s="49">
        <v>2835852.69</v>
      </c>
      <c r="I27" s="49">
        <v>2987505.122</v>
      </c>
      <c r="J27" s="9"/>
      <c r="L27" s="190"/>
    </row>
    <row r="28" spans="1:12" s="164" customFormat="1" ht="24" customHeight="1" x14ac:dyDescent="0.25">
      <c r="A28" s="56" t="s">
        <v>337</v>
      </c>
      <c r="B28" s="46">
        <v>47113577.182999991</v>
      </c>
      <c r="C28" s="46">
        <v>53496902.843999989</v>
      </c>
      <c r="D28" s="46">
        <v>48347781.248000011</v>
      </c>
      <c r="E28" s="46">
        <v>54184390.898000002</v>
      </c>
      <c r="F28" s="46">
        <v>54576581.302000001</v>
      </c>
      <c r="G28" s="46">
        <v>56063870.620000005</v>
      </c>
      <c r="H28" s="46">
        <v>56473901.127999999</v>
      </c>
      <c r="I28" s="46">
        <v>57562645.553000003</v>
      </c>
      <c r="J28" s="9"/>
      <c r="L28" s="190"/>
    </row>
    <row r="29" spans="1:12" s="164" customFormat="1" ht="24" customHeight="1" x14ac:dyDescent="0.25">
      <c r="A29" s="45" t="s">
        <v>338</v>
      </c>
      <c r="B29" s="46">
        <v>3009738.7730000005</v>
      </c>
      <c r="C29" s="46">
        <v>3919803.7890000045</v>
      </c>
      <c r="D29" s="46">
        <v>3633712.2829999994</v>
      </c>
      <c r="E29" s="46">
        <v>3923465.1139999926</v>
      </c>
      <c r="F29" s="46">
        <v>4027648.2689999999</v>
      </c>
      <c r="G29" s="46">
        <v>4250722.6019999981</v>
      </c>
      <c r="H29" s="46">
        <v>4683769.3559999997</v>
      </c>
      <c r="I29" s="46">
        <v>4509321.2719999999</v>
      </c>
      <c r="J29" s="9"/>
      <c r="L29" s="190"/>
    </row>
    <row r="30" spans="1:12" s="164" customFormat="1" ht="24" customHeight="1" x14ac:dyDescent="0.3">
      <c r="A30" s="2"/>
      <c r="B30" s="49"/>
      <c r="C30" s="49"/>
      <c r="D30" s="159"/>
      <c r="E30" s="159"/>
      <c r="F30" s="49"/>
      <c r="G30" s="49"/>
      <c r="H30" s="49"/>
      <c r="I30" s="49"/>
      <c r="J30" s="9"/>
      <c r="L30" s="190"/>
    </row>
    <row r="31" spans="1:12" s="164" customFormat="1" ht="24" customHeight="1" x14ac:dyDescent="0.3">
      <c r="A31" s="45" t="s">
        <v>408</v>
      </c>
      <c r="B31" s="49"/>
      <c r="C31" s="49"/>
      <c r="D31" s="159"/>
      <c r="E31" s="159"/>
      <c r="F31" s="49"/>
      <c r="G31" s="49"/>
      <c r="H31" s="49"/>
      <c r="I31" s="49"/>
      <c r="J31" s="9"/>
      <c r="L31" s="190"/>
    </row>
    <row r="32" spans="1:12" s="164" customFormat="1" ht="24" customHeight="1" x14ac:dyDescent="0.25">
      <c r="A32" s="57" t="s">
        <v>409</v>
      </c>
      <c r="B32" s="49">
        <v>631074.42300000007</v>
      </c>
      <c r="C32" s="49">
        <v>626973.93799999997</v>
      </c>
      <c r="D32" s="49">
        <v>634692</v>
      </c>
      <c r="E32" s="49">
        <v>634388.47499999998</v>
      </c>
      <c r="F32" s="49">
        <v>645731.05000000005</v>
      </c>
      <c r="G32" s="49">
        <v>534340.69900000002</v>
      </c>
      <c r="H32" s="49">
        <v>537186.36399999994</v>
      </c>
      <c r="I32" s="49">
        <v>537126.14399999997</v>
      </c>
      <c r="J32" s="9"/>
      <c r="L32" s="190"/>
    </row>
    <row r="33" spans="1:12" s="164" customFormat="1" ht="24" customHeight="1" x14ac:dyDescent="0.25">
      <c r="A33" s="57" t="s">
        <v>341</v>
      </c>
      <c r="B33" s="49">
        <v>650680.00299999991</v>
      </c>
      <c r="C33" s="49">
        <v>727143.71400000004</v>
      </c>
      <c r="D33" s="49">
        <v>699458</v>
      </c>
      <c r="E33" s="49">
        <v>804829.42999999993</v>
      </c>
      <c r="F33" s="49">
        <v>797953.68</v>
      </c>
      <c r="G33" s="49">
        <v>872230.64299999992</v>
      </c>
      <c r="H33" s="49">
        <v>883816.96100000001</v>
      </c>
      <c r="I33" s="49">
        <v>919160.01599999995</v>
      </c>
      <c r="J33" s="9"/>
      <c r="L33" s="190"/>
    </row>
    <row r="34" spans="1:12" s="164" customFormat="1" ht="24" customHeight="1" x14ac:dyDescent="0.25">
      <c r="A34" s="57" t="s">
        <v>410</v>
      </c>
      <c r="B34" s="49">
        <v>1363937.9060000002</v>
      </c>
      <c r="C34" s="49">
        <v>1631176.9740000002</v>
      </c>
      <c r="D34" s="49">
        <v>1667613</v>
      </c>
      <c r="E34" s="49">
        <v>1695911.3689999999</v>
      </c>
      <c r="F34" s="49">
        <v>1766535.8160000001</v>
      </c>
      <c r="G34" s="49">
        <v>1977475.6369999999</v>
      </c>
      <c r="H34" s="49">
        <v>2058058.034</v>
      </c>
      <c r="I34" s="49">
        <v>1991286.71</v>
      </c>
      <c r="J34" s="9"/>
      <c r="L34" s="190"/>
    </row>
    <row r="35" spans="1:12" s="164" customFormat="1" ht="24" customHeight="1" thickBot="1" x14ac:dyDescent="0.3">
      <c r="A35" s="57" t="s">
        <v>411</v>
      </c>
      <c r="B35" s="194">
        <v>364046.44099999993</v>
      </c>
      <c r="C35" s="194">
        <v>934509.16300000006</v>
      </c>
      <c r="D35" s="194">
        <v>631949</v>
      </c>
      <c r="E35" s="194">
        <v>788335.84000000008</v>
      </c>
      <c r="F35" s="194">
        <v>817427.723</v>
      </c>
      <c r="G35" s="194">
        <v>866675.62299999991</v>
      </c>
      <c r="H35" s="194">
        <v>1204707.997</v>
      </c>
      <c r="I35" s="194">
        <v>1061748.402</v>
      </c>
      <c r="J35" s="9"/>
      <c r="L35" s="190"/>
    </row>
    <row r="36" spans="1:12" s="164" customFormat="1" ht="24" customHeight="1" thickBot="1" x14ac:dyDescent="0.3">
      <c r="A36" s="195" t="s">
        <v>412</v>
      </c>
      <c r="B36" s="196">
        <v>3009738.7730000005</v>
      </c>
      <c r="C36" s="196">
        <v>3919803.7890000003</v>
      </c>
      <c r="D36" s="196">
        <v>3633712.2830000012</v>
      </c>
      <c r="E36" s="196">
        <v>3923465.1140000001</v>
      </c>
      <c r="F36" s="196">
        <v>4027648.2689999999</v>
      </c>
      <c r="G36" s="196">
        <v>4250722.6020000009</v>
      </c>
      <c r="H36" s="196">
        <v>3479061.3590000002</v>
      </c>
      <c r="I36" s="196">
        <v>3447572.87</v>
      </c>
      <c r="J36" s="9"/>
      <c r="L36" s="190"/>
    </row>
    <row r="37" spans="1:12" x14ac:dyDescent="0.3">
      <c r="A37" s="315" t="s">
        <v>555</v>
      </c>
      <c r="B37" s="315"/>
      <c r="C37" s="315"/>
      <c r="D37" s="315"/>
      <c r="E37" s="315"/>
      <c r="F37" s="315"/>
      <c r="G37" s="315"/>
      <c r="H37" s="315"/>
      <c r="I37" s="315"/>
      <c r="J37" s="33"/>
    </row>
    <row r="38" spans="1:12" x14ac:dyDescent="0.3">
      <c r="A38" s="132" t="s">
        <v>600</v>
      </c>
      <c r="B38" s="198"/>
      <c r="C38" s="198"/>
      <c r="D38" s="198"/>
      <c r="E38" s="198"/>
      <c r="F38" s="126"/>
      <c r="G38" s="126"/>
      <c r="H38" s="126"/>
      <c r="I38" s="126"/>
    </row>
    <row r="39" spans="1:12" x14ac:dyDescent="0.3">
      <c r="A39" s="132" t="s">
        <v>601</v>
      </c>
      <c r="B39" s="198"/>
      <c r="C39" s="198"/>
      <c r="D39" s="198"/>
      <c r="E39" s="198"/>
      <c r="F39" s="126"/>
      <c r="G39" s="126"/>
      <c r="H39" s="126"/>
      <c r="I39" s="126"/>
    </row>
    <row r="40" spans="1:12" x14ac:dyDescent="0.3">
      <c r="A40" s="126"/>
      <c r="B40" s="199"/>
      <c r="C40" s="199"/>
      <c r="D40" s="199"/>
      <c r="E40" s="199"/>
      <c r="F40" s="199"/>
      <c r="G40" s="199"/>
      <c r="H40" s="199"/>
      <c r="I40" s="199"/>
    </row>
    <row r="41" spans="1:12" x14ac:dyDescent="0.3">
      <c r="A41" s="126"/>
      <c r="B41" s="126"/>
      <c r="C41" s="126"/>
      <c r="D41" s="126"/>
      <c r="E41" s="126"/>
      <c r="F41" s="126"/>
      <c r="G41" s="126"/>
      <c r="H41" s="126"/>
      <c r="I41" s="126"/>
    </row>
    <row r="42" spans="1:12" x14ac:dyDescent="0.3">
      <c r="A42" s="164"/>
      <c r="B42" s="164"/>
      <c r="C42" s="164"/>
      <c r="D42" s="164"/>
      <c r="E42" s="190"/>
      <c r="F42" s="164"/>
      <c r="G42" s="164"/>
      <c r="H42" s="164"/>
      <c r="I42" s="164"/>
    </row>
    <row r="43" spans="1:12" x14ac:dyDescent="0.3">
      <c r="E43" s="200"/>
    </row>
    <row r="44" spans="1:12" x14ac:dyDescent="0.3">
      <c r="E44" s="200"/>
    </row>
  </sheetData>
  <mergeCells count="9">
    <mergeCell ref="A1:I1"/>
    <mergeCell ref="A2:I2"/>
    <mergeCell ref="A3:I3"/>
    <mergeCell ref="A37:I37"/>
    <mergeCell ref="B4:B5"/>
    <mergeCell ref="A4:A5"/>
    <mergeCell ref="C4:C5"/>
    <mergeCell ref="E4:G4"/>
    <mergeCell ref="H4:I4"/>
  </mergeCells>
  <pageMargins left="0.7" right="0.7" top="0.75" bottom="0.75" header="0.3" footer="0.3"/>
  <pageSetup paperSize="9" scale="72"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19"/>
  <sheetViews>
    <sheetView view="pageBreakPreview" zoomScaleNormal="100" zoomScaleSheetLayoutView="100" workbookViewId="0">
      <selection activeCell="D13" sqref="D13"/>
    </sheetView>
  </sheetViews>
  <sheetFormatPr defaultColWidth="9" defaultRowHeight="14" x14ac:dyDescent="0.3"/>
  <cols>
    <col min="1" max="1" width="46.08984375" style="125" customWidth="1"/>
    <col min="2" max="4" width="12" style="125" customWidth="1"/>
    <col min="5" max="6" width="12" style="157" customWidth="1"/>
    <col min="7" max="7" width="12" style="125" customWidth="1"/>
    <col min="8" max="9" width="10.26953125" style="125" bestFit="1" customWidth="1"/>
    <col min="10" max="16384" width="9" style="125"/>
  </cols>
  <sheetData>
    <row r="1" spans="1:12" ht="22.5" x14ac:dyDescent="0.3">
      <c r="A1" s="269" t="s">
        <v>571</v>
      </c>
      <c r="B1" s="269"/>
      <c r="C1" s="269"/>
      <c r="D1" s="269"/>
      <c r="E1" s="269"/>
      <c r="F1" s="269"/>
      <c r="G1" s="269"/>
      <c r="H1" s="269"/>
      <c r="I1" s="269"/>
    </row>
    <row r="2" spans="1:12" ht="15" customHeight="1" thickBot="1" x14ac:dyDescent="0.35">
      <c r="A2" s="321" t="s">
        <v>572</v>
      </c>
      <c r="B2" s="321"/>
      <c r="C2" s="321"/>
      <c r="D2" s="321"/>
      <c r="E2" s="321"/>
      <c r="F2" s="321"/>
      <c r="G2" s="321"/>
      <c r="H2" s="321"/>
      <c r="I2" s="321"/>
    </row>
    <row r="3" spans="1:12" ht="15" thickTop="1" thickBot="1" x14ac:dyDescent="0.35">
      <c r="A3" s="323" t="s">
        <v>589</v>
      </c>
      <c r="B3" s="322" t="s">
        <v>532</v>
      </c>
      <c r="C3" s="322" t="s">
        <v>557</v>
      </c>
      <c r="D3" s="180">
        <v>2025</v>
      </c>
      <c r="E3" s="284">
        <v>2025</v>
      </c>
      <c r="F3" s="274"/>
      <c r="G3" s="274"/>
      <c r="H3" s="181"/>
      <c r="I3" s="182">
        <v>2026</v>
      </c>
    </row>
    <row r="4" spans="1:12" ht="14.5" thickBot="1" x14ac:dyDescent="0.35">
      <c r="A4" s="324"/>
      <c r="B4" s="305"/>
      <c r="C4" s="305"/>
      <c r="D4" s="183" t="s">
        <v>605</v>
      </c>
      <c r="E4" s="44" t="s">
        <v>559</v>
      </c>
      <c r="F4" s="44" t="s">
        <v>566</v>
      </c>
      <c r="G4" s="44" t="s">
        <v>567</v>
      </c>
      <c r="H4" s="169" t="s">
        <v>602</v>
      </c>
      <c r="I4" s="44" t="s">
        <v>605</v>
      </c>
    </row>
    <row r="5" spans="1:12" s="164" customFormat="1" ht="42" customHeight="1" thickTop="1" x14ac:dyDescent="0.3">
      <c r="A5" s="75" t="s">
        <v>413</v>
      </c>
      <c r="B5" s="53">
        <v>20654008.989241</v>
      </c>
      <c r="C5" s="53">
        <v>24183399.008018002</v>
      </c>
      <c r="D5" s="184">
        <v>21549833.225660004</v>
      </c>
      <c r="E5" s="103">
        <v>25265630.511193</v>
      </c>
      <c r="F5" s="103">
        <v>25214112.428142998</v>
      </c>
      <c r="G5" s="103">
        <v>25031084.549275</v>
      </c>
      <c r="H5" s="103">
        <v>25905616.044133004</v>
      </c>
      <c r="I5" s="103">
        <v>25937038.609879002</v>
      </c>
      <c r="K5" s="190"/>
      <c r="L5" s="125"/>
    </row>
    <row r="6" spans="1:12" s="164" customFormat="1" ht="42" customHeight="1" x14ac:dyDescent="0.3">
      <c r="A6" s="75" t="s">
        <v>414</v>
      </c>
      <c r="B6" s="53">
        <v>5007026.7574450001</v>
      </c>
      <c r="C6" s="53">
        <v>4998766.9840000002</v>
      </c>
      <c r="D6" s="184">
        <v>4852033.8774449993</v>
      </c>
      <c r="E6" s="103">
        <v>5037134.2889999999</v>
      </c>
      <c r="F6" s="103">
        <v>5106259.1670000004</v>
      </c>
      <c r="G6" s="103">
        <v>5319530.3640000001</v>
      </c>
      <c r="H6" s="103">
        <v>5387825.5760000004</v>
      </c>
      <c r="I6" s="103">
        <v>5516838.5140000004</v>
      </c>
      <c r="K6" s="190"/>
      <c r="L6" s="125"/>
    </row>
    <row r="7" spans="1:12" s="164" customFormat="1" ht="42" customHeight="1" x14ac:dyDescent="0.3">
      <c r="A7" s="70" t="s">
        <v>415</v>
      </c>
      <c r="B7" s="52">
        <v>25661035.746686</v>
      </c>
      <c r="C7" s="52">
        <v>29182165.992018003</v>
      </c>
      <c r="D7" s="185">
        <v>26401867.103105001</v>
      </c>
      <c r="E7" s="102">
        <v>30302764.800193001</v>
      </c>
      <c r="F7" s="102">
        <v>30320371.595142998</v>
      </c>
      <c r="G7" s="102">
        <v>30350614.913275</v>
      </c>
      <c r="H7" s="102">
        <v>31293441.620133005</v>
      </c>
      <c r="I7" s="102">
        <v>31453877.123879004</v>
      </c>
      <c r="K7" s="190"/>
      <c r="L7" s="125"/>
    </row>
    <row r="8" spans="1:12" s="164" customFormat="1" ht="42" customHeight="1" x14ac:dyDescent="0.3">
      <c r="A8" s="70" t="s">
        <v>416</v>
      </c>
      <c r="B8" s="82">
        <v>20912971.555800002</v>
      </c>
      <c r="C8" s="52">
        <v>23613887.187890001</v>
      </c>
      <c r="D8" s="185">
        <v>19079287.926280998</v>
      </c>
      <c r="E8" s="102">
        <v>25295644.454919998</v>
      </c>
      <c r="F8" s="102">
        <v>25541499.003599998</v>
      </c>
      <c r="G8" s="102">
        <v>25755355.890041001</v>
      </c>
      <c r="H8" s="102">
        <v>26001883.38546</v>
      </c>
      <c r="I8" s="102">
        <v>26322337.311741002</v>
      </c>
      <c r="K8" s="190"/>
      <c r="L8" s="125"/>
    </row>
    <row r="9" spans="1:12" s="164" customFormat="1" ht="42" customHeight="1" x14ac:dyDescent="0.3">
      <c r="A9" s="75" t="s">
        <v>417</v>
      </c>
      <c r="B9" s="83">
        <v>684549.61199999996</v>
      </c>
      <c r="C9" s="53">
        <v>636715.228</v>
      </c>
      <c r="D9" s="184">
        <v>563934.799</v>
      </c>
      <c r="E9" s="103">
        <v>626013.28399999999</v>
      </c>
      <c r="F9" s="103">
        <v>636072.94200000004</v>
      </c>
      <c r="G9" s="103">
        <v>632351.47</v>
      </c>
      <c r="H9" s="103">
        <v>646690.81499999994</v>
      </c>
      <c r="I9" s="103">
        <v>644085.027</v>
      </c>
      <c r="K9" s="190"/>
      <c r="L9" s="125"/>
    </row>
    <row r="10" spans="1:12" s="164" customFormat="1" ht="42" customHeight="1" x14ac:dyDescent="0.3">
      <c r="A10" s="75" t="s">
        <v>418</v>
      </c>
      <c r="B10" s="83">
        <v>1509768.1510000001</v>
      </c>
      <c r="C10" s="53">
        <v>1834209.5279999999</v>
      </c>
      <c r="D10" s="184">
        <v>1418539.1159999999</v>
      </c>
      <c r="E10" s="103">
        <v>1475129.2860000001</v>
      </c>
      <c r="F10" s="103">
        <v>1558919.4369999999</v>
      </c>
      <c r="G10" s="103">
        <v>1609912.398</v>
      </c>
      <c r="H10" s="103">
        <v>1849172.767</v>
      </c>
      <c r="I10" s="103">
        <v>1623755.9539999999</v>
      </c>
      <c r="K10" s="190"/>
      <c r="L10" s="125"/>
    </row>
    <row r="11" spans="1:12" s="164" customFormat="1" ht="42" customHeight="1" x14ac:dyDescent="0.3">
      <c r="A11" s="75" t="s">
        <v>419</v>
      </c>
      <c r="B11" s="83">
        <v>141061.22</v>
      </c>
      <c r="C11" s="53">
        <v>180823.33100000001</v>
      </c>
      <c r="D11" s="184">
        <v>67666.288</v>
      </c>
      <c r="E11" s="103">
        <v>181507.33900000001</v>
      </c>
      <c r="F11" s="103">
        <v>112042.43799999999</v>
      </c>
      <c r="G11" s="103">
        <v>110835.83900000001</v>
      </c>
      <c r="H11" s="103">
        <v>113241.14</v>
      </c>
      <c r="I11" s="103">
        <v>69427.566000000006</v>
      </c>
      <c r="K11" s="190"/>
      <c r="L11" s="125"/>
    </row>
    <row r="12" spans="1:12" s="164" customFormat="1" ht="42" customHeight="1" x14ac:dyDescent="0.3">
      <c r="A12" s="75" t="s">
        <v>420</v>
      </c>
      <c r="B12" s="83">
        <v>18505476.494799998</v>
      </c>
      <c r="C12" s="53">
        <v>20888892.460889999</v>
      </c>
      <c r="D12" s="184">
        <v>16957295.115281001</v>
      </c>
      <c r="E12" s="103">
        <v>22939245.454919998</v>
      </c>
      <c r="F12" s="103">
        <v>23160858.7586</v>
      </c>
      <c r="G12" s="103">
        <v>23328729.277040999</v>
      </c>
      <c r="H12" s="103">
        <v>23319325.49746</v>
      </c>
      <c r="I12" s="103">
        <v>23911725.581741001</v>
      </c>
      <c r="K12" s="190"/>
      <c r="L12" s="125"/>
    </row>
    <row r="13" spans="1:12" s="164" customFormat="1" ht="42" customHeight="1" x14ac:dyDescent="0.3">
      <c r="A13" s="186" t="s">
        <v>421</v>
      </c>
      <c r="B13" s="83">
        <v>72116.077999999994</v>
      </c>
      <c r="C13" s="53">
        <v>73246.64</v>
      </c>
      <c r="D13" s="184">
        <v>71852.607999999993</v>
      </c>
      <c r="E13" s="103">
        <v>73749.091</v>
      </c>
      <c r="F13" s="103">
        <v>73605.428</v>
      </c>
      <c r="G13" s="103">
        <v>73526.906000000003</v>
      </c>
      <c r="H13" s="103">
        <v>73453.165999999997</v>
      </c>
      <c r="I13" s="103">
        <v>73343.183000000005</v>
      </c>
      <c r="K13" s="190"/>
      <c r="L13" s="125"/>
    </row>
    <row r="14" spans="1:12" s="164" customFormat="1" ht="42" customHeight="1" x14ac:dyDescent="0.3">
      <c r="A14" s="187" t="s">
        <v>422</v>
      </c>
      <c r="B14" s="53">
        <v>6092809.6552844504</v>
      </c>
      <c r="C14" s="53">
        <v>6872374.1660292009</v>
      </c>
      <c r="D14" s="184">
        <v>6243554.0588031998</v>
      </c>
      <c r="E14" s="50">
        <v>7122184.12115815</v>
      </c>
      <c r="F14" s="50">
        <v>7116809.972625549</v>
      </c>
      <c r="G14" s="50">
        <v>7117199.4163373001</v>
      </c>
      <c r="H14" s="50">
        <v>7321810.1624118006</v>
      </c>
      <c r="I14" s="50">
        <v>7356649.3583991509</v>
      </c>
      <c r="K14" s="190"/>
      <c r="L14" s="125"/>
    </row>
    <row r="15" spans="1:12" s="164" customFormat="1" ht="42" customHeight="1" thickBot="1" x14ac:dyDescent="0.35">
      <c r="A15" s="188" t="s">
        <v>423</v>
      </c>
      <c r="B15" s="189">
        <v>14820161.900515551</v>
      </c>
      <c r="C15" s="80">
        <v>16741513.021860803</v>
      </c>
      <c r="D15" s="80">
        <v>12835733.867477799</v>
      </c>
      <c r="E15" s="179">
        <v>18173460.333761849</v>
      </c>
      <c r="F15" s="179">
        <v>18424689.030974448</v>
      </c>
      <c r="G15" s="179">
        <v>18638156.473703697</v>
      </c>
      <c r="H15" s="179">
        <v>18680073.223048199</v>
      </c>
      <c r="I15" s="179">
        <v>18965687.953341853</v>
      </c>
      <c r="K15" s="190"/>
      <c r="L15" s="125"/>
    </row>
    <row r="16" spans="1:12" ht="14.5" thickTop="1" x14ac:dyDescent="0.3">
      <c r="A16" s="279" t="s">
        <v>556</v>
      </c>
      <c r="B16" s="279"/>
      <c r="C16" s="279"/>
      <c r="D16" s="279"/>
      <c r="E16" s="279"/>
      <c r="F16" s="279"/>
      <c r="G16" s="279"/>
      <c r="H16" s="279"/>
      <c r="I16" s="279"/>
    </row>
    <row r="17" spans="1:1" x14ac:dyDescent="0.3">
      <c r="A17" s="6"/>
    </row>
    <row r="18" spans="1:1" x14ac:dyDescent="0.3">
      <c r="A18" s="6"/>
    </row>
    <row r="19" spans="1:1" x14ac:dyDescent="0.3">
      <c r="A19" s="6"/>
    </row>
  </sheetData>
  <mergeCells count="7">
    <mergeCell ref="A1:I1"/>
    <mergeCell ref="A2:I2"/>
    <mergeCell ref="A16:I16"/>
    <mergeCell ref="B3:B4"/>
    <mergeCell ref="C3:C4"/>
    <mergeCell ref="A3:A4"/>
    <mergeCell ref="E3:G3"/>
  </mergeCells>
  <phoneticPr fontId="59" type="noConversion"/>
  <pageMargins left="0.7" right="0.7" top="0.75" bottom="0.75" header="0.3" footer="0.3"/>
  <pageSetup paperSize="9" scale="63" orientation="portrait"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31A40-4DCA-4B62-BA2F-0A2240CCE87A}">
  <sheetPr>
    <pageSetUpPr fitToPage="1"/>
  </sheetPr>
  <dimension ref="A1:P59"/>
  <sheetViews>
    <sheetView view="pageBreakPreview" zoomScaleNormal="100" zoomScaleSheetLayoutView="100" workbookViewId="0">
      <selection activeCell="D13" sqref="D13"/>
    </sheetView>
  </sheetViews>
  <sheetFormatPr defaultColWidth="9.1796875" defaultRowHeight="14.5" x14ac:dyDescent="0.35"/>
  <cols>
    <col min="1" max="1" width="52.1796875" customWidth="1"/>
    <col min="2" max="5" width="11" customWidth="1"/>
    <col min="6" max="9" width="10.1796875" bestFit="1" customWidth="1"/>
  </cols>
  <sheetData>
    <row r="1" spans="1:16" ht="22.5" x14ac:dyDescent="0.35">
      <c r="A1" s="235" t="s">
        <v>424</v>
      </c>
      <c r="B1" s="235"/>
      <c r="C1" s="235"/>
      <c r="D1" s="235"/>
      <c r="E1" s="235"/>
      <c r="F1" s="235"/>
      <c r="G1" s="235"/>
      <c r="H1" s="235"/>
      <c r="I1" s="235"/>
    </row>
    <row r="2" spans="1:16" ht="15" thickBot="1" x14ac:dyDescent="0.4">
      <c r="A2" s="236" t="s">
        <v>1</v>
      </c>
      <c r="B2" s="236"/>
      <c r="C2" s="236"/>
      <c r="D2" s="236"/>
      <c r="E2" s="236"/>
      <c r="F2" s="236"/>
      <c r="G2" s="236"/>
      <c r="H2" s="236"/>
      <c r="I2" s="236"/>
    </row>
    <row r="3" spans="1:16" ht="15.5" thickTop="1" thickBot="1" x14ac:dyDescent="0.4">
      <c r="A3" s="253" t="s">
        <v>425</v>
      </c>
      <c r="B3" s="325">
        <v>45930</v>
      </c>
      <c r="C3" s="326"/>
      <c r="D3" s="326"/>
      <c r="E3" s="326"/>
      <c r="F3" s="325">
        <v>46022</v>
      </c>
      <c r="G3" s="326"/>
      <c r="H3" s="326"/>
      <c r="I3" s="326"/>
    </row>
    <row r="4" spans="1:16" ht="15" thickBot="1" x14ac:dyDescent="0.4">
      <c r="A4" s="254"/>
      <c r="B4" s="115" t="s">
        <v>426</v>
      </c>
      <c r="C4" s="116" t="s">
        <v>427</v>
      </c>
      <c r="D4" s="116" t="s">
        <v>428</v>
      </c>
      <c r="E4" s="116" t="s">
        <v>225</v>
      </c>
      <c r="F4" s="115" t="s">
        <v>426</v>
      </c>
      <c r="G4" s="116" t="s">
        <v>427</v>
      </c>
      <c r="H4" s="116" t="s">
        <v>428</v>
      </c>
      <c r="I4" s="116" t="s">
        <v>225</v>
      </c>
    </row>
    <row r="5" spans="1:16" s="27" customFormat="1" ht="16.5" customHeight="1" thickTop="1" x14ac:dyDescent="0.25">
      <c r="A5" s="45" t="s">
        <v>429</v>
      </c>
      <c r="B5" s="47">
        <v>12245.922</v>
      </c>
      <c r="C5" s="47">
        <v>1433399.3217114606</v>
      </c>
      <c r="D5" s="47">
        <v>93667.186000000002</v>
      </c>
      <c r="E5" s="47">
        <v>1539312.4297114606</v>
      </c>
      <c r="F5" s="47">
        <v>30680.459000000003</v>
      </c>
      <c r="G5" s="47">
        <v>1611657.7899529159</v>
      </c>
      <c r="H5" s="47">
        <v>91602.274775999991</v>
      </c>
      <c r="I5" s="47">
        <v>1733940.523728916</v>
      </c>
      <c r="O5" s="28"/>
      <c r="P5" s="28"/>
    </row>
    <row r="6" spans="1:16" s="27" customFormat="1" ht="16.5" customHeight="1" x14ac:dyDescent="0.25">
      <c r="A6" s="66" t="s">
        <v>430</v>
      </c>
      <c r="B6" s="50">
        <v>3.7519999999999998</v>
      </c>
      <c r="C6" s="50">
        <v>1436.6352220000001</v>
      </c>
      <c r="D6" s="50">
        <v>10093.433000000001</v>
      </c>
      <c r="E6" s="50">
        <v>11533.820222</v>
      </c>
      <c r="F6" s="50">
        <v>2.6150000000000002</v>
      </c>
      <c r="G6" s="50">
        <v>1506.4823220000001</v>
      </c>
      <c r="H6" s="50">
        <v>10830.439375</v>
      </c>
      <c r="I6" s="50">
        <v>12339.536697</v>
      </c>
      <c r="O6" s="28"/>
      <c r="P6" s="28"/>
    </row>
    <row r="7" spans="1:16" s="27" customFormat="1" ht="16.5" customHeight="1" x14ac:dyDescent="0.25">
      <c r="A7" s="66" t="s">
        <v>431</v>
      </c>
      <c r="B7" s="50">
        <v>6820.1459999999997</v>
      </c>
      <c r="C7" s="50">
        <v>1033185.183454336</v>
      </c>
      <c r="D7" s="50">
        <v>62510.148000000001</v>
      </c>
      <c r="E7" s="50">
        <v>1102515.4774543359</v>
      </c>
      <c r="F7" s="50">
        <v>7705.2520000000004</v>
      </c>
      <c r="G7" s="50">
        <v>1340374.0573159158</v>
      </c>
      <c r="H7" s="50">
        <v>74514.99840099999</v>
      </c>
      <c r="I7" s="50">
        <v>1422594.3077169158</v>
      </c>
      <c r="O7" s="28"/>
      <c r="P7" s="28"/>
    </row>
    <row r="8" spans="1:16" s="27" customFormat="1" ht="16.5" customHeight="1" x14ac:dyDescent="0.25">
      <c r="A8" s="66" t="s">
        <v>432</v>
      </c>
      <c r="B8" s="47">
        <v>0</v>
      </c>
      <c r="C8" s="47">
        <v>337.61</v>
      </c>
      <c r="D8" s="47">
        <v>1080.4010000000001</v>
      </c>
      <c r="E8" s="47">
        <v>1418.011</v>
      </c>
      <c r="F8" s="47">
        <v>0</v>
      </c>
      <c r="G8" s="47">
        <v>253.46899999999999</v>
      </c>
      <c r="H8" s="47">
        <v>834.404</v>
      </c>
      <c r="I8" s="47">
        <v>1087.873</v>
      </c>
      <c r="O8" s="28"/>
      <c r="P8" s="28"/>
    </row>
    <row r="9" spans="1:16" s="27" customFormat="1" ht="16.5" customHeight="1" x14ac:dyDescent="0.25">
      <c r="A9" s="66" t="s">
        <v>433</v>
      </c>
      <c r="B9" s="50">
        <v>5422.0240000000003</v>
      </c>
      <c r="C9" s="50">
        <v>398439.89303512475</v>
      </c>
      <c r="D9" s="50">
        <v>19983.204000000002</v>
      </c>
      <c r="E9" s="50">
        <v>423845.12103512476</v>
      </c>
      <c r="F9" s="50">
        <v>22972.592000000001</v>
      </c>
      <c r="G9" s="50">
        <v>269523.78131499997</v>
      </c>
      <c r="H9" s="50">
        <v>5422.433</v>
      </c>
      <c r="I9" s="50">
        <v>297918.80631499999</v>
      </c>
      <c r="O9" s="28"/>
      <c r="P9" s="28"/>
    </row>
    <row r="10" spans="1:16" s="27" customFormat="1" ht="16.5" customHeight="1" x14ac:dyDescent="0.25">
      <c r="A10" s="45" t="s">
        <v>434</v>
      </c>
      <c r="B10" s="47">
        <v>1080631.139</v>
      </c>
      <c r="C10" s="47">
        <v>1344052.6166690332</v>
      </c>
      <c r="D10" s="47">
        <v>175270.52299999999</v>
      </c>
      <c r="E10" s="47">
        <v>2599954.2786690332</v>
      </c>
      <c r="F10" s="47">
        <v>1008462.19</v>
      </c>
      <c r="G10" s="47">
        <v>1518596.8951799998</v>
      </c>
      <c r="H10" s="47">
        <v>239831.52550599998</v>
      </c>
      <c r="I10" s="47">
        <v>2766890.6106859995</v>
      </c>
      <c r="O10" s="28"/>
      <c r="P10" s="28"/>
    </row>
    <row r="11" spans="1:16" s="27" customFormat="1" ht="16.5" customHeight="1" x14ac:dyDescent="0.25">
      <c r="A11" s="66" t="s">
        <v>435</v>
      </c>
      <c r="B11" s="50">
        <v>61641.466999999997</v>
      </c>
      <c r="C11" s="50">
        <v>969996.86536444805</v>
      </c>
      <c r="D11" s="50">
        <v>87633.201000000001</v>
      </c>
      <c r="E11" s="50">
        <v>1119271.533364448</v>
      </c>
      <c r="F11" s="50">
        <v>63637.614999999998</v>
      </c>
      <c r="G11" s="50">
        <v>1166308.1619099998</v>
      </c>
      <c r="H11" s="50">
        <v>146206.91550599999</v>
      </c>
      <c r="I11" s="50">
        <v>1376152.6924159997</v>
      </c>
      <c r="O11" s="28"/>
      <c r="P11" s="28"/>
    </row>
    <row r="12" spans="1:16" s="27" customFormat="1" ht="16.5" customHeight="1" x14ac:dyDescent="0.25">
      <c r="A12" s="66" t="s">
        <v>436</v>
      </c>
      <c r="B12" s="50">
        <v>1018989.672</v>
      </c>
      <c r="C12" s="50">
        <v>374055.75130458514</v>
      </c>
      <c r="D12" s="50">
        <v>87637.322</v>
      </c>
      <c r="E12" s="50">
        <v>1480682.7453045852</v>
      </c>
      <c r="F12" s="50">
        <v>944824.57499999995</v>
      </c>
      <c r="G12" s="50">
        <v>352288.73326999997</v>
      </c>
      <c r="H12" s="50">
        <v>93624.61</v>
      </c>
      <c r="I12" s="50">
        <v>1390737.91827</v>
      </c>
      <c r="O12" s="28"/>
      <c r="P12" s="28"/>
    </row>
    <row r="13" spans="1:16" s="27" customFormat="1" ht="16.5" customHeight="1" x14ac:dyDescent="0.25">
      <c r="A13" s="45" t="s">
        <v>437</v>
      </c>
      <c r="B13" s="47">
        <v>260797.47899999999</v>
      </c>
      <c r="C13" s="47">
        <v>157171.48200000002</v>
      </c>
      <c r="D13" s="47">
        <v>615572.09270499996</v>
      </c>
      <c r="E13" s="47">
        <v>1033541.053705</v>
      </c>
      <c r="F13" s="47">
        <v>268779.64899999998</v>
      </c>
      <c r="G13" s="47">
        <v>187654.22999999998</v>
      </c>
      <c r="H13" s="47">
        <v>652816.85170300002</v>
      </c>
      <c r="I13" s="47">
        <v>1109250.730703</v>
      </c>
      <c r="O13" s="28"/>
      <c r="P13" s="28"/>
    </row>
    <row r="14" spans="1:16" s="27" customFormat="1" ht="16.5" customHeight="1" x14ac:dyDescent="0.25">
      <c r="A14" s="66" t="s">
        <v>435</v>
      </c>
      <c r="B14" s="50">
        <v>64049.949000000001</v>
      </c>
      <c r="C14" s="50">
        <v>71528.739000000001</v>
      </c>
      <c r="D14" s="50">
        <v>375847.39230900002</v>
      </c>
      <c r="E14" s="50">
        <v>511426.08030899998</v>
      </c>
      <c r="F14" s="50">
        <v>68418.788</v>
      </c>
      <c r="G14" s="50">
        <v>82297.434999999998</v>
      </c>
      <c r="H14" s="50">
        <v>406493.353703</v>
      </c>
      <c r="I14" s="50">
        <v>557209.576703</v>
      </c>
      <c r="O14" s="28"/>
      <c r="P14" s="28"/>
    </row>
    <row r="15" spans="1:16" s="27" customFormat="1" ht="16.5" customHeight="1" x14ac:dyDescent="0.25">
      <c r="A15" s="66" t="s">
        <v>436</v>
      </c>
      <c r="B15" s="50">
        <v>196747.53</v>
      </c>
      <c r="C15" s="50">
        <v>85642.743000000002</v>
      </c>
      <c r="D15" s="50">
        <v>239724.700396</v>
      </c>
      <c r="E15" s="50">
        <v>522114.97339599999</v>
      </c>
      <c r="F15" s="50">
        <v>200360.861</v>
      </c>
      <c r="G15" s="50">
        <v>105356.795</v>
      </c>
      <c r="H15" s="50">
        <v>246323.49799999999</v>
      </c>
      <c r="I15" s="50">
        <v>552041.15399999998</v>
      </c>
      <c r="O15" s="28"/>
      <c r="P15" s="28"/>
    </row>
    <row r="16" spans="1:16" s="27" customFormat="1" ht="16.5" customHeight="1" x14ac:dyDescent="0.25">
      <c r="A16" s="45" t="s">
        <v>438</v>
      </c>
      <c r="B16" s="47">
        <v>28975.120999999999</v>
      </c>
      <c r="C16" s="47">
        <v>733651.20278689335</v>
      </c>
      <c r="D16" s="47">
        <v>0</v>
      </c>
      <c r="E16" s="47">
        <v>762626.32378689339</v>
      </c>
      <c r="F16" s="47">
        <v>28091.510999999999</v>
      </c>
      <c r="G16" s="47">
        <v>759830.25800000003</v>
      </c>
      <c r="H16" s="47">
        <v>16002.121999999999</v>
      </c>
      <c r="I16" s="47">
        <v>803923.89100000006</v>
      </c>
      <c r="O16" s="28"/>
      <c r="P16" s="28"/>
    </row>
    <row r="17" spans="1:16" s="27" customFormat="1" ht="16.5" customHeight="1" x14ac:dyDescent="0.25">
      <c r="A17" s="66" t="s">
        <v>439</v>
      </c>
      <c r="B17" s="50">
        <v>16730.333999999999</v>
      </c>
      <c r="C17" s="50">
        <v>703720.96678689332</v>
      </c>
      <c r="D17" s="50">
        <v>0</v>
      </c>
      <c r="E17" s="50">
        <v>720451.30078689335</v>
      </c>
      <c r="F17" s="50">
        <v>15748.522000000001</v>
      </c>
      <c r="G17" s="50">
        <v>729430.20400000003</v>
      </c>
      <c r="H17" s="50">
        <v>16002.121999999999</v>
      </c>
      <c r="I17" s="50">
        <v>761180.848</v>
      </c>
      <c r="O17" s="28"/>
      <c r="P17" s="28"/>
    </row>
    <row r="18" spans="1:16" s="27" customFormat="1" ht="16.5" customHeight="1" x14ac:dyDescent="0.25">
      <c r="A18" s="66" t="s">
        <v>440</v>
      </c>
      <c r="B18" s="50">
        <v>12244.787</v>
      </c>
      <c r="C18" s="50">
        <v>29930.236000000001</v>
      </c>
      <c r="D18" s="50">
        <v>0</v>
      </c>
      <c r="E18" s="50">
        <v>42175.023000000001</v>
      </c>
      <c r="F18" s="50">
        <v>12342.989</v>
      </c>
      <c r="G18" s="50">
        <v>30400.054</v>
      </c>
      <c r="H18" s="50">
        <v>0</v>
      </c>
      <c r="I18" s="50">
        <v>42743.042999999998</v>
      </c>
      <c r="O18" s="28"/>
      <c r="P18" s="28"/>
    </row>
    <row r="19" spans="1:16" s="27" customFormat="1" ht="16.5" customHeight="1" x14ac:dyDescent="0.25">
      <c r="A19" s="45" t="s">
        <v>441</v>
      </c>
      <c r="B19" s="47">
        <v>0</v>
      </c>
      <c r="C19" s="47">
        <v>0</v>
      </c>
      <c r="D19" s="47">
        <v>104.747</v>
      </c>
      <c r="E19" s="47">
        <v>104.747</v>
      </c>
      <c r="F19" s="47">
        <v>0</v>
      </c>
      <c r="G19" s="47">
        <v>0</v>
      </c>
      <c r="H19" s="47">
        <v>218.89400000000001</v>
      </c>
      <c r="I19" s="47">
        <v>218.89400000000001</v>
      </c>
      <c r="O19" s="28"/>
      <c r="P19" s="28"/>
    </row>
    <row r="20" spans="1:16" s="27" customFormat="1" ht="16.5" customHeight="1" x14ac:dyDescent="0.25">
      <c r="A20" s="66" t="s">
        <v>442</v>
      </c>
      <c r="B20" s="47">
        <v>0</v>
      </c>
      <c r="C20" s="47">
        <v>0</v>
      </c>
      <c r="D20" s="47">
        <v>19.59</v>
      </c>
      <c r="E20" s="47">
        <v>19.59</v>
      </c>
      <c r="F20" s="47">
        <v>0</v>
      </c>
      <c r="G20" s="47">
        <v>0</v>
      </c>
      <c r="H20" s="47">
        <v>9.1649999999999991</v>
      </c>
      <c r="I20" s="47">
        <v>9.1649999999999991</v>
      </c>
      <c r="O20" s="28"/>
      <c r="P20" s="28"/>
    </row>
    <row r="21" spans="1:16" s="27" customFormat="1" ht="16.5" customHeight="1" x14ac:dyDescent="0.25">
      <c r="A21" s="66" t="s">
        <v>443</v>
      </c>
      <c r="B21" s="47">
        <v>0</v>
      </c>
      <c r="C21" s="47">
        <v>0</v>
      </c>
      <c r="D21" s="47">
        <v>85.156999999999996</v>
      </c>
      <c r="E21" s="47">
        <v>85.156999999999996</v>
      </c>
      <c r="F21" s="47">
        <v>0</v>
      </c>
      <c r="G21" s="47">
        <v>0</v>
      </c>
      <c r="H21" s="47">
        <v>209.72900000000001</v>
      </c>
      <c r="I21" s="47">
        <v>209.72900000000001</v>
      </c>
      <c r="O21" s="28"/>
      <c r="P21" s="28"/>
    </row>
    <row r="22" spans="1:16" s="27" customFormat="1" ht="16.5" customHeight="1" x14ac:dyDescent="0.25">
      <c r="A22" s="45" t="s">
        <v>444</v>
      </c>
      <c r="B22" s="47">
        <v>0</v>
      </c>
      <c r="C22" s="47">
        <v>550.13300000000004</v>
      </c>
      <c r="D22" s="47">
        <v>0</v>
      </c>
      <c r="E22" s="47">
        <v>550.13300000000004</v>
      </c>
      <c r="F22" s="47">
        <v>0</v>
      </c>
      <c r="G22" s="47">
        <v>445.21800000000002</v>
      </c>
      <c r="H22" s="47">
        <v>0</v>
      </c>
      <c r="I22" s="47">
        <v>445.21800000000002</v>
      </c>
      <c r="O22" s="28"/>
      <c r="P22" s="28"/>
    </row>
    <row r="23" spans="1:16" s="27" customFormat="1" ht="16.5" customHeight="1" x14ac:dyDescent="0.25">
      <c r="A23" s="45" t="s">
        <v>445</v>
      </c>
      <c r="B23" s="47">
        <v>45044.449000000001</v>
      </c>
      <c r="C23" s="47">
        <v>249989.31697925806</v>
      </c>
      <c r="D23" s="47">
        <v>68996.808294999995</v>
      </c>
      <c r="E23" s="47">
        <v>364030.57427425805</v>
      </c>
      <c r="F23" s="47">
        <v>45140.555</v>
      </c>
      <c r="G23" s="47">
        <v>266533.28236056358</v>
      </c>
      <c r="H23" s="47">
        <v>84224.960829999996</v>
      </c>
      <c r="I23" s="47">
        <v>395898.79819056357</v>
      </c>
      <c r="O23" s="28"/>
      <c r="P23" s="28"/>
    </row>
    <row r="24" spans="1:16" s="27" customFormat="1" ht="16.5" customHeight="1" x14ac:dyDescent="0.25">
      <c r="A24" s="45" t="s">
        <v>446</v>
      </c>
      <c r="B24" s="47">
        <v>14314.866</v>
      </c>
      <c r="C24" s="47">
        <v>30007.197215</v>
      </c>
      <c r="D24" s="47">
        <v>54800.093999999997</v>
      </c>
      <c r="E24" s="47">
        <v>99122.157214999999</v>
      </c>
      <c r="F24" s="47">
        <v>14350.156000000001</v>
      </c>
      <c r="G24" s="47">
        <v>34718.417072999997</v>
      </c>
      <c r="H24" s="47">
        <v>59245.405231999997</v>
      </c>
      <c r="I24" s="47">
        <v>108313.978305</v>
      </c>
      <c r="O24" s="28"/>
      <c r="P24" s="28"/>
    </row>
    <row r="25" spans="1:16" s="27" customFormat="1" ht="16.5" customHeight="1" x14ac:dyDescent="0.25">
      <c r="A25" s="45" t="s">
        <v>447</v>
      </c>
      <c r="B25" s="47">
        <v>14165.166999999999</v>
      </c>
      <c r="C25" s="47">
        <v>23572.296214999998</v>
      </c>
      <c r="D25" s="47">
        <v>51119.11</v>
      </c>
      <c r="E25" s="47">
        <v>88856.573214999997</v>
      </c>
      <c r="F25" s="47">
        <v>14200.457</v>
      </c>
      <c r="G25" s="47">
        <v>27980.866072999997</v>
      </c>
      <c r="H25" s="47">
        <v>54393.99783</v>
      </c>
      <c r="I25" s="47">
        <v>96575.320903</v>
      </c>
      <c r="O25" s="28"/>
      <c r="P25" s="28"/>
    </row>
    <row r="26" spans="1:16" s="27" customFormat="1" ht="16.5" customHeight="1" x14ac:dyDescent="0.25">
      <c r="A26" s="66" t="s">
        <v>448</v>
      </c>
      <c r="B26" s="50">
        <v>13547.606</v>
      </c>
      <c r="C26" s="50">
        <v>14283.952732999998</v>
      </c>
      <c r="D26" s="50">
        <v>41845.785000000003</v>
      </c>
      <c r="E26" s="50">
        <v>69677.343733000002</v>
      </c>
      <c r="F26" s="50">
        <v>13547.982</v>
      </c>
      <c r="G26" s="50">
        <v>17760.856133000001</v>
      </c>
      <c r="H26" s="50">
        <v>44517.048862999996</v>
      </c>
      <c r="I26" s="50">
        <v>75825.886996000001</v>
      </c>
      <c r="O26" s="28"/>
      <c r="P26" s="28"/>
    </row>
    <row r="27" spans="1:16" s="27" customFormat="1" ht="16.5" customHeight="1" x14ac:dyDescent="0.25">
      <c r="A27" s="66" t="s">
        <v>449</v>
      </c>
      <c r="B27" s="50">
        <v>0</v>
      </c>
      <c r="C27" s="50">
        <v>224.55600000000001</v>
      </c>
      <c r="D27" s="50">
        <v>0</v>
      </c>
      <c r="E27" s="50">
        <v>224.55600000000001</v>
      </c>
      <c r="F27" s="50">
        <v>0</v>
      </c>
      <c r="G27" s="50">
        <v>385.48899999999998</v>
      </c>
      <c r="H27" s="50">
        <v>0</v>
      </c>
      <c r="I27" s="50">
        <v>385.48899999999998</v>
      </c>
      <c r="O27" s="28"/>
      <c r="P27" s="28"/>
    </row>
    <row r="28" spans="1:16" s="27" customFormat="1" ht="16.5" customHeight="1" x14ac:dyDescent="0.25">
      <c r="A28" s="66" t="s">
        <v>450</v>
      </c>
      <c r="B28" s="50">
        <v>0</v>
      </c>
      <c r="C28" s="50">
        <v>6492.0882620000002</v>
      </c>
      <c r="D28" s="50">
        <v>0</v>
      </c>
      <c r="E28" s="50">
        <v>6492.0882620000002</v>
      </c>
      <c r="F28" s="50">
        <v>0</v>
      </c>
      <c r="G28" s="50">
        <v>7271.598</v>
      </c>
      <c r="H28" s="50">
        <v>0</v>
      </c>
      <c r="I28" s="50">
        <v>7271.598</v>
      </c>
      <c r="O28" s="28"/>
      <c r="P28" s="28"/>
    </row>
    <row r="29" spans="1:16" s="27" customFormat="1" ht="16.5" customHeight="1" x14ac:dyDescent="0.25">
      <c r="A29" s="66" t="s">
        <v>451</v>
      </c>
      <c r="B29" s="50">
        <v>617.56099999999969</v>
      </c>
      <c r="C29" s="50">
        <v>2571.6992199999995</v>
      </c>
      <c r="D29" s="50">
        <v>9273.3249999999971</v>
      </c>
      <c r="E29" s="50">
        <v>12462.585219999997</v>
      </c>
      <c r="F29" s="50">
        <v>652.47500000000036</v>
      </c>
      <c r="G29" s="50">
        <v>2562.9229399999967</v>
      </c>
      <c r="H29" s="50">
        <v>9876.9489670000039</v>
      </c>
      <c r="I29" s="50">
        <v>13092.346907000001</v>
      </c>
      <c r="O29" s="28"/>
      <c r="P29" s="28"/>
    </row>
    <row r="30" spans="1:16" s="27" customFormat="1" ht="16.5" customHeight="1" x14ac:dyDescent="0.25">
      <c r="A30" s="45" t="s">
        <v>452</v>
      </c>
      <c r="B30" s="47">
        <v>149.69900000000001</v>
      </c>
      <c r="C30" s="47">
        <v>6434.9009999999998</v>
      </c>
      <c r="D30" s="47">
        <v>3680.9839999999999</v>
      </c>
      <c r="E30" s="47">
        <v>10265.583999999999</v>
      </c>
      <c r="F30" s="47">
        <v>149.69900000000001</v>
      </c>
      <c r="G30" s="47">
        <v>6737.5510000000004</v>
      </c>
      <c r="H30" s="47">
        <v>4851.4074019999998</v>
      </c>
      <c r="I30" s="47">
        <v>11738.657402000001</v>
      </c>
      <c r="O30" s="28"/>
      <c r="P30" s="28"/>
    </row>
    <row r="31" spans="1:16" s="27" customFormat="1" ht="16.5" customHeight="1" x14ac:dyDescent="0.25">
      <c r="A31" s="66" t="s">
        <v>453</v>
      </c>
      <c r="B31" s="50">
        <v>149.69900000000001</v>
      </c>
      <c r="C31" s="50">
        <v>1871.9259999999999</v>
      </c>
      <c r="D31" s="50">
        <v>343.47</v>
      </c>
      <c r="E31" s="50">
        <v>2365.0950000000003</v>
      </c>
      <c r="F31" s="50">
        <v>149.69900000000001</v>
      </c>
      <c r="G31" s="50">
        <v>1944.8820000000001</v>
      </c>
      <c r="H31" s="50">
        <v>1349.6264879999999</v>
      </c>
      <c r="I31" s="50">
        <v>3444.207488</v>
      </c>
      <c r="O31" s="28"/>
      <c r="P31" s="28"/>
    </row>
    <row r="32" spans="1:16" s="27" customFormat="1" ht="16.5" customHeight="1" x14ac:dyDescent="0.25">
      <c r="A32" s="66" t="s">
        <v>454</v>
      </c>
      <c r="B32" s="50">
        <v>0</v>
      </c>
      <c r="C32" s="50">
        <v>4562.9750000000004</v>
      </c>
      <c r="D32" s="50">
        <v>3337.5140000000001</v>
      </c>
      <c r="E32" s="50">
        <v>7900.4890000000005</v>
      </c>
      <c r="F32" s="50">
        <v>0</v>
      </c>
      <c r="G32" s="50">
        <v>4792.6689999999999</v>
      </c>
      <c r="H32" s="50">
        <v>3501.7809139999999</v>
      </c>
      <c r="I32" s="50">
        <v>8294.4499140000007</v>
      </c>
      <c r="O32" s="28"/>
      <c r="P32" s="28"/>
    </row>
    <row r="33" spans="1:16" s="27" customFormat="1" ht="16.5" customHeight="1" x14ac:dyDescent="0.25">
      <c r="A33" s="45" t="s">
        <v>455</v>
      </c>
      <c r="B33" s="47">
        <v>1442008.976</v>
      </c>
      <c r="C33" s="47">
        <v>3948821.2703616451</v>
      </c>
      <c r="D33" s="47">
        <v>1008411.451</v>
      </c>
      <c r="E33" s="47">
        <v>6399241.6973616462</v>
      </c>
      <c r="F33" s="47">
        <v>1395504.5199999998</v>
      </c>
      <c r="G33" s="47">
        <v>4379436.0905664796</v>
      </c>
      <c r="H33" s="47">
        <v>1143942.0340469999</v>
      </c>
      <c r="I33" s="47">
        <v>6918882.6446134793</v>
      </c>
      <c r="J33" s="28"/>
      <c r="O33" s="28"/>
      <c r="P33" s="28"/>
    </row>
    <row r="34" spans="1:16" s="27" customFormat="1" ht="16.5" customHeight="1" x14ac:dyDescent="0.25">
      <c r="A34" s="45" t="s">
        <v>456</v>
      </c>
      <c r="B34" s="47">
        <v>67499.650999999998</v>
      </c>
      <c r="C34" s="47">
        <v>57836.681880000004</v>
      </c>
      <c r="D34" s="47">
        <v>760217.44900000002</v>
      </c>
      <c r="E34" s="47">
        <v>885553.78188000002</v>
      </c>
      <c r="F34" s="47">
        <v>80568.664999999994</v>
      </c>
      <c r="G34" s="47">
        <v>58853.226479999998</v>
      </c>
      <c r="H34" s="47">
        <v>840451.52213699999</v>
      </c>
      <c r="I34" s="47">
        <v>979873.41361699998</v>
      </c>
      <c r="O34" s="28"/>
      <c r="P34" s="28"/>
    </row>
    <row r="35" spans="1:16" s="27" customFormat="1" ht="16.5" customHeight="1" x14ac:dyDescent="0.25">
      <c r="A35" s="66" t="s">
        <v>457</v>
      </c>
      <c r="B35" s="50">
        <v>328.66199999999998</v>
      </c>
      <c r="C35" s="50">
        <v>37748.288</v>
      </c>
      <c r="D35" s="50">
        <v>0</v>
      </c>
      <c r="E35" s="50">
        <v>38076.949999999997</v>
      </c>
      <c r="F35" s="50">
        <v>370.75</v>
      </c>
      <c r="G35" s="50">
        <v>39196.794999999998</v>
      </c>
      <c r="H35" s="50">
        <v>79641.608999999997</v>
      </c>
      <c r="I35" s="50">
        <v>119209.15399999999</v>
      </c>
      <c r="O35" s="28"/>
      <c r="P35" s="28"/>
    </row>
    <row r="36" spans="1:16" s="27" customFormat="1" ht="16.5" customHeight="1" x14ac:dyDescent="0.25">
      <c r="A36" s="66" t="s">
        <v>458</v>
      </c>
      <c r="B36" s="50">
        <v>67170.989000000001</v>
      </c>
      <c r="C36" s="50">
        <v>20088.39388</v>
      </c>
      <c r="D36" s="50">
        <v>760217.44900000002</v>
      </c>
      <c r="E36" s="50">
        <v>847476.83188000007</v>
      </c>
      <c r="F36" s="50">
        <v>80197.914999999994</v>
      </c>
      <c r="G36" s="50">
        <v>19656.431479999999</v>
      </c>
      <c r="H36" s="50">
        <v>760809.91313699994</v>
      </c>
      <c r="I36" s="50">
        <v>860664.25961699989</v>
      </c>
      <c r="O36" s="28"/>
      <c r="P36" s="28"/>
    </row>
    <row r="37" spans="1:16" s="27" customFormat="1" ht="16.5" customHeight="1" x14ac:dyDescent="0.25">
      <c r="A37" s="45" t="s">
        <v>459</v>
      </c>
      <c r="B37" s="47">
        <v>0</v>
      </c>
      <c r="C37" s="47">
        <v>887.31999999999994</v>
      </c>
      <c r="D37" s="47">
        <v>10105.937</v>
      </c>
      <c r="E37" s="47">
        <v>10993.257</v>
      </c>
      <c r="F37" s="47">
        <v>0</v>
      </c>
      <c r="G37" s="47">
        <v>869.29399999999998</v>
      </c>
      <c r="H37" s="47">
        <v>5711.5630000000001</v>
      </c>
      <c r="I37" s="47">
        <v>6580.857</v>
      </c>
      <c r="O37" s="28"/>
      <c r="P37" s="28"/>
    </row>
    <row r="38" spans="1:16" s="27" customFormat="1" ht="16.5" customHeight="1" x14ac:dyDescent="0.25">
      <c r="A38" s="66" t="s">
        <v>460</v>
      </c>
      <c r="B38" s="50">
        <v>0</v>
      </c>
      <c r="C38" s="50">
        <v>50.911000000000001</v>
      </c>
      <c r="D38" s="50">
        <v>0</v>
      </c>
      <c r="E38" s="50">
        <v>50.911000000000001</v>
      </c>
      <c r="F38" s="50">
        <v>0</v>
      </c>
      <c r="G38" s="50">
        <v>32.884999999999998</v>
      </c>
      <c r="H38" s="50">
        <v>0</v>
      </c>
      <c r="I38" s="50">
        <v>32.884999999999998</v>
      </c>
      <c r="O38" s="28"/>
      <c r="P38" s="28"/>
    </row>
    <row r="39" spans="1:16" s="27" customFormat="1" ht="16.5" customHeight="1" x14ac:dyDescent="0.25">
      <c r="A39" s="66" t="s">
        <v>461</v>
      </c>
      <c r="B39" s="50">
        <v>0</v>
      </c>
      <c r="C39" s="50">
        <v>836.40899999999999</v>
      </c>
      <c r="D39" s="50">
        <v>10105.937</v>
      </c>
      <c r="E39" s="50">
        <v>10942.346</v>
      </c>
      <c r="F39" s="50">
        <v>0</v>
      </c>
      <c r="G39" s="50">
        <v>836.40899999999999</v>
      </c>
      <c r="H39" s="50">
        <v>5711.5630000000001</v>
      </c>
      <c r="I39" s="50">
        <v>6547.9719999999998</v>
      </c>
      <c r="O39" s="28"/>
      <c r="P39" s="28"/>
    </row>
    <row r="40" spans="1:16" s="27" customFormat="1" ht="16.5" customHeight="1" x14ac:dyDescent="0.25">
      <c r="A40" s="45" t="s">
        <v>462</v>
      </c>
      <c r="B40" s="47">
        <v>1078022.1610000001</v>
      </c>
      <c r="C40" s="47">
        <v>96755.164000000004</v>
      </c>
      <c r="D40" s="47">
        <v>73787.23</v>
      </c>
      <c r="E40" s="47">
        <v>1248564.5550000002</v>
      </c>
      <c r="F40" s="47">
        <v>1012552.633</v>
      </c>
      <c r="G40" s="47">
        <v>152670.72500000001</v>
      </c>
      <c r="H40" s="47">
        <v>101635.23199799999</v>
      </c>
      <c r="I40" s="47">
        <v>1266858.5899980001</v>
      </c>
      <c r="O40" s="28"/>
      <c r="P40" s="28"/>
    </row>
    <row r="41" spans="1:16" s="27" customFormat="1" ht="16.5" customHeight="1" x14ac:dyDescent="0.25">
      <c r="A41" s="66" t="s">
        <v>435</v>
      </c>
      <c r="B41" s="50">
        <v>829977.196</v>
      </c>
      <c r="C41" s="50">
        <v>37440.766000000003</v>
      </c>
      <c r="D41" s="50">
        <v>21157.026000000002</v>
      </c>
      <c r="E41" s="50">
        <v>888574.98800000001</v>
      </c>
      <c r="F41" s="50">
        <v>762608.71400000004</v>
      </c>
      <c r="G41" s="50">
        <v>88732.212</v>
      </c>
      <c r="H41" s="50">
        <v>27556.601999999999</v>
      </c>
      <c r="I41" s="50">
        <v>878897.52799999993</v>
      </c>
      <c r="O41" s="28"/>
      <c r="P41" s="28"/>
    </row>
    <row r="42" spans="1:16" s="27" customFormat="1" ht="16.5" customHeight="1" x14ac:dyDescent="0.25">
      <c r="A42" s="66" t="s">
        <v>436</v>
      </c>
      <c r="B42" s="50">
        <v>248044.965</v>
      </c>
      <c r="C42" s="50">
        <v>59314.398000000001</v>
      </c>
      <c r="D42" s="50">
        <v>52630.203999999998</v>
      </c>
      <c r="E42" s="50">
        <v>359989.56700000004</v>
      </c>
      <c r="F42" s="50">
        <v>249943.91899999999</v>
      </c>
      <c r="G42" s="50">
        <v>63938.512999999999</v>
      </c>
      <c r="H42" s="50">
        <v>74078.629997999989</v>
      </c>
      <c r="I42" s="50">
        <v>387961.06199799996</v>
      </c>
      <c r="O42" s="28"/>
      <c r="P42" s="28"/>
    </row>
    <row r="43" spans="1:16" s="27" customFormat="1" ht="16.5" customHeight="1" x14ac:dyDescent="0.25">
      <c r="A43" s="45" t="s">
        <v>463</v>
      </c>
      <c r="B43" s="47">
        <v>0</v>
      </c>
      <c r="C43" s="47">
        <v>0</v>
      </c>
      <c r="D43" s="47">
        <v>0</v>
      </c>
      <c r="E43" s="47">
        <v>0</v>
      </c>
      <c r="F43" s="47">
        <v>0</v>
      </c>
      <c r="G43" s="47">
        <v>0</v>
      </c>
      <c r="H43" s="47">
        <v>0</v>
      </c>
      <c r="I43" s="47">
        <v>0</v>
      </c>
      <c r="O43" s="28"/>
      <c r="P43" s="28"/>
    </row>
    <row r="44" spans="1:16" s="27" customFormat="1" ht="16.5" customHeight="1" x14ac:dyDescent="0.25">
      <c r="A44" s="45" t="s">
        <v>464</v>
      </c>
      <c r="B44" s="47">
        <v>67656.682000000001</v>
      </c>
      <c r="C44" s="47">
        <v>167958.21634637623</v>
      </c>
      <c r="D44" s="47">
        <v>146624.30100000001</v>
      </c>
      <c r="E44" s="47">
        <v>382239.19934637623</v>
      </c>
      <c r="F44" s="47">
        <v>67884.95</v>
      </c>
      <c r="G44" s="47">
        <v>247286.55148370849</v>
      </c>
      <c r="H44" s="47">
        <v>169344.93820199999</v>
      </c>
      <c r="I44" s="47">
        <v>484516.43968570849</v>
      </c>
      <c r="O44" s="28"/>
      <c r="P44" s="28"/>
    </row>
    <row r="45" spans="1:16" s="27" customFormat="1" ht="16.5" customHeight="1" x14ac:dyDescent="0.25">
      <c r="A45" s="45" t="s">
        <v>465</v>
      </c>
      <c r="B45" s="47">
        <v>228830.48199999999</v>
      </c>
      <c r="C45" s="47">
        <v>3625383.8866200997</v>
      </c>
      <c r="D45" s="47">
        <v>17676.533999999996</v>
      </c>
      <c r="E45" s="47">
        <v>3871890.9026200995</v>
      </c>
      <c r="F45" s="47">
        <v>234498.272</v>
      </c>
      <c r="G45" s="47">
        <v>3919756.2889333535</v>
      </c>
      <c r="H45" s="47">
        <v>26798.778709999984</v>
      </c>
      <c r="I45" s="47">
        <v>4181053.3396433536</v>
      </c>
      <c r="O45" s="28"/>
      <c r="P45" s="28"/>
    </row>
    <row r="46" spans="1:16" s="27" customFormat="1" ht="16.5" customHeight="1" x14ac:dyDescent="0.25">
      <c r="A46" s="66" t="s">
        <v>439</v>
      </c>
      <c r="B46" s="50">
        <v>16677.744999999999</v>
      </c>
      <c r="C46" s="50">
        <v>1924707.5589000001</v>
      </c>
      <c r="D46" s="50">
        <v>23829.813999999998</v>
      </c>
      <c r="E46" s="50">
        <v>1965215.1179000002</v>
      </c>
      <c r="F46" s="50">
        <v>16677.744999999999</v>
      </c>
      <c r="G46" s="50">
        <v>1923625.6359999999</v>
      </c>
      <c r="H46" s="50">
        <v>18289.849999999999</v>
      </c>
      <c r="I46" s="50">
        <v>1958593.2310000001</v>
      </c>
      <c r="O46" s="28"/>
      <c r="P46" s="28"/>
    </row>
    <row r="47" spans="1:16" s="27" customFormat="1" ht="16.5" customHeight="1" x14ac:dyDescent="0.25">
      <c r="A47" s="66" t="s">
        <v>440</v>
      </c>
      <c r="B47" s="50">
        <v>82119.101999999999</v>
      </c>
      <c r="C47" s="50">
        <v>1270613.6448677287</v>
      </c>
      <c r="D47" s="50">
        <v>29177.082999999999</v>
      </c>
      <c r="E47" s="50">
        <v>1381909.8298677288</v>
      </c>
      <c r="F47" s="50">
        <v>82119.101999999999</v>
      </c>
      <c r="G47" s="50">
        <v>1380870.98422</v>
      </c>
      <c r="H47" s="50">
        <v>48847.785099999994</v>
      </c>
      <c r="I47" s="50">
        <v>1511837.8713199999</v>
      </c>
      <c r="O47" s="28"/>
      <c r="P47" s="28"/>
    </row>
    <row r="48" spans="1:16" s="27" customFormat="1" ht="16.5" customHeight="1" x14ac:dyDescent="0.25">
      <c r="A48" s="66" t="s">
        <v>466</v>
      </c>
      <c r="B48" s="50">
        <v>45059.828000000001</v>
      </c>
      <c r="C48" s="50">
        <v>250535.93096110612</v>
      </c>
      <c r="D48" s="50">
        <v>-55943.184999999998</v>
      </c>
      <c r="E48" s="50">
        <v>239652.57396110613</v>
      </c>
      <c r="F48" s="50">
        <v>45361.857000000004</v>
      </c>
      <c r="G48" s="50">
        <v>277244.05710912362</v>
      </c>
      <c r="H48" s="50">
        <v>-60157.147104000003</v>
      </c>
      <c r="I48" s="50">
        <v>262448.76700512366</v>
      </c>
      <c r="O48" s="28"/>
      <c r="P48" s="28"/>
    </row>
    <row r="49" spans="1:16" s="27" customFormat="1" ht="16.5" customHeight="1" x14ac:dyDescent="0.25">
      <c r="A49" s="66" t="s">
        <v>467</v>
      </c>
      <c r="B49" s="50">
        <v>28300.701000000001</v>
      </c>
      <c r="C49" s="50">
        <v>165185.55724487471</v>
      </c>
      <c r="D49" s="50">
        <v>1098.5830000000001</v>
      </c>
      <c r="E49" s="50">
        <v>194584.84124487473</v>
      </c>
      <c r="F49" s="50">
        <v>30139.850999999999</v>
      </c>
      <c r="G49" s="50">
        <v>314382.88360423001</v>
      </c>
      <c r="H49" s="50">
        <v>-157.47105799999972</v>
      </c>
      <c r="I49" s="50">
        <v>344365.26354623004</v>
      </c>
      <c r="O49" s="28"/>
      <c r="P49" s="28"/>
    </row>
    <row r="50" spans="1:16" s="27" customFormat="1" ht="16.5" customHeight="1" x14ac:dyDescent="0.25">
      <c r="A50" s="66" t="s">
        <v>468</v>
      </c>
      <c r="B50" s="50">
        <v>34304.133999999998</v>
      </c>
      <c r="C50" s="50">
        <v>16666.003000000001</v>
      </c>
      <c r="D50" s="50">
        <v>18811.403999999999</v>
      </c>
      <c r="E50" s="50">
        <v>69781.540999999997</v>
      </c>
      <c r="F50" s="50">
        <v>34356.574999999997</v>
      </c>
      <c r="G50" s="50">
        <v>23929.412</v>
      </c>
      <c r="H50" s="50">
        <v>18901.044772000001</v>
      </c>
      <c r="I50" s="50">
        <v>77187.031771999988</v>
      </c>
      <c r="O50" s="28"/>
      <c r="P50" s="28"/>
    </row>
    <row r="51" spans="1:16" s="27" customFormat="1" ht="16.5" customHeight="1" thickBot="1" x14ac:dyDescent="0.3">
      <c r="A51" s="146" t="s">
        <v>469</v>
      </c>
      <c r="B51" s="55">
        <v>22368.972000000002</v>
      </c>
      <c r="C51" s="55">
        <v>-2324.8083536099998</v>
      </c>
      <c r="D51" s="55">
        <v>702.83500000000004</v>
      </c>
      <c r="E51" s="55">
        <v>20746.998646390002</v>
      </c>
      <c r="F51" s="55">
        <v>25843.142</v>
      </c>
      <c r="G51" s="55">
        <v>-296.68400000000003</v>
      </c>
      <c r="H51" s="55">
        <v>1074.7170000000001</v>
      </c>
      <c r="I51" s="55">
        <v>26621.174999999999</v>
      </c>
      <c r="O51" s="28"/>
      <c r="P51" s="28"/>
    </row>
    <row r="52" spans="1:16" ht="15" thickTop="1" x14ac:dyDescent="0.35">
      <c r="A52" s="313" t="s">
        <v>533</v>
      </c>
      <c r="B52" s="313"/>
      <c r="C52" s="313"/>
      <c r="D52" s="313"/>
      <c r="E52" s="313"/>
      <c r="F52" s="313"/>
      <c r="G52" s="313"/>
      <c r="H52" s="313"/>
      <c r="I52" s="313"/>
    </row>
    <row r="53" spans="1:16" x14ac:dyDescent="0.35">
      <c r="A53" s="278" t="s">
        <v>535</v>
      </c>
      <c r="B53" s="278"/>
      <c r="C53" s="278"/>
      <c r="D53" s="278"/>
      <c r="E53" s="278"/>
    </row>
    <row r="54" spans="1:16" x14ac:dyDescent="0.35">
      <c r="D54" s="7"/>
      <c r="E54" s="7"/>
    </row>
    <row r="55" spans="1:16" x14ac:dyDescent="0.35">
      <c r="A55" s="7"/>
      <c r="B55" s="7"/>
      <c r="C55" s="7"/>
      <c r="D55" s="7"/>
      <c r="E55" s="7"/>
    </row>
    <row r="59" spans="1:16" x14ac:dyDescent="0.35">
      <c r="A59" s="4"/>
    </row>
  </sheetData>
  <mergeCells count="7">
    <mergeCell ref="A53:E53"/>
    <mergeCell ref="A1:I1"/>
    <mergeCell ref="A2:I2"/>
    <mergeCell ref="A3:A4"/>
    <mergeCell ref="B3:E3"/>
    <mergeCell ref="F3:I3"/>
    <mergeCell ref="A52:I52"/>
  </mergeCells>
  <pageMargins left="0.7" right="0.7" top="0.75" bottom="0.75" header="0.3" footer="0.3"/>
  <pageSetup paperSize="9" scale="63"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697B6-52B6-4A06-9BFC-7F8608EF99B6}">
  <sheetPr>
    <pageSetUpPr fitToPage="1"/>
  </sheetPr>
  <dimension ref="A1:G21"/>
  <sheetViews>
    <sheetView zoomScaleNormal="100" zoomScaleSheetLayoutView="115" workbookViewId="0">
      <selection activeCell="D13" sqref="D13"/>
    </sheetView>
  </sheetViews>
  <sheetFormatPr defaultRowHeight="14" x14ac:dyDescent="0.3"/>
  <cols>
    <col min="1" max="1" width="59.1796875" style="125" customWidth="1"/>
    <col min="2" max="5" width="12.1796875" style="125" customWidth="1"/>
    <col min="6" max="16384" width="8.7265625" style="125"/>
  </cols>
  <sheetData>
    <row r="1" spans="1:7" ht="22.5" x14ac:dyDescent="0.3">
      <c r="A1" s="235" t="s">
        <v>609</v>
      </c>
      <c r="B1" s="235"/>
      <c r="C1" s="235"/>
      <c r="D1" s="235"/>
      <c r="E1" s="235"/>
      <c r="F1" s="235"/>
      <c r="G1" s="235"/>
    </row>
    <row r="2" spans="1:7" ht="14.5" thickBot="1" x14ac:dyDescent="0.35">
      <c r="A2" s="237" t="s">
        <v>1</v>
      </c>
      <c r="B2" s="237"/>
      <c r="C2" s="237"/>
      <c r="D2" s="237"/>
      <c r="E2" s="237"/>
      <c r="F2" s="237"/>
      <c r="G2" s="237"/>
    </row>
    <row r="3" spans="1:7" ht="15" thickTop="1" thickBot="1" x14ac:dyDescent="0.35">
      <c r="A3" s="117" t="s">
        <v>470</v>
      </c>
      <c r="B3" s="118">
        <v>45565</v>
      </c>
      <c r="C3" s="233">
        <v>45627</v>
      </c>
      <c r="D3" s="233">
        <v>45747</v>
      </c>
      <c r="E3" s="233">
        <v>45811</v>
      </c>
      <c r="F3" s="233">
        <v>45903</v>
      </c>
      <c r="G3" s="232">
        <v>46022</v>
      </c>
    </row>
    <row r="4" spans="1:7" s="164" customFormat="1" ht="24.75" customHeight="1" thickTop="1" x14ac:dyDescent="0.25">
      <c r="A4" s="45" t="s">
        <v>471</v>
      </c>
      <c r="B4" s="47">
        <v>109623.757</v>
      </c>
      <c r="C4" s="47">
        <v>254284.12299999999</v>
      </c>
      <c r="D4" s="47">
        <v>88983.738000000012</v>
      </c>
      <c r="E4" s="47">
        <v>102166.70299999999</v>
      </c>
      <c r="F4" s="47">
        <v>116384.26100000001</v>
      </c>
      <c r="G4" s="47">
        <v>119800.18500000001</v>
      </c>
    </row>
    <row r="5" spans="1:7" s="164" customFormat="1" ht="24.75" customHeight="1" x14ac:dyDescent="0.25">
      <c r="A5" s="66" t="s">
        <v>472</v>
      </c>
      <c r="B5" s="50">
        <v>16380.564</v>
      </c>
      <c r="C5" s="50">
        <v>36709.616999999998</v>
      </c>
      <c r="D5" s="50">
        <v>18094.025000000001</v>
      </c>
      <c r="E5" s="50">
        <v>18190.457999999999</v>
      </c>
      <c r="F5" s="50">
        <v>16622.827000000001</v>
      </c>
      <c r="G5" s="50">
        <v>6426.9359999999997</v>
      </c>
    </row>
    <row r="6" spans="1:7" s="164" customFormat="1" ht="24.75" customHeight="1" x14ac:dyDescent="0.25">
      <c r="A6" s="66" t="s">
        <v>473</v>
      </c>
      <c r="B6" s="50">
        <v>93243.192999999999</v>
      </c>
      <c r="C6" s="50">
        <v>217574.50599999999</v>
      </c>
      <c r="D6" s="50">
        <v>70889.713000000003</v>
      </c>
      <c r="E6" s="50">
        <v>83976.244999999995</v>
      </c>
      <c r="F6" s="50">
        <v>99761.434000000008</v>
      </c>
      <c r="G6" s="50">
        <v>113373.24900000001</v>
      </c>
    </row>
    <row r="7" spans="1:7" s="164" customFormat="1" ht="24.75" customHeight="1" x14ac:dyDescent="0.25">
      <c r="A7" s="45" t="s">
        <v>474</v>
      </c>
      <c r="B7" s="47">
        <v>89364.090999999986</v>
      </c>
      <c r="C7" s="47">
        <v>114963.26500000001</v>
      </c>
      <c r="D7" s="47">
        <v>103478.97699999998</v>
      </c>
      <c r="E7" s="47">
        <v>134411.90599999999</v>
      </c>
      <c r="F7" s="47">
        <v>175965.90100000001</v>
      </c>
      <c r="G7" s="47">
        <v>218578.55</v>
      </c>
    </row>
    <row r="8" spans="1:7" s="164" customFormat="1" ht="24.75" customHeight="1" x14ac:dyDescent="0.25">
      <c r="A8" s="66" t="s">
        <v>475</v>
      </c>
      <c r="B8" s="50">
        <v>4109.9690000000001</v>
      </c>
      <c r="C8" s="50">
        <v>5127.2489999999998</v>
      </c>
      <c r="D8" s="50">
        <v>142.001</v>
      </c>
      <c r="E8" s="50">
        <v>6193.19</v>
      </c>
      <c r="F8" s="50">
        <v>5880.5529999999999</v>
      </c>
      <c r="G8" s="50">
        <v>7637.1850000000004</v>
      </c>
    </row>
    <row r="9" spans="1:7" s="164" customFormat="1" ht="24.75" customHeight="1" x14ac:dyDescent="0.25">
      <c r="A9" s="66" t="s">
        <v>476</v>
      </c>
      <c r="B9" s="50">
        <v>48488.362999999998</v>
      </c>
      <c r="C9" s="50">
        <v>42036.798000000003</v>
      </c>
      <c r="D9" s="50">
        <v>48177.618000000002</v>
      </c>
      <c r="E9" s="50">
        <v>66041.25</v>
      </c>
      <c r="F9" s="50">
        <v>60609.016000000003</v>
      </c>
      <c r="G9" s="50">
        <v>77751.191999999995</v>
      </c>
    </row>
    <row r="10" spans="1:7" s="164" customFormat="1" ht="24.75" customHeight="1" x14ac:dyDescent="0.25">
      <c r="A10" s="66" t="s">
        <v>477</v>
      </c>
      <c r="B10" s="50">
        <v>34852.849000000002</v>
      </c>
      <c r="C10" s="50">
        <v>60832.696000000004</v>
      </c>
      <c r="D10" s="50">
        <v>52618.420000000006</v>
      </c>
      <c r="E10" s="50">
        <v>58811.963000000003</v>
      </c>
      <c r="F10" s="50">
        <v>106784.817</v>
      </c>
      <c r="G10" s="50">
        <v>128962.83</v>
      </c>
    </row>
    <row r="11" spans="1:7" s="164" customFormat="1" ht="24.75" customHeight="1" x14ac:dyDescent="0.25">
      <c r="A11" s="66" t="s">
        <v>478</v>
      </c>
      <c r="B11" s="50">
        <v>906.59699999999998</v>
      </c>
      <c r="C11" s="50">
        <v>1136.8209999999999</v>
      </c>
      <c r="D11" s="50">
        <v>1221.9280000000001</v>
      </c>
      <c r="E11" s="50">
        <v>1022.842</v>
      </c>
      <c r="F11" s="50">
        <v>1138.3150000000001</v>
      </c>
      <c r="G11" s="50">
        <v>1232.425</v>
      </c>
    </row>
    <row r="12" spans="1:7" s="164" customFormat="1" ht="24.75" customHeight="1" x14ac:dyDescent="0.25">
      <c r="A12" s="66" t="s">
        <v>479</v>
      </c>
      <c r="B12" s="50">
        <v>1006.313</v>
      </c>
      <c r="C12" s="50">
        <v>5829.701</v>
      </c>
      <c r="D12" s="50">
        <v>1319.01</v>
      </c>
      <c r="E12" s="50">
        <v>2342.6610000000001</v>
      </c>
      <c r="F12" s="50">
        <v>1553.2</v>
      </c>
      <c r="G12" s="50">
        <v>2994.9180000000001</v>
      </c>
    </row>
    <row r="13" spans="1:7" s="164" customFormat="1" ht="24.75" customHeight="1" x14ac:dyDescent="0.25">
      <c r="A13" s="45" t="s">
        <v>480</v>
      </c>
      <c r="B13" s="47">
        <v>25622.717000000001</v>
      </c>
      <c r="C13" s="47">
        <v>29480.995999999999</v>
      </c>
      <c r="D13" s="47">
        <v>21870.496999999999</v>
      </c>
      <c r="E13" s="47">
        <v>17516.044000000002</v>
      </c>
      <c r="F13" s="47">
        <v>19298.035</v>
      </c>
      <c r="G13" s="47">
        <v>30571.728999999999</v>
      </c>
    </row>
    <row r="14" spans="1:7" s="164" customFormat="1" ht="24.75" customHeight="1" x14ac:dyDescent="0.25">
      <c r="A14" s="45" t="s">
        <v>481</v>
      </c>
      <c r="B14" s="47">
        <v>17799.927</v>
      </c>
      <c r="C14" s="47">
        <v>23700.269</v>
      </c>
      <c r="D14" s="47">
        <v>25482.489000000001</v>
      </c>
      <c r="E14" s="47">
        <v>22995.241000000002</v>
      </c>
      <c r="F14" s="47">
        <v>23888.004000000001</v>
      </c>
      <c r="G14" s="47">
        <v>33100.589</v>
      </c>
    </row>
    <row r="15" spans="1:7" s="164" customFormat="1" ht="24.75" customHeight="1" x14ac:dyDescent="0.25">
      <c r="A15" s="45" t="s">
        <v>482</v>
      </c>
      <c r="B15" s="47">
        <v>3241.2089999999998</v>
      </c>
      <c r="C15" s="47">
        <v>4604.1059999999998</v>
      </c>
      <c r="D15" s="47">
        <v>240.321</v>
      </c>
      <c r="E15" s="47">
        <v>390.88400000000001</v>
      </c>
      <c r="F15" s="47">
        <v>289.88299999999998</v>
      </c>
      <c r="G15" s="47">
        <v>296.55700000000002</v>
      </c>
    </row>
    <row r="16" spans="1:7" s="164" customFormat="1" ht="24.75" customHeight="1" x14ac:dyDescent="0.25">
      <c r="A16" s="45" t="s">
        <v>483</v>
      </c>
      <c r="B16" s="47">
        <v>443927.92599999998</v>
      </c>
      <c r="C16" s="47">
        <v>404960.20199999999</v>
      </c>
      <c r="D16" s="47">
        <v>601437.22626000002</v>
      </c>
      <c r="E16" s="47">
        <v>507759.26348000002</v>
      </c>
      <c r="F16" s="47">
        <v>488506.45088000002</v>
      </c>
      <c r="G16" s="47">
        <v>444805.89161699999</v>
      </c>
    </row>
    <row r="17" spans="1:7" s="164" customFormat="1" ht="24.75" customHeight="1" x14ac:dyDescent="0.25">
      <c r="A17" s="45" t="s">
        <v>484</v>
      </c>
      <c r="B17" s="47">
        <v>74032.194000000003</v>
      </c>
      <c r="C17" s="47">
        <v>48713.315000000002</v>
      </c>
      <c r="D17" s="47">
        <v>48920.544999999998</v>
      </c>
      <c r="E17" s="47">
        <v>51873.544000000002</v>
      </c>
      <c r="F17" s="47">
        <v>59018.283000000003</v>
      </c>
      <c r="G17" s="47">
        <v>130501.183</v>
      </c>
    </row>
    <row r="18" spans="1:7" s="164" customFormat="1" ht="24.75" customHeight="1" x14ac:dyDescent="0.25">
      <c r="A18" s="45" t="s">
        <v>485</v>
      </c>
      <c r="B18" s="47">
        <v>1843.0650000000001</v>
      </c>
      <c r="C18" s="47">
        <v>1907.192</v>
      </c>
      <c r="D18" s="47">
        <v>2075.0059999999999</v>
      </c>
      <c r="E18" s="47">
        <v>2114.31</v>
      </c>
      <c r="F18" s="47">
        <v>2202.7040000000002</v>
      </c>
      <c r="G18" s="47">
        <v>2218.4690000000001</v>
      </c>
    </row>
    <row r="19" spans="1:7" s="164" customFormat="1" ht="24.75" customHeight="1" thickBot="1" x14ac:dyDescent="0.3">
      <c r="A19" s="68" t="s">
        <v>486</v>
      </c>
      <c r="B19" s="234">
        <v>0</v>
      </c>
      <c r="C19" s="119">
        <v>0.26</v>
      </c>
      <c r="D19" s="119">
        <v>0.26</v>
      </c>
      <c r="E19" s="119">
        <v>0.26</v>
      </c>
      <c r="F19" s="119">
        <v>0.26</v>
      </c>
      <c r="G19" s="119">
        <v>0.26</v>
      </c>
    </row>
    <row r="20" spans="1:7" s="164" customFormat="1" ht="24.75" customHeight="1" thickTop="1" thickBot="1" x14ac:dyDescent="0.3">
      <c r="A20" s="99" t="s">
        <v>225</v>
      </c>
      <c r="B20" s="119">
        <v>765454.6889999999</v>
      </c>
      <c r="C20" s="119">
        <v>882613.728</v>
      </c>
      <c r="D20" s="119">
        <v>892489.05926000013</v>
      </c>
      <c r="E20" s="119">
        <v>839228.15548000019</v>
      </c>
      <c r="F20" s="119">
        <v>885553.78188000014</v>
      </c>
      <c r="G20" s="119">
        <v>979873.41361699998</v>
      </c>
    </row>
    <row r="21" spans="1:7" ht="14.5" thickTop="1" x14ac:dyDescent="0.3">
      <c r="A21" s="313" t="s">
        <v>533</v>
      </c>
      <c r="B21" s="313"/>
      <c r="C21" s="313"/>
      <c r="D21" s="313"/>
      <c r="E21" s="313"/>
      <c r="F21" s="313"/>
      <c r="G21" s="313"/>
    </row>
  </sheetData>
  <mergeCells count="3">
    <mergeCell ref="A1:G1"/>
    <mergeCell ref="A2:G2"/>
    <mergeCell ref="A21:G21"/>
  </mergeCells>
  <pageMargins left="0.7" right="0.7" top="0.75" bottom="0.75" header="0.3" footer="0.3"/>
  <pageSetup paperSize="9" scale="69"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7085A-E906-4D7A-8F4B-6A92481F61B5}">
  <sheetPr>
    <pageSetUpPr fitToPage="1"/>
  </sheetPr>
  <dimension ref="A1:G25"/>
  <sheetViews>
    <sheetView view="pageBreakPreview" zoomScaleNormal="100" zoomScaleSheetLayoutView="100" workbookViewId="0">
      <selection activeCell="E9" sqref="E9"/>
    </sheetView>
  </sheetViews>
  <sheetFormatPr defaultRowHeight="14.5" x14ac:dyDescent="0.35"/>
  <cols>
    <col min="1" max="1" width="56.1796875" customWidth="1"/>
    <col min="2" max="2" width="12.81640625" customWidth="1"/>
    <col min="3" max="3" width="16.08984375" customWidth="1"/>
    <col min="4" max="4" width="12.1796875" customWidth="1"/>
    <col min="5" max="5" width="11.36328125" customWidth="1"/>
    <col min="6" max="6" width="16.6328125" customWidth="1"/>
    <col min="7" max="7" width="11.1796875" customWidth="1"/>
  </cols>
  <sheetData>
    <row r="1" spans="1:7" ht="22.5" x14ac:dyDescent="0.35">
      <c r="A1" s="235" t="s">
        <v>487</v>
      </c>
      <c r="B1" s="235"/>
      <c r="C1" s="235"/>
      <c r="D1" s="235"/>
      <c r="E1" s="235"/>
      <c r="F1" s="235"/>
      <c r="G1" s="235"/>
    </row>
    <row r="2" spans="1:7" ht="15" thickBot="1" x14ac:dyDescent="0.4">
      <c r="A2" s="236" t="s">
        <v>1</v>
      </c>
      <c r="B2" s="236"/>
      <c r="C2" s="236"/>
      <c r="D2" s="236"/>
      <c r="E2" s="236"/>
      <c r="F2" s="236"/>
      <c r="G2" s="236"/>
    </row>
    <row r="3" spans="1:7" ht="15.5" thickTop="1" thickBot="1" x14ac:dyDescent="0.4">
      <c r="A3" s="327" t="s">
        <v>470</v>
      </c>
      <c r="B3" s="329" t="s">
        <v>568</v>
      </c>
      <c r="C3" s="330"/>
      <c r="D3" s="330"/>
      <c r="E3" s="329" t="s">
        <v>610</v>
      </c>
      <c r="F3" s="330"/>
      <c r="G3" s="330"/>
    </row>
    <row r="4" spans="1:7" ht="35.4" customHeight="1" thickBot="1" x14ac:dyDescent="0.4">
      <c r="A4" s="328"/>
      <c r="B4" s="120" t="s">
        <v>488</v>
      </c>
      <c r="C4" s="99" t="s">
        <v>489</v>
      </c>
      <c r="D4" s="99" t="s">
        <v>225</v>
      </c>
      <c r="E4" s="120" t="s">
        <v>488</v>
      </c>
      <c r="F4" s="99" t="s">
        <v>489</v>
      </c>
      <c r="G4" s="99" t="s">
        <v>225</v>
      </c>
    </row>
    <row r="5" spans="1:7" s="27" customFormat="1" ht="32.25" customHeight="1" thickTop="1" x14ac:dyDescent="0.25">
      <c r="A5" s="45" t="s">
        <v>490</v>
      </c>
      <c r="B5" s="47">
        <v>279306.70199999999</v>
      </c>
      <c r="C5" s="47">
        <v>6406.7289999999994</v>
      </c>
      <c r="D5" s="47">
        <v>285713.43099999998</v>
      </c>
      <c r="E5" s="47">
        <v>297500.87099999998</v>
      </c>
      <c r="F5" s="47">
        <v>8583.0460000000003</v>
      </c>
      <c r="G5" s="47">
        <v>306083.91699999996</v>
      </c>
    </row>
    <row r="6" spans="1:7" s="27" customFormat="1" ht="32.25" customHeight="1" x14ac:dyDescent="0.25">
      <c r="A6" s="66" t="s">
        <v>491</v>
      </c>
      <c r="B6" s="50">
        <v>4170.2820000000002</v>
      </c>
      <c r="C6" s="50">
        <v>948.60500000000002</v>
      </c>
      <c r="D6" s="50">
        <v>5118.8870000000006</v>
      </c>
      <c r="E6" s="50">
        <v>4201.3609999999999</v>
      </c>
      <c r="F6" s="50">
        <v>1771.02</v>
      </c>
      <c r="G6" s="50">
        <v>5972.3809999999994</v>
      </c>
    </row>
    <row r="7" spans="1:7" s="27" customFormat="1" ht="32.25" customHeight="1" x14ac:dyDescent="0.25">
      <c r="A7" s="66" t="s">
        <v>492</v>
      </c>
      <c r="B7" s="50">
        <v>275136.42</v>
      </c>
      <c r="C7" s="50">
        <v>5458.1239999999998</v>
      </c>
      <c r="D7" s="50">
        <v>280594.54399999999</v>
      </c>
      <c r="E7" s="50">
        <v>293299.51</v>
      </c>
      <c r="F7" s="50">
        <v>6812.0259999999998</v>
      </c>
      <c r="G7" s="50">
        <v>300111.53600000002</v>
      </c>
    </row>
    <row r="8" spans="1:7" s="27" customFormat="1" ht="32.25" customHeight="1" x14ac:dyDescent="0.25">
      <c r="A8" s="45" t="s">
        <v>474</v>
      </c>
      <c r="B8" s="47">
        <v>103876.85299999999</v>
      </c>
      <c r="C8" s="47">
        <v>37931.053999999996</v>
      </c>
      <c r="D8" s="47">
        <v>141807.90699999998</v>
      </c>
      <c r="E8" s="47">
        <v>113148.394</v>
      </c>
      <c r="F8" s="47">
        <v>46959.259999999995</v>
      </c>
      <c r="G8" s="47">
        <v>160107.65399999998</v>
      </c>
    </row>
    <row r="9" spans="1:7" s="27" customFormat="1" ht="32.25" customHeight="1" x14ac:dyDescent="0.25">
      <c r="A9" s="66" t="s">
        <v>493</v>
      </c>
      <c r="B9" s="50">
        <v>93408.982999999993</v>
      </c>
      <c r="C9" s="50">
        <v>4310.62</v>
      </c>
      <c r="D9" s="50">
        <v>97719.602999999988</v>
      </c>
      <c r="E9" s="50">
        <v>92195.066999999995</v>
      </c>
      <c r="F9" s="50">
        <v>5521.77</v>
      </c>
      <c r="G9" s="50">
        <v>97716.837</v>
      </c>
    </row>
    <row r="10" spans="1:7" s="27" customFormat="1" ht="32.25" customHeight="1" x14ac:dyDescent="0.25">
      <c r="A10" s="66" t="s">
        <v>476</v>
      </c>
      <c r="B10" s="50">
        <v>7292.3140000000003</v>
      </c>
      <c r="C10" s="50">
        <v>94.174000000000007</v>
      </c>
      <c r="D10" s="50">
        <v>7386.4880000000003</v>
      </c>
      <c r="E10" s="50">
        <v>15909.268</v>
      </c>
      <c r="F10" s="50">
        <v>113.461</v>
      </c>
      <c r="G10" s="50">
        <v>16022.728999999999</v>
      </c>
    </row>
    <row r="11" spans="1:7" s="27" customFormat="1" ht="32.25" customHeight="1" x14ac:dyDescent="0.25">
      <c r="A11" s="66" t="s">
        <v>477</v>
      </c>
      <c r="B11" s="50">
        <v>1696.0730000000001</v>
      </c>
      <c r="C11" s="50">
        <v>33526.559999999998</v>
      </c>
      <c r="D11" s="50">
        <v>35222.632999999994</v>
      </c>
      <c r="E11" s="50">
        <v>3654.873</v>
      </c>
      <c r="F11" s="50">
        <v>41323.328999999998</v>
      </c>
      <c r="G11" s="50">
        <v>44978.201999999997</v>
      </c>
    </row>
    <row r="12" spans="1:7" s="27" customFormat="1" ht="32.25" customHeight="1" x14ac:dyDescent="0.25">
      <c r="A12" s="66" t="s">
        <v>478</v>
      </c>
      <c r="B12" s="50">
        <v>1479.473</v>
      </c>
      <c r="C12" s="50">
        <v>0</v>
      </c>
      <c r="D12" s="50">
        <v>1479.173</v>
      </c>
      <c r="E12" s="50">
        <v>1389.1759999999999</v>
      </c>
      <c r="F12" s="50">
        <v>0.7</v>
      </c>
      <c r="G12" s="50">
        <v>1389.876</v>
      </c>
    </row>
    <row r="13" spans="1:7" s="27" customFormat="1" ht="32.25" customHeight="1" x14ac:dyDescent="0.25">
      <c r="A13" s="66" t="s">
        <v>479</v>
      </c>
      <c r="B13" s="50">
        <v>0</v>
      </c>
      <c r="C13" s="50">
        <v>0</v>
      </c>
      <c r="D13" s="50">
        <v>0</v>
      </c>
      <c r="E13" s="50">
        <v>0.01</v>
      </c>
      <c r="F13" s="50">
        <v>0</v>
      </c>
      <c r="G13" s="50">
        <v>0.01</v>
      </c>
    </row>
    <row r="14" spans="1:7" s="27" customFormat="1" ht="32.25" customHeight="1" x14ac:dyDescent="0.25">
      <c r="A14" s="45" t="s">
        <v>480</v>
      </c>
      <c r="B14" s="47">
        <v>0</v>
      </c>
      <c r="C14" s="47">
        <v>0</v>
      </c>
      <c r="D14" s="47">
        <v>0</v>
      </c>
      <c r="E14" s="47">
        <v>0</v>
      </c>
      <c r="F14" s="47">
        <v>0</v>
      </c>
      <c r="G14" s="47">
        <v>0</v>
      </c>
    </row>
    <row r="15" spans="1:7" s="27" customFormat="1" ht="32.25" customHeight="1" x14ac:dyDescent="0.25">
      <c r="A15" s="45" t="s">
        <v>481</v>
      </c>
      <c r="B15" s="47">
        <v>0</v>
      </c>
      <c r="C15" s="47">
        <v>0</v>
      </c>
      <c r="D15" s="47">
        <v>0</v>
      </c>
      <c r="E15" s="47">
        <v>0</v>
      </c>
      <c r="F15" s="47">
        <v>0</v>
      </c>
      <c r="G15" s="47">
        <v>0</v>
      </c>
    </row>
    <row r="16" spans="1:7" s="27" customFormat="1" ht="32.25" customHeight="1" x14ac:dyDescent="0.25">
      <c r="A16" s="45" t="s">
        <v>482</v>
      </c>
      <c r="B16" s="47">
        <v>0</v>
      </c>
      <c r="C16" s="47">
        <v>0</v>
      </c>
      <c r="D16" s="47">
        <v>0</v>
      </c>
      <c r="E16" s="47">
        <v>0</v>
      </c>
      <c r="F16" s="47">
        <v>0</v>
      </c>
      <c r="G16" s="47">
        <v>0</v>
      </c>
    </row>
    <row r="17" spans="1:7" s="27" customFormat="1" ht="32.25" customHeight="1" x14ac:dyDescent="0.25">
      <c r="A17" s="45" t="s">
        <v>483</v>
      </c>
      <c r="B17" s="47">
        <v>137146.67939599999</v>
      </c>
      <c r="C17" s="47">
        <v>16592.371999999999</v>
      </c>
      <c r="D17" s="47">
        <v>153739.051396</v>
      </c>
      <c r="E17" s="47">
        <v>127650.773</v>
      </c>
      <c r="F17" s="47">
        <v>31954.554</v>
      </c>
      <c r="G17" s="47">
        <v>159605.32699999999</v>
      </c>
    </row>
    <row r="18" spans="1:7" s="27" customFormat="1" ht="32.25" customHeight="1" x14ac:dyDescent="0.25">
      <c r="A18" s="45" t="s">
        <v>484</v>
      </c>
      <c r="B18" s="47">
        <v>0</v>
      </c>
      <c r="C18" s="47">
        <v>0</v>
      </c>
      <c r="D18" s="47">
        <v>0</v>
      </c>
      <c r="E18" s="47">
        <v>0</v>
      </c>
      <c r="F18" s="47">
        <v>0</v>
      </c>
      <c r="G18" s="47">
        <v>0</v>
      </c>
    </row>
    <row r="19" spans="1:7" s="27" customFormat="1" ht="32.25" customHeight="1" x14ac:dyDescent="0.25">
      <c r="A19" s="45" t="s">
        <v>494</v>
      </c>
      <c r="B19" s="47">
        <v>0</v>
      </c>
      <c r="C19" s="47">
        <v>0</v>
      </c>
      <c r="D19" s="47">
        <v>0</v>
      </c>
      <c r="E19" s="47">
        <v>0</v>
      </c>
      <c r="F19" s="47">
        <v>0</v>
      </c>
      <c r="G19" s="47">
        <v>0</v>
      </c>
    </row>
    <row r="20" spans="1:7" s="27" customFormat="1" ht="32.25" customHeight="1" x14ac:dyDescent="0.25">
      <c r="A20" s="145" t="s">
        <v>495</v>
      </c>
      <c r="B20" s="47">
        <v>0</v>
      </c>
      <c r="C20" s="47">
        <v>81.766000000000005</v>
      </c>
      <c r="D20" s="47">
        <v>81.766000000000005</v>
      </c>
      <c r="E20" s="47">
        <v>0</v>
      </c>
      <c r="F20" s="47">
        <v>119.208</v>
      </c>
      <c r="G20" s="47">
        <v>119.208</v>
      </c>
    </row>
    <row r="21" spans="1:7" s="27" customFormat="1" ht="32.25" customHeight="1" thickBot="1" x14ac:dyDescent="0.3">
      <c r="A21" s="68" t="s">
        <v>496</v>
      </c>
      <c r="B21" s="119">
        <v>408471.671309</v>
      </c>
      <c r="C21" s="119">
        <v>43727.226999999999</v>
      </c>
      <c r="D21" s="119">
        <v>452198.89830900001</v>
      </c>
      <c r="E21" s="119">
        <v>435076.79570299998</v>
      </c>
      <c r="F21" s="119">
        <v>48257.828999999998</v>
      </c>
      <c r="G21" s="119">
        <v>483334.62470299995</v>
      </c>
    </row>
    <row r="22" spans="1:7" s="27" customFormat="1" ht="32.25" customHeight="1" thickTop="1" thickBot="1" x14ac:dyDescent="0.3">
      <c r="A22" s="99" t="s">
        <v>225</v>
      </c>
      <c r="B22" s="121">
        <v>928801.90570500004</v>
      </c>
      <c r="C22" s="121">
        <v>104739.14799999999</v>
      </c>
      <c r="D22" s="121">
        <v>1033541.053705</v>
      </c>
      <c r="E22" s="121">
        <v>973376.83370299998</v>
      </c>
      <c r="F22" s="121">
        <v>135873.897</v>
      </c>
      <c r="G22" s="121">
        <v>1109250.730703</v>
      </c>
    </row>
    <row r="23" spans="1:7" ht="15" thickTop="1" x14ac:dyDescent="0.35">
      <c r="A23" s="313" t="s">
        <v>533</v>
      </c>
      <c r="B23" s="313"/>
      <c r="C23" s="313"/>
      <c r="D23" s="313"/>
      <c r="E23" s="313"/>
      <c r="F23" s="313"/>
      <c r="G23" s="313"/>
    </row>
    <row r="24" spans="1:7" x14ac:dyDescent="0.35">
      <c r="A24" s="278" t="s">
        <v>507</v>
      </c>
      <c r="B24" s="278"/>
      <c r="C24" s="278"/>
      <c r="D24" s="278"/>
      <c r="E24" s="32"/>
    </row>
    <row r="25" spans="1:7" x14ac:dyDescent="0.35">
      <c r="A25" s="278" t="s">
        <v>497</v>
      </c>
      <c r="B25" s="278"/>
      <c r="C25" s="278"/>
      <c r="D25" s="278"/>
      <c r="E25" s="32"/>
    </row>
  </sheetData>
  <mergeCells count="8">
    <mergeCell ref="A24:D24"/>
    <mergeCell ref="A25:D25"/>
    <mergeCell ref="A1:G1"/>
    <mergeCell ref="A2:G2"/>
    <mergeCell ref="A3:A4"/>
    <mergeCell ref="B3:D3"/>
    <mergeCell ref="E3:G3"/>
    <mergeCell ref="A23:G23"/>
  </mergeCells>
  <pageMargins left="0.7" right="0.7" top="0.75" bottom="0.75" header="0.3" footer="0.3"/>
  <pageSetup paperSize="9" scale="64"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6"/>
  <sheetViews>
    <sheetView view="pageBreakPreview" zoomScaleNormal="100" zoomScaleSheetLayoutView="100" workbookViewId="0">
      <selection activeCell="E6" sqref="E6"/>
    </sheetView>
  </sheetViews>
  <sheetFormatPr defaultRowHeight="14" x14ac:dyDescent="0.3"/>
  <cols>
    <col min="1" max="1" width="54.08984375" style="125" customWidth="1"/>
    <col min="2" max="3" width="9" style="125" bestFit="1" customWidth="1"/>
    <col min="4" max="4" width="8.08984375" style="157" bestFit="1" customWidth="1"/>
    <col min="5" max="5" width="9" style="125" bestFit="1" customWidth="1"/>
    <col min="6" max="6" width="9" style="157" bestFit="1" customWidth="1"/>
    <col min="7" max="8" width="8.1796875" style="125" bestFit="1" customWidth="1"/>
    <col min="9" max="9" width="8.08984375" style="125" bestFit="1" customWidth="1"/>
    <col min="10" max="16384" width="8.7265625" style="125"/>
  </cols>
  <sheetData>
    <row r="1" spans="1:9" ht="22.5" x14ac:dyDescent="0.3">
      <c r="A1" s="235" t="s">
        <v>41</v>
      </c>
      <c r="B1" s="235"/>
      <c r="C1" s="235"/>
      <c r="D1" s="235"/>
      <c r="E1" s="235"/>
      <c r="F1" s="235"/>
      <c r="G1" s="235"/>
      <c r="H1" s="235"/>
      <c r="I1" s="235"/>
    </row>
    <row r="2" spans="1:9" ht="14.5" thickBot="1" x14ac:dyDescent="0.35">
      <c r="A2" s="236" t="s">
        <v>1</v>
      </c>
      <c r="B2" s="236"/>
      <c r="C2" s="236"/>
      <c r="D2" s="236"/>
      <c r="E2" s="236"/>
      <c r="F2" s="236"/>
      <c r="G2" s="236"/>
      <c r="H2" s="236"/>
      <c r="I2" s="236"/>
    </row>
    <row r="3" spans="1:9" ht="15" thickTop="1" thickBot="1" x14ac:dyDescent="0.35">
      <c r="A3" s="253" t="s">
        <v>589</v>
      </c>
      <c r="B3" s="255" t="s">
        <v>532</v>
      </c>
      <c r="C3" s="249" t="s">
        <v>557</v>
      </c>
      <c r="D3" s="149">
        <v>2025</v>
      </c>
      <c r="E3" s="246">
        <v>2025</v>
      </c>
      <c r="F3" s="245"/>
      <c r="G3" s="247"/>
      <c r="H3" s="244">
        <v>2026</v>
      </c>
      <c r="I3" s="245"/>
    </row>
    <row r="4" spans="1:9" ht="16" thickTop="1" thickBot="1" x14ac:dyDescent="0.35">
      <c r="A4" s="254"/>
      <c r="B4" s="241"/>
      <c r="C4" s="250"/>
      <c r="D4" s="150" t="s">
        <v>606</v>
      </c>
      <c r="E4" s="44" t="s">
        <v>566</v>
      </c>
      <c r="F4" s="44" t="s">
        <v>567</v>
      </c>
      <c r="G4" s="151" t="s">
        <v>607</v>
      </c>
      <c r="H4" s="152" t="s">
        <v>611</v>
      </c>
      <c r="I4" s="152" t="s">
        <v>612</v>
      </c>
    </row>
    <row r="5" spans="1:9" ht="19.5" customHeight="1" thickTop="1" x14ac:dyDescent="0.3">
      <c r="A5" s="45" t="s">
        <v>42</v>
      </c>
      <c r="B5" s="46">
        <v>2753.2029999999995</v>
      </c>
      <c r="C5" s="46">
        <v>2995.7069999999999</v>
      </c>
      <c r="D5" s="153">
        <v>2860.8800590000001</v>
      </c>
      <c r="E5" s="46">
        <v>4255.8230000000003</v>
      </c>
      <c r="F5" s="46">
        <v>3482.3220000000001</v>
      </c>
      <c r="G5" s="153">
        <v>4062.3410000000003</v>
      </c>
      <c r="H5" s="153">
        <v>4291.7970000000005</v>
      </c>
      <c r="I5" s="153">
        <v>2025.5349999999999</v>
      </c>
    </row>
    <row r="6" spans="1:9" ht="19.5" customHeight="1" x14ac:dyDescent="0.3">
      <c r="A6" s="56" t="s">
        <v>43</v>
      </c>
      <c r="B6" s="46">
        <v>228.83199999999999</v>
      </c>
      <c r="C6" s="46">
        <v>337.04599999999999</v>
      </c>
      <c r="D6" s="153">
        <v>317.09299999999996</v>
      </c>
      <c r="E6" s="46">
        <v>551.01900000000001</v>
      </c>
      <c r="F6" s="46">
        <v>351.12899999999996</v>
      </c>
      <c r="G6" s="153">
        <v>343.971</v>
      </c>
      <c r="H6" s="153">
        <v>230.32799999999997</v>
      </c>
      <c r="I6" s="153">
        <v>312.32799999999997</v>
      </c>
    </row>
    <row r="7" spans="1:9" ht="19.5" customHeight="1" x14ac:dyDescent="0.3">
      <c r="A7" s="48" t="s">
        <v>32</v>
      </c>
      <c r="B7" s="49">
        <v>31.175000000000001</v>
      </c>
      <c r="C7" s="49">
        <v>150.739</v>
      </c>
      <c r="D7" s="154">
        <v>30.718</v>
      </c>
      <c r="E7" s="49">
        <v>153.58699999999999</v>
      </c>
      <c r="F7" s="49">
        <v>153.697</v>
      </c>
      <c r="G7" s="154">
        <v>146.43100000000001</v>
      </c>
      <c r="H7" s="154">
        <v>42.747</v>
      </c>
      <c r="I7" s="154">
        <v>128.48500000000001</v>
      </c>
    </row>
    <row r="8" spans="1:9" ht="19.5" customHeight="1" x14ac:dyDescent="0.3">
      <c r="A8" s="57" t="s">
        <v>33</v>
      </c>
      <c r="B8" s="49">
        <v>0</v>
      </c>
      <c r="C8" s="49">
        <v>0</v>
      </c>
      <c r="D8" s="154">
        <v>0</v>
      </c>
      <c r="E8" s="49">
        <v>0</v>
      </c>
      <c r="F8" s="49">
        <v>0</v>
      </c>
      <c r="G8" s="154">
        <v>0</v>
      </c>
      <c r="H8" s="154">
        <v>0</v>
      </c>
      <c r="I8" s="154">
        <v>0</v>
      </c>
    </row>
    <row r="9" spans="1:9" ht="19.5" customHeight="1" x14ac:dyDescent="0.3">
      <c r="A9" s="48" t="s">
        <v>34</v>
      </c>
      <c r="B9" s="49">
        <v>174.86799999999999</v>
      </c>
      <c r="C9" s="49">
        <v>163.58000000000001</v>
      </c>
      <c r="D9" s="154">
        <v>163.58099999999999</v>
      </c>
      <c r="E9" s="49">
        <v>174.453</v>
      </c>
      <c r="F9" s="49">
        <v>174.453</v>
      </c>
      <c r="G9" s="154">
        <v>174.45400000000001</v>
      </c>
      <c r="H9" s="154">
        <v>164.72499999999999</v>
      </c>
      <c r="I9" s="154">
        <v>161.01499999999999</v>
      </c>
    </row>
    <row r="10" spans="1:9" ht="19.5" customHeight="1" x14ac:dyDescent="0.3">
      <c r="A10" s="48" t="s">
        <v>35</v>
      </c>
      <c r="B10" s="49">
        <v>22.789000000000001</v>
      </c>
      <c r="C10" s="49">
        <v>22.727</v>
      </c>
      <c r="D10" s="155">
        <v>122.794</v>
      </c>
      <c r="E10" s="49">
        <v>222.97900000000001</v>
      </c>
      <c r="F10" s="49">
        <v>22.978999999999999</v>
      </c>
      <c r="G10" s="155">
        <v>23.085999999999999</v>
      </c>
      <c r="H10" s="155">
        <v>22.856000000000002</v>
      </c>
      <c r="I10" s="155">
        <v>22.827999999999999</v>
      </c>
    </row>
    <row r="11" spans="1:9" ht="19.5" customHeight="1" x14ac:dyDescent="0.3">
      <c r="A11" s="45" t="s">
        <v>44</v>
      </c>
      <c r="B11" s="46">
        <v>2524.3709999999996</v>
      </c>
      <c r="C11" s="46">
        <v>2658.6610000000001</v>
      </c>
      <c r="D11" s="153">
        <v>2543.7870590000002</v>
      </c>
      <c r="E11" s="46">
        <v>3704.8040000000001</v>
      </c>
      <c r="F11" s="46">
        <v>3131.1930000000002</v>
      </c>
      <c r="G11" s="153">
        <v>3718.3700000000003</v>
      </c>
      <c r="H11" s="153">
        <v>4061.4690000000001</v>
      </c>
      <c r="I11" s="153">
        <v>1713.2069999999999</v>
      </c>
    </row>
    <row r="12" spans="1:9" ht="19.5" customHeight="1" x14ac:dyDescent="0.3">
      <c r="A12" s="48" t="s">
        <v>32</v>
      </c>
      <c r="B12" s="49">
        <v>1966.0679999999998</v>
      </c>
      <c r="C12" s="49">
        <v>2030.444</v>
      </c>
      <c r="D12" s="155">
        <v>1803.0700000000002</v>
      </c>
      <c r="E12" s="49">
        <v>2640.3009999999999</v>
      </c>
      <c r="F12" s="49">
        <v>2007.7549999999999</v>
      </c>
      <c r="G12" s="155">
        <v>2188.2380000000003</v>
      </c>
      <c r="H12" s="155">
        <v>1616.9550000000002</v>
      </c>
      <c r="I12" s="155">
        <v>1499.471</v>
      </c>
    </row>
    <row r="13" spans="1:9" ht="19.5" customHeight="1" x14ac:dyDescent="0.3">
      <c r="A13" s="48" t="s">
        <v>33</v>
      </c>
      <c r="B13" s="49">
        <v>0</v>
      </c>
      <c r="C13" s="49">
        <v>0</v>
      </c>
      <c r="D13" s="154">
        <v>0</v>
      </c>
      <c r="E13" s="49">
        <v>0</v>
      </c>
      <c r="F13" s="49">
        <v>0</v>
      </c>
      <c r="G13" s="154">
        <v>0</v>
      </c>
      <c r="H13" s="154">
        <v>0</v>
      </c>
      <c r="I13" s="154">
        <v>0</v>
      </c>
    </row>
    <row r="14" spans="1:9" ht="19.5" customHeight="1" x14ac:dyDescent="0.3">
      <c r="A14" s="48" t="s">
        <v>34</v>
      </c>
      <c r="B14" s="49">
        <v>0</v>
      </c>
      <c r="C14" s="49">
        <v>0</v>
      </c>
      <c r="D14" s="154">
        <v>0</v>
      </c>
      <c r="E14" s="49">
        <v>0</v>
      </c>
      <c r="F14" s="49">
        <v>0</v>
      </c>
      <c r="G14" s="154">
        <v>0</v>
      </c>
      <c r="H14" s="154">
        <v>0</v>
      </c>
      <c r="I14" s="154">
        <v>0</v>
      </c>
    </row>
    <row r="15" spans="1:9" ht="19.5" customHeight="1" x14ac:dyDescent="0.3">
      <c r="A15" s="48" t="s">
        <v>35</v>
      </c>
      <c r="B15" s="49">
        <v>558.303</v>
      </c>
      <c r="C15" s="49">
        <v>628.21699999999998</v>
      </c>
      <c r="D15" s="155">
        <v>740.71705899999984</v>
      </c>
      <c r="E15" s="49">
        <v>1064.5029999999999</v>
      </c>
      <c r="F15" s="49">
        <v>1123.4380000000001</v>
      </c>
      <c r="G15" s="155">
        <v>1530.1320000000001</v>
      </c>
      <c r="H15" s="155">
        <v>2444.5140000000001</v>
      </c>
      <c r="I15" s="155">
        <v>213.73599999999999</v>
      </c>
    </row>
    <row r="16" spans="1:9" ht="19.5" customHeight="1" x14ac:dyDescent="0.3">
      <c r="A16" s="45" t="s">
        <v>45</v>
      </c>
      <c r="B16" s="46">
        <v>0</v>
      </c>
      <c r="C16" s="49">
        <v>0</v>
      </c>
      <c r="D16" s="154">
        <v>0</v>
      </c>
      <c r="E16" s="49">
        <v>0</v>
      </c>
      <c r="F16" s="49">
        <v>0</v>
      </c>
      <c r="G16" s="154">
        <v>0</v>
      </c>
      <c r="H16" s="154">
        <v>0</v>
      </c>
      <c r="I16" s="154">
        <v>0</v>
      </c>
    </row>
    <row r="17" spans="1:9" ht="19.5" customHeight="1" x14ac:dyDescent="0.3">
      <c r="A17" s="48" t="s">
        <v>32</v>
      </c>
      <c r="B17" s="49">
        <v>0</v>
      </c>
      <c r="C17" s="49">
        <v>0</v>
      </c>
      <c r="D17" s="154">
        <v>0</v>
      </c>
      <c r="E17" s="49">
        <v>0</v>
      </c>
      <c r="F17" s="49">
        <v>0</v>
      </c>
      <c r="G17" s="154">
        <v>0</v>
      </c>
      <c r="H17" s="154">
        <v>0</v>
      </c>
      <c r="I17" s="154">
        <v>0</v>
      </c>
    </row>
    <row r="18" spans="1:9" ht="19.5" customHeight="1" x14ac:dyDescent="0.3">
      <c r="A18" s="48" t="s">
        <v>33</v>
      </c>
      <c r="B18" s="49">
        <v>0</v>
      </c>
      <c r="C18" s="49">
        <v>0</v>
      </c>
      <c r="D18" s="154">
        <v>0</v>
      </c>
      <c r="E18" s="49">
        <v>0</v>
      </c>
      <c r="F18" s="49">
        <v>0</v>
      </c>
      <c r="G18" s="154">
        <v>0</v>
      </c>
      <c r="H18" s="154">
        <v>0</v>
      </c>
      <c r="I18" s="154">
        <v>0</v>
      </c>
    </row>
    <row r="19" spans="1:9" ht="19.5" customHeight="1" x14ac:dyDescent="0.3">
      <c r="A19" s="48" t="s">
        <v>34</v>
      </c>
      <c r="B19" s="49">
        <v>0</v>
      </c>
      <c r="C19" s="49">
        <v>0</v>
      </c>
      <c r="D19" s="154">
        <v>0</v>
      </c>
      <c r="E19" s="49">
        <v>0</v>
      </c>
      <c r="F19" s="49">
        <v>0</v>
      </c>
      <c r="G19" s="154">
        <v>0</v>
      </c>
      <c r="H19" s="154">
        <v>0</v>
      </c>
      <c r="I19" s="154">
        <v>0</v>
      </c>
    </row>
    <row r="20" spans="1:9" ht="19.5" customHeight="1" x14ac:dyDescent="0.3">
      <c r="A20" s="48" t="s">
        <v>35</v>
      </c>
      <c r="B20" s="49">
        <v>0</v>
      </c>
      <c r="C20" s="49">
        <v>0</v>
      </c>
      <c r="D20" s="154">
        <v>0</v>
      </c>
      <c r="E20" s="49">
        <v>0</v>
      </c>
      <c r="F20" s="49">
        <v>0</v>
      </c>
      <c r="G20" s="154">
        <v>0</v>
      </c>
      <c r="H20" s="154">
        <v>0</v>
      </c>
      <c r="I20" s="154">
        <v>0</v>
      </c>
    </row>
    <row r="21" spans="1:9" ht="19.5" customHeight="1" x14ac:dyDescent="0.3">
      <c r="A21" s="45" t="s">
        <v>46</v>
      </c>
      <c r="B21" s="46">
        <v>126316.099</v>
      </c>
      <c r="C21" s="46">
        <v>126794.83900000001</v>
      </c>
      <c r="D21" s="153">
        <v>125331.379</v>
      </c>
      <c r="E21" s="46">
        <v>128239.91100000001</v>
      </c>
      <c r="F21" s="46">
        <v>126777.79800000001</v>
      </c>
      <c r="G21" s="153">
        <v>126609.68800000001</v>
      </c>
      <c r="H21" s="153">
        <v>128841.466</v>
      </c>
      <c r="I21" s="153">
        <v>127022.00300000001</v>
      </c>
    </row>
    <row r="22" spans="1:9" ht="19.5" customHeight="1" x14ac:dyDescent="0.3">
      <c r="A22" s="51" t="s">
        <v>47</v>
      </c>
      <c r="B22" s="49">
        <v>0</v>
      </c>
      <c r="C22" s="49">
        <v>0</v>
      </c>
      <c r="D22" s="154">
        <v>0</v>
      </c>
      <c r="E22" s="49">
        <v>0</v>
      </c>
      <c r="F22" s="49">
        <v>0</v>
      </c>
      <c r="G22" s="154">
        <v>0</v>
      </c>
      <c r="H22" s="154">
        <v>0</v>
      </c>
      <c r="I22" s="154">
        <v>0</v>
      </c>
    </row>
    <row r="23" spans="1:9" ht="19.5" customHeight="1" x14ac:dyDescent="0.3">
      <c r="A23" s="45" t="s">
        <v>48</v>
      </c>
      <c r="B23" s="46">
        <v>0</v>
      </c>
      <c r="C23" s="49">
        <v>0</v>
      </c>
      <c r="D23" s="154">
        <v>0</v>
      </c>
      <c r="E23" s="49">
        <v>0</v>
      </c>
      <c r="F23" s="49">
        <v>0</v>
      </c>
      <c r="G23" s="154">
        <v>0</v>
      </c>
      <c r="H23" s="154">
        <v>0</v>
      </c>
      <c r="I23" s="154">
        <v>0</v>
      </c>
    </row>
    <row r="24" spans="1:9" ht="19.5" customHeight="1" x14ac:dyDescent="0.3">
      <c r="A24" s="51" t="s">
        <v>47</v>
      </c>
      <c r="B24" s="49">
        <v>0</v>
      </c>
      <c r="C24" s="49">
        <v>0</v>
      </c>
      <c r="D24" s="154">
        <v>0</v>
      </c>
      <c r="E24" s="49">
        <v>0</v>
      </c>
      <c r="F24" s="49">
        <v>0</v>
      </c>
      <c r="G24" s="154">
        <v>0</v>
      </c>
      <c r="H24" s="154">
        <v>0</v>
      </c>
      <c r="I24" s="154">
        <v>0</v>
      </c>
    </row>
    <row r="25" spans="1:9" ht="19.5" customHeight="1" x14ac:dyDescent="0.3">
      <c r="A25" s="45" t="s">
        <v>49</v>
      </c>
      <c r="B25" s="46">
        <v>609731.59499999997</v>
      </c>
      <c r="C25" s="46">
        <v>101304.723</v>
      </c>
      <c r="D25" s="154">
        <v>180659.93100000001</v>
      </c>
      <c r="E25" s="46">
        <v>229038.636</v>
      </c>
      <c r="F25" s="46">
        <v>161370.87299999999</v>
      </c>
      <c r="G25" s="154">
        <v>54145.396999999997</v>
      </c>
      <c r="H25" s="154">
        <v>48181.989000000001</v>
      </c>
      <c r="I25" s="154">
        <v>29149.246999999999</v>
      </c>
    </row>
    <row r="26" spans="1:9" ht="19.5" customHeight="1" x14ac:dyDescent="0.3">
      <c r="A26" s="51" t="s">
        <v>47</v>
      </c>
      <c r="B26" s="49">
        <v>0</v>
      </c>
      <c r="C26" s="49">
        <v>0</v>
      </c>
      <c r="D26" s="154">
        <v>0</v>
      </c>
      <c r="E26" s="49">
        <v>0</v>
      </c>
      <c r="F26" s="49">
        <v>0</v>
      </c>
      <c r="G26" s="154">
        <v>0</v>
      </c>
      <c r="H26" s="154">
        <v>0</v>
      </c>
      <c r="I26" s="154">
        <v>0</v>
      </c>
    </row>
    <row r="27" spans="1:9" ht="19.5" customHeight="1" x14ac:dyDescent="0.3">
      <c r="A27" s="45" t="s">
        <v>50</v>
      </c>
      <c r="B27" s="49">
        <v>0</v>
      </c>
      <c r="C27" s="49">
        <v>0</v>
      </c>
      <c r="D27" s="154">
        <v>0</v>
      </c>
      <c r="E27" s="49">
        <v>0</v>
      </c>
      <c r="F27" s="49">
        <v>0</v>
      </c>
      <c r="G27" s="154">
        <v>0</v>
      </c>
      <c r="H27" s="154">
        <v>0</v>
      </c>
      <c r="I27" s="154">
        <v>0</v>
      </c>
    </row>
    <row r="28" spans="1:9" ht="19.5" customHeight="1" x14ac:dyDescent="0.3">
      <c r="A28" s="51" t="s">
        <v>47</v>
      </c>
      <c r="B28" s="49">
        <v>0</v>
      </c>
      <c r="C28" s="49">
        <v>0</v>
      </c>
      <c r="D28" s="154">
        <v>0</v>
      </c>
      <c r="E28" s="49">
        <v>0</v>
      </c>
      <c r="F28" s="49">
        <v>0</v>
      </c>
      <c r="G28" s="154">
        <v>0</v>
      </c>
      <c r="H28" s="154">
        <v>0</v>
      </c>
      <c r="I28" s="154">
        <v>0</v>
      </c>
    </row>
    <row r="29" spans="1:9" ht="19.5" customHeight="1" x14ac:dyDescent="0.3">
      <c r="A29" s="45" t="s">
        <v>51</v>
      </c>
      <c r="B29" s="49">
        <v>0</v>
      </c>
      <c r="C29" s="49">
        <v>0</v>
      </c>
      <c r="D29" s="154">
        <v>0</v>
      </c>
      <c r="E29" s="49">
        <v>0</v>
      </c>
      <c r="F29" s="49">
        <v>0</v>
      </c>
      <c r="G29" s="154">
        <v>0</v>
      </c>
      <c r="H29" s="154">
        <v>0</v>
      </c>
      <c r="I29" s="154">
        <v>0</v>
      </c>
    </row>
    <row r="30" spans="1:9" ht="19.5" customHeight="1" x14ac:dyDescent="0.3">
      <c r="A30" s="51" t="s">
        <v>47</v>
      </c>
      <c r="B30" s="49">
        <v>0</v>
      </c>
      <c r="C30" s="49">
        <v>0</v>
      </c>
      <c r="D30" s="154">
        <v>0</v>
      </c>
      <c r="E30" s="49">
        <v>0</v>
      </c>
      <c r="F30" s="49">
        <v>0</v>
      </c>
      <c r="G30" s="154">
        <v>0</v>
      </c>
      <c r="H30" s="154">
        <v>0</v>
      </c>
      <c r="I30" s="154">
        <v>0</v>
      </c>
    </row>
    <row r="31" spans="1:9" ht="19.5" customHeight="1" x14ac:dyDescent="0.3">
      <c r="A31" s="45" t="s">
        <v>52</v>
      </c>
      <c r="B31" s="46">
        <v>5448106.3509999998</v>
      </c>
      <c r="C31" s="46">
        <v>5950324.915</v>
      </c>
      <c r="D31" s="153">
        <v>5154299.0020000003</v>
      </c>
      <c r="E31" s="46">
        <v>4762174.2929999996</v>
      </c>
      <c r="F31" s="46">
        <v>4998396.5370000005</v>
      </c>
      <c r="G31" s="153">
        <v>5281159.3829999994</v>
      </c>
      <c r="H31" s="153">
        <v>5780520.602</v>
      </c>
      <c r="I31" s="153">
        <v>6050176.5059999991</v>
      </c>
    </row>
    <row r="32" spans="1:9" ht="19.5" customHeight="1" x14ac:dyDescent="0.3">
      <c r="A32" s="48" t="s">
        <v>53</v>
      </c>
      <c r="B32" s="49">
        <v>100000</v>
      </c>
      <c r="C32" s="49">
        <v>100000</v>
      </c>
      <c r="D32" s="155">
        <v>100000</v>
      </c>
      <c r="E32" s="49">
        <v>100000</v>
      </c>
      <c r="F32" s="49">
        <v>100000</v>
      </c>
      <c r="G32" s="155">
        <v>100000</v>
      </c>
      <c r="H32" s="155">
        <v>100000</v>
      </c>
      <c r="I32" s="155">
        <v>100000</v>
      </c>
    </row>
    <row r="33" spans="1:11" ht="19.5" customHeight="1" x14ac:dyDescent="0.3">
      <c r="A33" s="48" t="s">
        <v>54</v>
      </c>
      <c r="B33" s="49">
        <v>2809224.6779999998</v>
      </c>
      <c r="C33" s="49">
        <v>2429697.4070000001</v>
      </c>
      <c r="D33" s="155">
        <v>2049494.9920000001</v>
      </c>
      <c r="E33" s="49">
        <v>684684.52899999998</v>
      </c>
      <c r="F33" s="49">
        <v>819275.13600000006</v>
      </c>
      <c r="G33" s="155">
        <v>942057.47900000005</v>
      </c>
      <c r="H33" s="155">
        <v>1085719.548</v>
      </c>
      <c r="I33" s="155">
        <v>1218489.121</v>
      </c>
    </row>
    <row r="34" spans="1:11" ht="19.5" customHeight="1" x14ac:dyDescent="0.3">
      <c r="A34" s="48" t="s">
        <v>55</v>
      </c>
      <c r="B34" s="49">
        <v>977632.44499999995</v>
      </c>
      <c r="C34" s="49">
        <v>1162785.5090000001</v>
      </c>
      <c r="D34" s="155">
        <v>1104093.7960000001</v>
      </c>
      <c r="E34" s="49">
        <v>1162785.5090000001</v>
      </c>
      <c r="F34" s="49">
        <v>1162785.5090000001</v>
      </c>
      <c r="G34" s="155">
        <v>1162785.5090000001</v>
      </c>
      <c r="H34" s="155">
        <v>1163901.514</v>
      </c>
      <c r="I34" s="155">
        <v>1163901.514</v>
      </c>
    </row>
    <row r="35" spans="1:11" ht="19.5" customHeight="1" x14ac:dyDescent="0.3">
      <c r="A35" s="48" t="s">
        <v>603</v>
      </c>
      <c r="B35" s="49"/>
      <c r="C35" s="49"/>
      <c r="D35" s="155"/>
      <c r="E35" s="49"/>
      <c r="F35" s="49"/>
      <c r="G35" s="155"/>
      <c r="H35" s="155"/>
      <c r="I35" s="155"/>
    </row>
    <row r="36" spans="1:11" ht="19.5" customHeight="1" x14ac:dyDescent="0.3">
      <c r="A36" s="48" t="s">
        <v>604</v>
      </c>
      <c r="B36" s="49">
        <v>1561249.2279999999</v>
      </c>
      <c r="C36" s="49">
        <v>2257841.9989999998</v>
      </c>
      <c r="D36" s="155">
        <v>1900710.2139999999</v>
      </c>
      <c r="E36" s="49">
        <v>2814704.2549999999</v>
      </c>
      <c r="F36" s="49">
        <v>2916335.892</v>
      </c>
      <c r="G36" s="155">
        <v>3076316.395</v>
      </c>
      <c r="H36" s="155">
        <v>3430899.54</v>
      </c>
      <c r="I36" s="155">
        <v>3567785.8709999998</v>
      </c>
    </row>
    <row r="37" spans="1:11" ht="19.5" customHeight="1" x14ac:dyDescent="0.3">
      <c r="A37" s="45" t="s">
        <v>57</v>
      </c>
      <c r="B37" s="46">
        <v>9753.6259100000025</v>
      </c>
      <c r="C37" s="46">
        <v>52898.949800089933</v>
      </c>
      <c r="D37" s="153">
        <v>56249.865468219941</v>
      </c>
      <c r="E37" s="46">
        <v>16704.495213830029</v>
      </c>
      <c r="F37" s="46">
        <v>59131.008562419913</v>
      </c>
      <c r="G37" s="153">
        <v>18555.482117759937</v>
      </c>
      <c r="H37" s="153">
        <v>56000.634802379936</v>
      </c>
      <c r="I37" s="153">
        <v>50629.832793999987</v>
      </c>
    </row>
    <row r="38" spans="1:11" ht="19.5" customHeight="1" x14ac:dyDescent="0.3">
      <c r="A38" s="48" t="s">
        <v>40</v>
      </c>
      <c r="B38" s="49">
        <v>288168.66600000003</v>
      </c>
      <c r="C38" s="49">
        <v>332245.25799999997</v>
      </c>
      <c r="D38" s="155">
        <v>313241.76199999999</v>
      </c>
      <c r="E38" s="49">
        <v>324263.94699999999</v>
      </c>
      <c r="F38" s="49">
        <v>367543.87599999999</v>
      </c>
      <c r="G38" s="155">
        <v>337399.55300000001</v>
      </c>
      <c r="H38" s="155">
        <v>376363.92025699996</v>
      </c>
      <c r="I38" s="155">
        <v>370431.196</v>
      </c>
    </row>
    <row r="39" spans="1:11" ht="19.5" customHeight="1" thickBot="1" x14ac:dyDescent="0.35">
      <c r="A39" s="58" t="s">
        <v>58</v>
      </c>
      <c r="B39" s="59">
        <v>278415.04009000002</v>
      </c>
      <c r="C39" s="59">
        <v>279346.30819991004</v>
      </c>
      <c r="D39" s="156">
        <v>256991.89653178005</v>
      </c>
      <c r="E39" s="156">
        <v>307559.45178616996</v>
      </c>
      <c r="F39" s="156">
        <v>308412.86743758008</v>
      </c>
      <c r="G39" s="59">
        <v>318844.07088224008</v>
      </c>
      <c r="H39" s="59">
        <v>320363.28545462003</v>
      </c>
      <c r="I39" s="156">
        <v>319801.36320600001</v>
      </c>
    </row>
    <row r="40" spans="1:11" ht="14.5" thickTop="1" x14ac:dyDescent="0.3">
      <c r="A40" s="251" t="s">
        <v>533</v>
      </c>
      <c r="B40" s="251"/>
      <c r="C40" s="251"/>
      <c r="D40" s="251"/>
      <c r="E40" s="251"/>
      <c r="F40" s="251"/>
      <c r="G40" s="251"/>
      <c r="H40" s="251"/>
      <c r="I40" s="251"/>
    </row>
    <row r="41" spans="1:11" x14ac:dyDescent="0.3">
      <c r="A41" s="257" t="s">
        <v>552</v>
      </c>
      <c r="B41" s="257"/>
      <c r="C41" s="257"/>
      <c r="D41" s="257"/>
      <c r="E41" s="257"/>
      <c r="F41" s="257"/>
      <c r="G41" s="124"/>
      <c r="H41" s="124"/>
      <c r="K41" s="158"/>
    </row>
    <row r="42" spans="1:11" x14ac:dyDescent="0.3">
      <c r="A42" s="252" t="s">
        <v>576</v>
      </c>
      <c r="B42" s="252"/>
      <c r="C42" s="252"/>
      <c r="D42" s="252"/>
      <c r="E42" s="252"/>
      <c r="F42" s="252"/>
      <c r="G42" s="252"/>
      <c r="H42" s="252"/>
      <c r="I42" s="252"/>
    </row>
    <row r="43" spans="1:11" x14ac:dyDescent="0.3">
      <c r="A43" s="252" t="s">
        <v>577</v>
      </c>
      <c r="B43" s="252"/>
      <c r="C43" s="252"/>
      <c r="D43" s="252"/>
      <c r="E43" s="252"/>
      <c r="F43" s="252"/>
      <c r="G43" s="252"/>
      <c r="H43" s="252"/>
      <c r="I43" s="252"/>
    </row>
    <row r="44" spans="1:11" x14ac:dyDescent="0.3">
      <c r="A44" s="135" t="s">
        <v>59</v>
      </c>
      <c r="B44" s="136"/>
      <c r="C44" s="136"/>
      <c r="D44" s="136"/>
      <c r="E44" s="136"/>
      <c r="F44" s="137"/>
      <c r="G44" s="137"/>
      <c r="H44" s="137"/>
      <c r="I44" s="138"/>
    </row>
    <row r="45" spans="1:11" x14ac:dyDescent="0.3">
      <c r="A45" s="252" t="s">
        <v>578</v>
      </c>
      <c r="B45" s="252"/>
      <c r="C45" s="252"/>
      <c r="D45" s="252"/>
      <c r="E45" s="252"/>
      <c r="F45" s="252"/>
      <c r="G45" s="137"/>
      <c r="H45" s="137"/>
      <c r="I45" s="138"/>
    </row>
    <row r="46" spans="1:11" x14ac:dyDescent="0.3">
      <c r="A46" s="252" t="s">
        <v>579</v>
      </c>
      <c r="B46" s="252"/>
      <c r="C46" s="252"/>
      <c r="D46" s="252"/>
      <c r="E46" s="252"/>
      <c r="F46" s="38"/>
      <c r="G46" s="137"/>
      <c r="H46" s="137"/>
      <c r="I46" s="138"/>
    </row>
    <row r="47" spans="1:11" ht="15" customHeight="1" x14ac:dyDescent="0.3">
      <c r="A47" s="252" t="s">
        <v>580</v>
      </c>
      <c r="B47" s="252"/>
      <c r="C47" s="252"/>
      <c r="D47" s="252"/>
      <c r="E47" s="252"/>
      <c r="F47" s="137"/>
      <c r="G47" s="137"/>
      <c r="H47" s="137"/>
      <c r="I47" s="138"/>
    </row>
    <row r="48" spans="1:11" x14ac:dyDescent="0.3">
      <c r="A48" s="252" t="s">
        <v>581</v>
      </c>
      <c r="B48" s="252"/>
      <c r="C48" s="252"/>
      <c r="D48" s="252"/>
      <c r="E48" s="252"/>
      <c r="F48" s="137"/>
      <c r="G48" s="137"/>
      <c r="H48" s="137"/>
      <c r="I48" s="138"/>
    </row>
    <row r="49" spans="1:9" x14ac:dyDescent="0.3">
      <c r="A49" s="252" t="s">
        <v>582</v>
      </c>
      <c r="B49" s="252"/>
      <c r="C49" s="252"/>
      <c r="D49" s="252"/>
      <c r="E49" s="252"/>
      <c r="F49" s="137"/>
      <c r="G49" s="137"/>
      <c r="H49" s="137"/>
      <c r="I49" s="138"/>
    </row>
    <row r="50" spans="1:9" x14ac:dyDescent="0.3">
      <c r="A50" s="248" t="s">
        <v>583</v>
      </c>
      <c r="B50" s="248"/>
      <c r="C50" s="248"/>
      <c r="D50" s="248"/>
      <c r="E50" s="248"/>
      <c r="F50" s="248"/>
      <c r="G50" s="248"/>
      <c r="H50" s="248"/>
      <c r="I50" s="248"/>
    </row>
    <row r="51" spans="1:9" x14ac:dyDescent="0.3">
      <c r="A51" s="252" t="s">
        <v>584</v>
      </c>
      <c r="B51" s="252"/>
      <c r="C51" s="252"/>
      <c r="D51" s="252"/>
      <c r="E51" s="252"/>
      <c r="F51" s="137"/>
      <c r="G51" s="137"/>
      <c r="H51" s="137"/>
      <c r="I51" s="138"/>
    </row>
    <row r="52" spans="1:9" x14ac:dyDescent="0.3">
      <c r="A52" s="38" t="s">
        <v>585</v>
      </c>
      <c r="B52" s="38"/>
      <c r="C52" s="38"/>
      <c r="D52" s="38"/>
      <c r="E52" s="38"/>
      <c r="F52" s="137"/>
      <c r="G52" s="137"/>
      <c r="H52" s="137"/>
      <c r="I52" s="138"/>
    </row>
    <row r="53" spans="1:9" x14ac:dyDescent="0.3">
      <c r="A53" s="252" t="s">
        <v>586</v>
      </c>
      <c r="B53" s="252"/>
      <c r="C53" s="252"/>
      <c r="D53" s="252"/>
      <c r="E53" s="252"/>
      <c r="F53" s="137"/>
      <c r="G53" s="137"/>
      <c r="H53" s="137"/>
      <c r="I53" s="138"/>
    </row>
    <row r="54" spans="1:9" x14ac:dyDescent="0.3">
      <c r="A54" s="252" t="s">
        <v>60</v>
      </c>
      <c r="B54" s="252"/>
      <c r="C54" s="252"/>
      <c r="D54" s="252"/>
      <c r="E54" s="252"/>
      <c r="F54" s="137"/>
      <c r="G54" s="137"/>
      <c r="H54" s="137"/>
      <c r="I54" s="138"/>
    </row>
    <row r="55" spans="1:9" x14ac:dyDescent="0.3">
      <c r="A55" s="252" t="s">
        <v>536</v>
      </c>
      <c r="B55" s="252"/>
      <c r="C55" s="252"/>
      <c r="D55" s="252"/>
      <c r="E55" s="252"/>
      <c r="F55" s="252"/>
      <c r="G55" s="137"/>
      <c r="H55" s="137"/>
      <c r="I55" s="138"/>
    </row>
    <row r="56" spans="1:9" x14ac:dyDescent="0.3">
      <c r="A56" s="256" t="s">
        <v>537</v>
      </c>
      <c r="B56" s="252"/>
      <c r="C56" s="252"/>
      <c r="D56" s="252"/>
      <c r="E56" s="252"/>
      <c r="F56" s="252"/>
      <c r="G56" s="137"/>
      <c r="H56" s="137"/>
      <c r="I56" s="138"/>
    </row>
  </sheetData>
  <mergeCells count="22">
    <mergeCell ref="A55:F55"/>
    <mergeCell ref="A56:F56"/>
    <mergeCell ref="A41:F41"/>
    <mergeCell ref="A45:F45"/>
    <mergeCell ref="A48:E48"/>
    <mergeCell ref="A49:E49"/>
    <mergeCell ref="A51:E51"/>
    <mergeCell ref="A53:E53"/>
    <mergeCell ref="A54:E54"/>
    <mergeCell ref="A46:E46"/>
    <mergeCell ref="A47:E47"/>
    <mergeCell ref="A1:I1"/>
    <mergeCell ref="A50:I50"/>
    <mergeCell ref="C3:C4"/>
    <mergeCell ref="A40:I40"/>
    <mergeCell ref="A42:I42"/>
    <mergeCell ref="A43:I43"/>
    <mergeCell ref="A3:A4"/>
    <mergeCell ref="A2:I2"/>
    <mergeCell ref="B3:B4"/>
    <mergeCell ref="E3:G3"/>
    <mergeCell ref="H3:I3"/>
  </mergeCells>
  <hyperlinks>
    <hyperlink ref="A44" r:id="rId1" xr:uid="{00000000-0004-0000-0100-000000000000}"/>
    <hyperlink ref="A56" r:id="rId2" xr:uid="{00000000-0004-0000-0100-000001000000}"/>
  </hyperlinks>
  <pageMargins left="0.7" right="0.7" top="0.75" bottom="0.75" header="0.3" footer="0.3"/>
  <pageSetup paperSize="9" scale="71" orientation="portrait" r:id="rId3"/>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6126A-C7F1-4B17-B040-B0E3EFD51638}">
  <sheetPr>
    <pageSetUpPr fitToPage="1"/>
  </sheetPr>
  <dimension ref="A1:G44"/>
  <sheetViews>
    <sheetView view="pageBreakPreview" zoomScaleNormal="100" zoomScaleSheetLayoutView="100" workbookViewId="0">
      <selection activeCell="G11" sqref="G11"/>
    </sheetView>
  </sheetViews>
  <sheetFormatPr defaultRowHeight="14.5" x14ac:dyDescent="0.35"/>
  <cols>
    <col min="1" max="1" width="54.453125" customWidth="1"/>
    <col min="2" max="4" width="12.1796875" customWidth="1"/>
    <col min="5" max="5" width="11.54296875" customWidth="1"/>
    <col min="6" max="6" width="11.453125" customWidth="1"/>
    <col min="7" max="7" width="10.1796875" bestFit="1" customWidth="1"/>
  </cols>
  <sheetData>
    <row r="1" spans="1:7" ht="22.5" x14ac:dyDescent="0.35">
      <c r="A1" s="235" t="s">
        <v>498</v>
      </c>
      <c r="B1" s="235"/>
      <c r="C1" s="235"/>
      <c r="D1" s="235"/>
      <c r="E1" s="235"/>
      <c r="F1" s="235"/>
      <c r="G1" s="235"/>
    </row>
    <row r="2" spans="1:7" ht="17.5" x14ac:dyDescent="0.35">
      <c r="A2" s="333" t="s">
        <v>499</v>
      </c>
      <c r="B2" s="333"/>
      <c r="C2" s="333"/>
      <c r="D2" s="333"/>
      <c r="E2" s="333"/>
      <c r="F2" s="333"/>
      <c r="G2" s="333"/>
    </row>
    <row r="3" spans="1:7" ht="15" thickBot="1" x14ac:dyDescent="0.4">
      <c r="A3" s="236" t="s">
        <v>1</v>
      </c>
      <c r="B3" s="236"/>
      <c r="C3" s="236"/>
      <c r="D3" s="236"/>
      <c r="E3" s="236"/>
      <c r="F3" s="236"/>
      <c r="G3" s="236"/>
    </row>
    <row r="4" spans="1:7" ht="15.5" thickTop="1" thickBot="1" x14ac:dyDescent="0.4">
      <c r="A4" s="253" t="s">
        <v>500</v>
      </c>
      <c r="B4" s="329" t="s">
        <v>568</v>
      </c>
      <c r="C4" s="330"/>
      <c r="D4" s="330"/>
      <c r="E4" s="329" t="s">
        <v>610</v>
      </c>
      <c r="F4" s="330"/>
      <c r="G4" s="330"/>
    </row>
    <row r="5" spans="1:7" x14ac:dyDescent="0.35">
      <c r="A5" s="259"/>
      <c r="B5" s="334" t="s">
        <v>488</v>
      </c>
      <c r="C5" s="122" t="s">
        <v>501</v>
      </c>
      <c r="D5" s="336" t="s">
        <v>225</v>
      </c>
      <c r="E5" s="334" t="s">
        <v>488</v>
      </c>
      <c r="F5" s="122" t="s">
        <v>501</v>
      </c>
      <c r="G5" s="336" t="s">
        <v>225</v>
      </c>
    </row>
    <row r="6" spans="1:7" ht="15" thickBot="1" x14ac:dyDescent="0.4">
      <c r="A6" s="254"/>
      <c r="B6" s="335"/>
      <c r="C6" s="99" t="s">
        <v>502</v>
      </c>
      <c r="D6" s="309"/>
      <c r="E6" s="335"/>
      <c r="F6" s="99" t="s">
        <v>502</v>
      </c>
      <c r="G6" s="309"/>
    </row>
    <row r="7" spans="1:7" s="27" customFormat="1" ht="16.5" customHeight="1" thickTop="1" x14ac:dyDescent="0.25">
      <c r="A7" s="45" t="s">
        <v>503</v>
      </c>
      <c r="B7" s="47">
        <v>90093.152000000002</v>
      </c>
      <c r="C7" s="47">
        <v>92432.433091883126</v>
      </c>
      <c r="D7" s="47">
        <v>182525.58509188314</v>
      </c>
      <c r="E7" s="47">
        <v>2101287.6066859998</v>
      </c>
      <c r="F7" s="47">
        <v>665602.95400000003</v>
      </c>
      <c r="G7" s="47">
        <v>2766890.5606859997</v>
      </c>
    </row>
    <row r="8" spans="1:7" s="27" customFormat="1" ht="16.5" customHeight="1" x14ac:dyDescent="0.25">
      <c r="A8" s="56" t="s">
        <v>471</v>
      </c>
      <c r="B8" s="47">
        <v>13973.048000000001</v>
      </c>
      <c r="C8" s="47">
        <v>46167.048000000003</v>
      </c>
      <c r="D8" s="47">
        <v>60140.096000000005</v>
      </c>
      <c r="E8" s="47">
        <v>91346.433000000005</v>
      </c>
      <c r="F8" s="47">
        <v>61859.1</v>
      </c>
      <c r="G8" s="47">
        <v>153205.533</v>
      </c>
    </row>
    <row r="9" spans="1:7" s="27" customFormat="1" ht="16.5" customHeight="1" x14ac:dyDescent="0.25">
      <c r="A9" s="84" t="s">
        <v>491</v>
      </c>
      <c r="B9" s="50">
        <v>76120.104000000007</v>
      </c>
      <c r="C9" s="50">
        <v>46265.385091883123</v>
      </c>
      <c r="D9" s="50">
        <v>122385.48909188312</v>
      </c>
      <c r="E9" s="50">
        <v>10267.994000000001</v>
      </c>
      <c r="F9" s="50">
        <v>19800.190999999999</v>
      </c>
      <c r="G9" s="50">
        <v>30068.184999999998</v>
      </c>
    </row>
    <row r="10" spans="1:7" s="27" customFormat="1" ht="16.5" customHeight="1" x14ac:dyDescent="0.25">
      <c r="A10" s="84" t="s">
        <v>473</v>
      </c>
      <c r="B10" s="50">
        <v>22650.286999999997</v>
      </c>
      <c r="C10" s="50">
        <v>80351.068040270009</v>
      </c>
      <c r="D10" s="50">
        <v>103001.35504027001</v>
      </c>
      <c r="E10" s="50">
        <v>81078.438999999998</v>
      </c>
      <c r="F10" s="50">
        <v>42058.909</v>
      </c>
      <c r="G10" s="50">
        <v>123137.348</v>
      </c>
    </row>
    <row r="11" spans="1:7" s="27" customFormat="1" ht="16.5" customHeight="1" x14ac:dyDescent="0.25">
      <c r="A11" s="56" t="s">
        <v>474</v>
      </c>
      <c r="B11" s="47">
        <v>22650.286999999997</v>
      </c>
      <c r="C11" s="47">
        <v>80351.068040270009</v>
      </c>
      <c r="D11" s="47">
        <v>103001.35504027001</v>
      </c>
      <c r="E11" s="47">
        <v>36792.060999999994</v>
      </c>
      <c r="F11" s="47">
        <v>118971.33799999999</v>
      </c>
      <c r="G11" s="47">
        <v>155763.39899999998</v>
      </c>
    </row>
    <row r="12" spans="1:7" s="27" customFormat="1" ht="16.5" customHeight="1" x14ac:dyDescent="0.25">
      <c r="A12" s="84" t="s">
        <v>493</v>
      </c>
      <c r="B12" s="50">
        <v>17556.191999999999</v>
      </c>
      <c r="C12" s="50">
        <v>16838.55804027</v>
      </c>
      <c r="D12" s="50">
        <v>34394.750040269995</v>
      </c>
      <c r="E12" s="50">
        <v>22738.478999999999</v>
      </c>
      <c r="F12" s="50">
        <v>45680.555999999997</v>
      </c>
      <c r="G12" s="50">
        <v>68419.035000000003</v>
      </c>
    </row>
    <row r="13" spans="1:7" s="27" customFormat="1" ht="16.5" customHeight="1" x14ac:dyDescent="0.25">
      <c r="A13" s="84" t="s">
        <v>476</v>
      </c>
      <c r="B13" s="50">
        <v>4061.7579999999998</v>
      </c>
      <c r="C13" s="50">
        <v>33818.07</v>
      </c>
      <c r="D13" s="50">
        <v>37879.828000000001</v>
      </c>
      <c r="E13" s="50">
        <v>12315.236999999999</v>
      </c>
      <c r="F13" s="50">
        <v>39375.417999999998</v>
      </c>
      <c r="G13" s="50">
        <v>51690.654999999999</v>
      </c>
    </row>
    <row r="14" spans="1:7" s="27" customFormat="1" ht="16.5" customHeight="1" x14ac:dyDescent="0.25">
      <c r="A14" s="84" t="s">
        <v>477</v>
      </c>
      <c r="B14" s="50">
        <v>1032.337</v>
      </c>
      <c r="C14" s="50">
        <v>28459.278999999999</v>
      </c>
      <c r="D14" s="50">
        <v>29491.615999999998</v>
      </c>
      <c r="E14" s="50">
        <v>1671.7190000000001</v>
      </c>
      <c r="F14" s="50">
        <v>33910.546000000002</v>
      </c>
      <c r="G14" s="50">
        <v>35582.264999999999</v>
      </c>
    </row>
    <row r="15" spans="1:7" s="27" customFormat="1" ht="16.5" customHeight="1" x14ac:dyDescent="0.25">
      <c r="A15" s="84" t="s">
        <v>478</v>
      </c>
      <c r="B15" s="50">
        <v>0</v>
      </c>
      <c r="C15" s="50">
        <v>0</v>
      </c>
      <c r="D15" s="50">
        <v>0</v>
      </c>
      <c r="E15" s="50">
        <v>0</v>
      </c>
      <c r="F15" s="50">
        <v>0</v>
      </c>
      <c r="G15" s="50">
        <v>0</v>
      </c>
    </row>
    <row r="16" spans="1:7" s="27" customFormat="1" ht="16.5" customHeight="1" x14ac:dyDescent="0.25">
      <c r="A16" s="84" t="s">
        <v>479</v>
      </c>
      <c r="B16" s="50">
        <v>0</v>
      </c>
      <c r="C16" s="50">
        <v>1235.1610000000001</v>
      </c>
      <c r="D16" s="50">
        <v>1235.1610000000001</v>
      </c>
      <c r="E16" s="50">
        <v>66.626000000000005</v>
      </c>
      <c r="F16" s="50">
        <v>4.8179999999999996</v>
      </c>
      <c r="G16" s="50">
        <v>71.444000000000003</v>
      </c>
    </row>
    <row r="17" spans="1:7" s="27" customFormat="1" ht="16.5" customHeight="1" x14ac:dyDescent="0.25">
      <c r="A17" s="56" t="s">
        <v>480</v>
      </c>
      <c r="B17" s="47">
        <v>1900314.4632999999</v>
      </c>
      <c r="C17" s="47">
        <v>414113.09123687999</v>
      </c>
      <c r="D17" s="47">
        <v>2314427.55453688</v>
      </c>
      <c r="E17" s="47">
        <v>1973149.1126859998</v>
      </c>
      <c r="F17" s="47">
        <v>484772.516</v>
      </c>
      <c r="G17" s="47">
        <v>2457921.6286859997</v>
      </c>
    </row>
    <row r="18" spans="1:7" s="27" customFormat="1" ht="16.5" customHeight="1" x14ac:dyDescent="0.25">
      <c r="A18" s="56" t="s">
        <v>481</v>
      </c>
      <c r="B18" s="47">
        <v>0</v>
      </c>
      <c r="C18" s="47">
        <v>0</v>
      </c>
      <c r="D18" s="47">
        <v>0</v>
      </c>
      <c r="E18" s="47">
        <v>0</v>
      </c>
      <c r="F18" s="47">
        <v>0</v>
      </c>
      <c r="G18" s="47">
        <v>0</v>
      </c>
    </row>
    <row r="19" spans="1:7" s="27" customFormat="1" ht="16.5" customHeight="1" x14ac:dyDescent="0.25">
      <c r="A19" s="56" t="s">
        <v>482</v>
      </c>
      <c r="B19" s="47">
        <v>0</v>
      </c>
      <c r="C19" s="47">
        <v>0</v>
      </c>
      <c r="D19" s="47">
        <v>0</v>
      </c>
      <c r="E19" s="47">
        <v>0</v>
      </c>
      <c r="F19" s="47">
        <v>0</v>
      </c>
      <c r="G19" s="47">
        <v>0</v>
      </c>
    </row>
    <row r="20" spans="1:7" s="27" customFormat="1" ht="16.5" customHeight="1" x14ac:dyDescent="0.25">
      <c r="A20" s="56" t="s">
        <v>483</v>
      </c>
      <c r="B20" s="47">
        <v>0</v>
      </c>
      <c r="C20" s="47">
        <v>0</v>
      </c>
      <c r="D20" s="47">
        <v>0</v>
      </c>
      <c r="E20" s="47">
        <v>0</v>
      </c>
      <c r="F20" s="47">
        <v>0</v>
      </c>
      <c r="G20" s="47">
        <v>0</v>
      </c>
    </row>
    <row r="21" spans="1:7" s="27" customFormat="1" ht="16.5" customHeight="1" x14ac:dyDescent="0.25">
      <c r="A21" s="56" t="s">
        <v>504</v>
      </c>
      <c r="B21" s="47">
        <v>0</v>
      </c>
      <c r="C21" s="47">
        <v>0</v>
      </c>
      <c r="D21" s="47">
        <v>0</v>
      </c>
      <c r="E21" s="47">
        <v>0</v>
      </c>
      <c r="F21" s="47">
        <v>0</v>
      </c>
      <c r="G21" s="47">
        <v>0</v>
      </c>
    </row>
    <row r="22" spans="1:7" s="27" customFormat="1" ht="16.5" customHeight="1" x14ac:dyDescent="0.25">
      <c r="A22" s="56" t="s">
        <v>494</v>
      </c>
      <c r="B22" s="47">
        <v>0</v>
      </c>
      <c r="C22" s="47">
        <v>0</v>
      </c>
      <c r="D22" s="47">
        <v>0</v>
      </c>
      <c r="E22" s="47">
        <v>0</v>
      </c>
      <c r="F22" s="47">
        <v>0</v>
      </c>
      <c r="G22" s="47">
        <v>0</v>
      </c>
    </row>
    <row r="23" spans="1:7" s="27" customFormat="1" ht="16.5" customHeight="1" x14ac:dyDescent="0.25">
      <c r="A23" s="56" t="s">
        <v>486</v>
      </c>
      <c r="B23" s="47">
        <v>0</v>
      </c>
      <c r="C23" s="47">
        <v>0</v>
      </c>
      <c r="D23" s="47">
        <v>0</v>
      </c>
      <c r="E23" s="47">
        <v>0</v>
      </c>
      <c r="F23" s="47">
        <v>0</v>
      </c>
      <c r="G23" s="47">
        <v>0</v>
      </c>
    </row>
    <row r="24" spans="1:7" s="27" customFormat="1" ht="16.5" customHeight="1" x14ac:dyDescent="0.25">
      <c r="A24" s="45" t="s">
        <v>505</v>
      </c>
      <c r="B24" s="47">
        <v>31779.580999999998</v>
      </c>
      <c r="C24" s="47">
        <v>730846.74278689339</v>
      </c>
      <c r="D24" s="47">
        <v>762626.32378689339</v>
      </c>
      <c r="E24" s="47">
        <v>46956.850000000006</v>
      </c>
      <c r="F24" s="47">
        <v>756967.04099999997</v>
      </c>
      <c r="G24" s="47">
        <v>803923.89099999995</v>
      </c>
    </row>
    <row r="25" spans="1:7" s="27" customFormat="1" ht="16.5" customHeight="1" x14ac:dyDescent="0.25">
      <c r="A25" s="56" t="s">
        <v>471</v>
      </c>
      <c r="B25" s="47">
        <v>12576.216131000001</v>
      </c>
      <c r="C25" s="47">
        <v>692126.6967868933</v>
      </c>
      <c r="D25" s="47">
        <v>704702.91291789326</v>
      </c>
      <c r="E25" s="47">
        <v>11524.853125</v>
      </c>
      <c r="F25" s="47">
        <v>716919.89199999999</v>
      </c>
      <c r="G25" s="47">
        <v>728444.74512500002</v>
      </c>
    </row>
    <row r="26" spans="1:7" s="27" customFormat="1" ht="16.5" customHeight="1" x14ac:dyDescent="0.25">
      <c r="A26" s="84" t="s">
        <v>472</v>
      </c>
      <c r="B26" s="50">
        <v>1321.761</v>
      </c>
      <c r="C26" s="50">
        <v>344983.51042799995</v>
      </c>
      <c r="D26" s="50">
        <v>346305.27142799995</v>
      </c>
      <c r="E26" s="50">
        <v>746.11800000000005</v>
      </c>
      <c r="F26" s="50">
        <v>370774.74599999998</v>
      </c>
      <c r="G26" s="50">
        <v>371520.864</v>
      </c>
    </row>
    <row r="27" spans="1:7" s="27" customFormat="1" ht="16.5" customHeight="1" x14ac:dyDescent="0.25">
      <c r="A27" s="84" t="s">
        <v>473</v>
      </c>
      <c r="B27" s="50">
        <v>11254.455131000001</v>
      </c>
      <c r="C27" s="50">
        <v>347143.18635889341</v>
      </c>
      <c r="D27" s="50">
        <v>358397.64148989343</v>
      </c>
      <c r="E27" s="50">
        <v>10778.735124999999</v>
      </c>
      <c r="F27" s="50">
        <v>346145.14600000001</v>
      </c>
      <c r="G27" s="50">
        <v>356923.88112500001</v>
      </c>
    </row>
    <row r="28" spans="1:7" s="27" customFormat="1" ht="16.5" customHeight="1" x14ac:dyDescent="0.25">
      <c r="A28" s="56" t="s">
        <v>474</v>
      </c>
      <c r="B28" s="47">
        <v>17409.277868999998</v>
      </c>
      <c r="C28" s="47">
        <v>38142.070000000007</v>
      </c>
      <c r="D28" s="47">
        <v>55551.347869000005</v>
      </c>
      <c r="E28" s="47">
        <v>33657.894875000005</v>
      </c>
      <c r="F28" s="47">
        <v>39471.883999999998</v>
      </c>
      <c r="G28" s="47">
        <v>73129.778875000004</v>
      </c>
    </row>
    <row r="29" spans="1:7" s="27" customFormat="1" ht="16.5" customHeight="1" x14ac:dyDescent="0.25">
      <c r="A29" s="84" t="s">
        <v>475</v>
      </c>
      <c r="B29" s="50">
        <v>5330.2</v>
      </c>
      <c r="C29" s="50">
        <v>8552.6329999999998</v>
      </c>
      <c r="D29" s="50">
        <v>13882.832999999999</v>
      </c>
      <c r="E29" s="50">
        <v>5274.1580000000004</v>
      </c>
      <c r="F29" s="50">
        <v>8866.5429999999997</v>
      </c>
      <c r="G29" s="50">
        <v>14140.701000000001</v>
      </c>
    </row>
    <row r="30" spans="1:7" s="27" customFormat="1" ht="16.5" customHeight="1" x14ac:dyDescent="0.25">
      <c r="A30" s="84" t="s">
        <v>476</v>
      </c>
      <c r="B30" s="50">
        <v>6817.7030000000004</v>
      </c>
      <c r="C30" s="50">
        <v>6374.8680000000004</v>
      </c>
      <c r="D30" s="50">
        <v>13192.571</v>
      </c>
      <c r="E30" s="50">
        <v>6817.7030000000004</v>
      </c>
      <c r="F30" s="50">
        <v>6149.8029999999999</v>
      </c>
      <c r="G30" s="50">
        <v>12967.506000000001</v>
      </c>
    </row>
    <row r="31" spans="1:7" s="27" customFormat="1" ht="16.5" customHeight="1" x14ac:dyDescent="0.25">
      <c r="A31" s="84" t="s">
        <v>477</v>
      </c>
      <c r="B31" s="50">
        <v>2141.3209999999999</v>
      </c>
      <c r="C31" s="50">
        <v>22576.909</v>
      </c>
      <c r="D31" s="50">
        <v>24718.23</v>
      </c>
      <c r="E31" s="50">
        <v>18301.449000000001</v>
      </c>
      <c r="F31" s="50">
        <v>23702.116000000002</v>
      </c>
      <c r="G31" s="50">
        <v>42003.565000000002</v>
      </c>
    </row>
    <row r="32" spans="1:7" s="27" customFormat="1" ht="16.5" customHeight="1" x14ac:dyDescent="0.25">
      <c r="A32" s="84" t="s">
        <v>478</v>
      </c>
      <c r="B32" s="50">
        <v>3043.344869</v>
      </c>
      <c r="C32" s="50">
        <v>0</v>
      </c>
      <c r="D32" s="50">
        <v>3043.344869</v>
      </c>
      <c r="E32" s="50">
        <v>3187.8758750000002</v>
      </c>
      <c r="F32" s="50">
        <v>0</v>
      </c>
      <c r="G32" s="50">
        <v>3187.8758750000002</v>
      </c>
    </row>
    <row r="33" spans="1:7" s="27" customFormat="1" ht="16.5" customHeight="1" x14ac:dyDescent="0.25">
      <c r="A33" s="84" t="s">
        <v>479</v>
      </c>
      <c r="B33" s="50">
        <v>76.709000000000003</v>
      </c>
      <c r="C33" s="50">
        <v>637.66</v>
      </c>
      <c r="D33" s="50">
        <v>714.36899999999991</v>
      </c>
      <c r="E33" s="50">
        <v>76.709000000000003</v>
      </c>
      <c r="F33" s="50">
        <v>753.42200000000003</v>
      </c>
      <c r="G33" s="50">
        <v>830.13100000000009</v>
      </c>
    </row>
    <row r="34" spans="1:7" s="27" customFormat="1" ht="16.5" customHeight="1" x14ac:dyDescent="0.25">
      <c r="A34" s="56" t="s">
        <v>480</v>
      </c>
      <c r="B34" s="47">
        <v>0</v>
      </c>
      <c r="C34" s="47">
        <v>0</v>
      </c>
      <c r="D34" s="47">
        <v>0</v>
      </c>
      <c r="E34" s="47">
        <v>0</v>
      </c>
      <c r="F34" s="47">
        <v>0</v>
      </c>
      <c r="G34" s="47">
        <v>0</v>
      </c>
    </row>
    <row r="35" spans="1:7" s="27" customFormat="1" ht="16.5" customHeight="1" x14ac:dyDescent="0.25">
      <c r="A35" s="56" t="s">
        <v>481</v>
      </c>
      <c r="B35" s="47">
        <v>0</v>
      </c>
      <c r="C35" s="47">
        <v>0</v>
      </c>
      <c r="D35" s="47">
        <v>0</v>
      </c>
      <c r="E35" s="47">
        <v>0</v>
      </c>
      <c r="F35" s="47">
        <v>0</v>
      </c>
      <c r="G35" s="47">
        <v>0</v>
      </c>
    </row>
    <row r="36" spans="1:7" s="27" customFormat="1" ht="16.5" customHeight="1" x14ac:dyDescent="0.25">
      <c r="A36" s="56" t="s">
        <v>482</v>
      </c>
      <c r="B36" s="47">
        <v>0</v>
      </c>
      <c r="C36" s="47">
        <v>0</v>
      </c>
      <c r="D36" s="47">
        <v>0</v>
      </c>
      <c r="E36" s="47">
        <v>0</v>
      </c>
      <c r="F36" s="47">
        <v>0</v>
      </c>
      <c r="G36" s="47">
        <v>0</v>
      </c>
    </row>
    <row r="37" spans="1:7" s="27" customFormat="1" ht="16.5" customHeight="1" x14ac:dyDescent="0.25">
      <c r="A37" s="56" t="s">
        <v>483</v>
      </c>
      <c r="B37" s="47">
        <v>0</v>
      </c>
      <c r="C37" s="47">
        <v>0</v>
      </c>
      <c r="D37" s="47">
        <v>0</v>
      </c>
      <c r="E37" s="47">
        <v>0</v>
      </c>
      <c r="F37" s="47">
        <v>0</v>
      </c>
      <c r="G37" s="47">
        <v>0</v>
      </c>
    </row>
    <row r="38" spans="1:7" s="27" customFormat="1" ht="16.5" customHeight="1" x14ac:dyDescent="0.25">
      <c r="A38" s="56" t="s">
        <v>504</v>
      </c>
      <c r="B38" s="47">
        <v>0</v>
      </c>
      <c r="C38" s="47">
        <v>0</v>
      </c>
      <c r="D38" s="47">
        <v>0</v>
      </c>
      <c r="E38" s="47">
        <v>0</v>
      </c>
      <c r="F38" s="47">
        <v>0</v>
      </c>
      <c r="G38" s="47">
        <v>0</v>
      </c>
    </row>
    <row r="39" spans="1:7" s="27" customFormat="1" ht="16.5" customHeight="1" thickBot="1" x14ac:dyDescent="0.3">
      <c r="A39" s="123" t="s">
        <v>485</v>
      </c>
      <c r="B39" s="119">
        <v>1794.087</v>
      </c>
      <c r="C39" s="119">
        <v>577.976</v>
      </c>
      <c r="D39" s="119">
        <v>2372.0630000000001</v>
      </c>
      <c r="E39" s="119">
        <v>1774.1020000000001</v>
      </c>
      <c r="F39" s="119">
        <v>575.26499999999999</v>
      </c>
      <c r="G39" s="119">
        <v>2349.3670000000002</v>
      </c>
    </row>
    <row r="40" spans="1:7" s="27" customFormat="1" ht="16.5" customHeight="1" thickTop="1" thickBot="1" x14ac:dyDescent="0.3">
      <c r="A40" s="99" t="s">
        <v>506</v>
      </c>
      <c r="B40" s="121">
        <v>2044837.2633</v>
      </c>
      <c r="C40" s="121">
        <v>1317743.3351559266</v>
      </c>
      <c r="D40" s="121">
        <v>3362580.5984559264</v>
      </c>
      <c r="E40" s="121">
        <v>2148244.4566859999</v>
      </c>
      <c r="F40" s="121">
        <v>1422569.9950000001</v>
      </c>
      <c r="G40" s="121">
        <v>3570814.4516859995</v>
      </c>
    </row>
    <row r="41" spans="1:7" ht="15" thickTop="1" x14ac:dyDescent="0.35">
      <c r="A41" s="331" t="s">
        <v>533</v>
      </c>
      <c r="B41" s="331"/>
      <c r="C41" s="331"/>
      <c r="D41" s="331"/>
      <c r="E41" s="331"/>
      <c r="F41" s="331"/>
      <c r="G41" s="331"/>
    </row>
    <row r="42" spans="1:7" x14ac:dyDescent="0.35">
      <c r="A42" s="278" t="s">
        <v>507</v>
      </c>
      <c r="B42" s="278"/>
      <c r="C42" s="278"/>
      <c r="D42" s="278"/>
      <c r="E42" s="27"/>
      <c r="F42" s="27"/>
      <c r="G42" s="27"/>
    </row>
    <row r="43" spans="1:7" x14ac:dyDescent="0.35">
      <c r="A43" s="278" t="s">
        <v>497</v>
      </c>
      <c r="B43" s="278"/>
      <c r="C43" s="278"/>
      <c r="D43" s="278"/>
      <c r="E43" s="27"/>
      <c r="F43" s="27"/>
      <c r="G43" s="27"/>
    </row>
    <row r="44" spans="1:7" x14ac:dyDescent="0.35">
      <c r="A44" s="332"/>
      <c r="B44" s="332"/>
      <c r="C44" s="332"/>
      <c r="D44" s="332"/>
    </row>
  </sheetData>
  <mergeCells count="14">
    <mergeCell ref="A41:G41"/>
    <mergeCell ref="A42:D42"/>
    <mergeCell ref="A43:D43"/>
    <mergeCell ref="A44:D44"/>
    <mergeCell ref="A1:G1"/>
    <mergeCell ref="A2:G2"/>
    <mergeCell ref="A3:G3"/>
    <mergeCell ref="A4:A6"/>
    <mergeCell ref="B4:D4"/>
    <mergeCell ref="E4:G4"/>
    <mergeCell ref="B5:B6"/>
    <mergeCell ref="D5:D6"/>
    <mergeCell ref="E5:E6"/>
    <mergeCell ref="G5:G6"/>
  </mergeCells>
  <pageMargins left="0.7" right="0.7" top="0.75" bottom="0.75" header="0.3" footer="0.3"/>
  <pageSetup paperSize="9" scale="70"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0"/>
  <sheetViews>
    <sheetView view="pageBreakPreview" zoomScaleNormal="100" zoomScaleSheetLayoutView="100" workbookViewId="0">
      <selection activeCell="D3" sqref="D3:I4"/>
    </sheetView>
  </sheetViews>
  <sheetFormatPr defaultColWidth="8.90625" defaultRowHeight="14" x14ac:dyDescent="0.3"/>
  <cols>
    <col min="1" max="1" width="33.6328125" style="157" bestFit="1" customWidth="1"/>
    <col min="2" max="9" width="12.08984375" style="157" bestFit="1" customWidth="1"/>
    <col min="10" max="16384" width="8.90625" style="157"/>
  </cols>
  <sheetData>
    <row r="1" spans="1:9" ht="22.5" x14ac:dyDescent="0.3">
      <c r="A1" s="235" t="s">
        <v>61</v>
      </c>
      <c r="B1" s="235"/>
      <c r="C1" s="235"/>
      <c r="D1" s="235"/>
      <c r="E1" s="235"/>
      <c r="F1" s="235"/>
      <c r="G1" s="235"/>
      <c r="H1" s="235"/>
      <c r="I1" s="235"/>
    </row>
    <row r="2" spans="1:9" ht="14.5" thickBot="1" x14ac:dyDescent="0.35">
      <c r="A2" s="258" t="s">
        <v>1</v>
      </c>
      <c r="B2" s="258"/>
      <c r="C2" s="258"/>
      <c r="D2" s="258"/>
      <c r="E2" s="258"/>
      <c r="F2" s="258"/>
      <c r="G2" s="258"/>
      <c r="H2" s="258"/>
      <c r="I2" s="258"/>
    </row>
    <row r="3" spans="1:9" ht="15.5" customHeight="1" thickTop="1" thickBot="1" x14ac:dyDescent="0.35">
      <c r="A3" s="259" t="s">
        <v>589</v>
      </c>
      <c r="B3" s="240" t="s">
        <v>532</v>
      </c>
      <c r="C3" s="242" t="s">
        <v>608</v>
      </c>
      <c r="D3" s="60">
        <v>2025</v>
      </c>
      <c r="E3" s="260">
        <v>2025</v>
      </c>
      <c r="F3" s="261"/>
      <c r="G3" s="337"/>
      <c r="H3" s="261">
        <v>2026</v>
      </c>
      <c r="I3" s="261"/>
    </row>
    <row r="4" spans="1:9" ht="15.5" thickBot="1" x14ac:dyDescent="0.35">
      <c r="A4" s="254"/>
      <c r="B4" s="241"/>
      <c r="C4" s="250"/>
      <c r="D4" s="61" t="s">
        <v>606</v>
      </c>
      <c r="E4" s="44" t="s">
        <v>566</v>
      </c>
      <c r="F4" s="44" t="s">
        <v>567</v>
      </c>
      <c r="G4" s="44" t="s">
        <v>602</v>
      </c>
      <c r="H4" s="166" t="s">
        <v>611</v>
      </c>
      <c r="I4" s="44" t="s">
        <v>612</v>
      </c>
    </row>
    <row r="5" spans="1:9" ht="22.5" customHeight="1" thickTop="1" x14ac:dyDescent="0.3">
      <c r="A5" s="45" t="s">
        <v>2</v>
      </c>
      <c r="B5" s="62">
        <v>-889912.50067900028</v>
      </c>
      <c r="C5" s="62">
        <v>-1053372.9241239999</v>
      </c>
      <c r="D5" s="62">
        <v>-988384.16875900025</v>
      </c>
      <c r="E5" s="62">
        <v>-1371411.8380029998</v>
      </c>
      <c r="F5" s="62">
        <v>-1411339.0670170002</v>
      </c>
      <c r="G5" s="62">
        <v>-1412013.4200029997</v>
      </c>
      <c r="H5" s="62">
        <v>-1418027.9610029997</v>
      </c>
      <c r="I5" s="62">
        <v>-1468398.447003</v>
      </c>
    </row>
    <row r="6" spans="1:9" ht="22.5" customHeight="1" x14ac:dyDescent="0.3">
      <c r="A6" s="45" t="s">
        <v>3</v>
      </c>
      <c r="B6" s="62">
        <v>1153266.286321</v>
      </c>
      <c r="C6" s="62">
        <v>1009017.434876</v>
      </c>
      <c r="D6" s="62">
        <v>937837.74924099981</v>
      </c>
      <c r="E6" s="62">
        <v>919452.796997</v>
      </c>
      <c r="F6" s="62">
        <v>894468.49398300005</v>
      </c>
      <c r="G6" s="62">
        <v>899811.70699700015</v>
      </c>
      <c r="H6" s="62">
        <v>946808.94099700009</v>
      </c>
      <c r="I6" s="62">
        <v>958902.4289970001</v>
      </c>
    </row>
    <row r="7" spans="1:9" ht="22.5" customHeight="1" x14ac:dyDescent="0.3">
      <c r="A7" s="48" t="s">
        <v>62</v>
      </c>
      <c r="B7" s="63">
        <v>82844.534321000014</v>
      </c>
      <c r="C7" s="63">
        <v>58528.774997</v>
      </c>
      <c r="D7" s="63">
        <v>71169.391997000013</v>
      </c>
      <c r="E7" s="63">
        <v>54032.066997000002</v>
      </c>
      <c r="F7" s="63">
        <v>58939.917982999999</v>
      </c>
      <c r="G7" s="63">
        <v>58619.309997000004</v>
      </c>
      <c r="H7" s="63">
        <v>65288.980996999999</v>
      </c>
      <c r="I7" s="63">
        <v>68798.722997000004</v>
      </c>
    </row>
    <row r="8" spans="1:9" ht="22.5" customHeight="1" x14ac:dyDescent="0.3">
      <c r="A8" s="48" t="s">
        <v>63</v>
      </c>
      <c r="B8" s="63">
        <v>470383.81099999999</v>
      </c>
      <c r="C8" s="64">
        <v>347730.72087900003</v>
      </c>
      <c r="D8" s="64">
        <v>228038.25124400001</v>
      </c>
      <c r="E8" s="64">
        <v>241416.995</v>
      </c>
      <c r="F8" s="64">
        <v>213732.28</v>
      </c>
      <c r="G8" s="64">
        <v>230450.80100000001</v>
      </c>
      <c r="H8" s="64">
        <v>251273.318</v>
      </c>
      <c r="I8" s="64">
        <v>259852.935</v>
      </c>
    </row>
    <row r="9" spans="1:9" ht="22.5" customHeight="1" x14ac:dyDescent="0.3">
      <c r="A9" s="48" t="s">
        <v>64</v>
      </c>
      <c r="B9" s="63">
        <v>249516.87700000001</v>
      </c>
      <c r="C9" s="63">
        <v>262304.40899999999</v>
      </c>
      <c r="D9" s="63">
        <v>270143.33399999997</v>
      </c>
      <c r="E9" s="63">
        <v>256459.13</v>
      </c>
      <c r="F9" s="63">
        <v>261734.761</v>
      </c>
      <c r="G9" s="63">
        <v>254484.89199999999</v>
      </c>
      <c r="H9" s="63">
        <v>254091.96900000001</v>
      </c>
      <c r="I9" s="63">
        <v>257718.02</v>
      </c>
    </row>
    <row r="10" spans="1:9" ht="22.5" customHeight="1" x14ac:dyDescent="0.3">
      <c r="A10" s="48" t="s">
        <v>65</v>
      </c>
      <c r="B10" s="63">
        <v>9053.7360000000008</v>
      </c>
      <c r="C10" s="63">
        <v>6395.0280000000002</v>
      </c>
      <c r="D10" s="63">
        <v>11969.736000000001</v>
      </c>
      <c r="E10" s="63">
        <v>21125.232</v>
      </c>
      <c r="F10" s="63">
        <v>21751.185000000001</v>
      </c>
      <c r="G10" s="63">
        <v>23325.268</v>
      </c>
      <c r="H10" s="63">
        <v>8402.152</v>
      </c>
      <c r="I10" s="63">
        <v>7009.7060000000001</v>
      </c>
    </row>
    <row r="11" spans="1:9" ht="22.5" customHeight="1" x14ac:dyDescent="0.3">
      <c r="A11" s="48" t="s">
        <v>66</v>
      </c>
      <c r="B11" s="63">
        <v>2456.181</v>
      </c>
      <c r="C11" s="63">
        <v>2647.8040000000001</v>
      </c>
      <c r="D11" s="63">
        <v>1661.8150000000001</v>
      </c>
      <c r="E11" s="63">
        <v>1703.586</v>
      </c>
      <c r="F11" s="63">
        <v>1656.912</v>
      </c>
      <c r="G11" s="63">
        <v>1103.777</v>
      </c>
      <c r="H11" s="63">
        <v>2535.7280000000001</v>
      </c>
      <c r="I11" s="63">
        <v>1273.155</v>
      </c>
    </row>
    <row r="12" spans="1:9" ht="22.5" customHeight="1" x14ac:dyDescent="0.3">
      <c r="A12" s="48" t="s">
        <v>67</v>
      </c>
      <c r="B12" s="63">
        <v>334835.02100000001</v>
      </c>
      <c r="C12" s="63">
        <v>325162.74</v>
      </c>
      <c r="D12" s="63">
        <v>350547.63299999997</v>
      </c>
      <c r="E12" s="63">
        <v>340460.995</v>
      </c>
      <c r="F12" s="63">
        <v>332397.93900000001</v>
      </c>
      <c r="G12" s="63">
        <v>327835.467</v>
      </c>
      <c r="H12" s="63">
        <v>361220.73800000001</v>
      </c>
      <c r="I12" s="63">
        <v>360257.07900000003</v>
      </c>
    </row>
    <row r="13" spans="1:9" ht="22.5" customHeight="1" x14ac:dyDescent="0.3">
      <c r="A13" s="48" t="s">
        <v>68</v>
      </c>
      <c r="B13" s="63">
        <v>4176.1260000000002</v>
      </c>
      <c r="C13" s="63">
        <v>6247.9579999999996</v>
      </c>
      <c r="D13" s="63">
        <v>4307.5879999999997</v>
      </c>
      <c r="E13" s="63">
        <v>4254.7920000000004</v>
      </c>
      <c r="F13" s="63">
        <v>4255.4989999999998</v>
      </c>
      <c r="G13" s="63">
        <v>3992.192</v>
      </c>
      <c r="H13" s="63">
        <v>3996.0549999999998</v>
      </c>
      <c r="I13" s="63">
        <v>3992.8110000000001</v>
      </c>
    </row>
    <row r="14" spans="1:9" ht="22.5" customHeight="1" x14ac:dyDescent="0.3">
      <c r="A14" s="45" t="s">
        <v>14</v>
      </c>
      <c r="B14" s="62">
        <v>2043178.7870000002</v>
      </c>
      <c r="C14" s="62">
        <v>2062390.3589999999</v>
      </c>
      <c r="D14" s="62">
        <v>1926221.9180000001</v>
      </c>
      <c r="E14" s="62">
        <v>2290864.6349999998</v>
      </c>
      <c r="F14" s="62">
        <v>2305807.5610000002</v>
      </c>
      <c r="G14" s="62">
        <v>2311825.1269999999</v>
      </c>
      <c r="H14" s="62">
        <v>2364836.9019999998</v>
      </c>
      <c r="I14" s="62">
        <v>2427300.8760000002</v>
      </c>
    </row>
    <row r="15" spans="1:9" ht="22.5" customHeight="1" x14ac:dyDescent="0.3">
      <c r="A15" s="48" t="s">
        <v>15</v>
      </c>
      <c r="B15" s="63">
        <v>855735.11199999996</v>
      </c>
      <c r="C15" s="63">
        <v>1295051.2660000001</v>
      </c>
      <c r="D15" s="63">
        <v>935918.28700000001</v>
      </c>
      <c r="E15" s="63">
        <v>1455496.07</v>
      </c>
      <c r="F15" s="63">
        <v>1398375.024</v>
      </c>
      <c r="G15" s="63">
        <v>1460312.284</v>
      </c>
      <c r="H15" s="63">
        <v>1463971.5049999999</v>
      </c>
      <c r="I15" s="63">
        <v>1465732.1440000001</v>
      </c>
    </row>
    <row r="16" spans="1:9" ht="22.5" customHeight="1" x14ac:dyDescent="0.3">
      <c r="A16" s="48" t="s">
        <v>16</v>
      </c>
      <c r="B16" s="63">
        <v>0</v>
      </c>
      <c r="C16" s="63">
        <v>0</v>
      </c>
      <c r="D16" s="63">
        <v>0</v>
      </c>
      <c r="E16" s="63">
        <v>0</v>
      </c>
      <c r="F16" s="63">
        <v>0</v>
      </c>
      <c r="G16" s="63">
        <v>0</v>
      </c>
      <c r="H16" s="63">
        <v>0</v>
      </c>
      <c r="I16" s="63">
        <v>0</v>
      </c>
    </row>
    <row r="17" spans="1:9" ht="22.5" customHeight="1" x14ac:dyDescent="0.3">
      <c r="A17" s="48" t="s">
        <v>17</v>
      </c>
      <c r="B17" s="63">
        <v>1158895.0360000001</v>
      </c>
      <c r="C17" s="63">
        <v>721224.06799999997</v>
      </c>
      <c r="D17" s="63">
        <v>969356.35100000002</v>
      </c>
      <c r="E17" s="63">
        <v>810283.61199999996</v>
      </c>
      <c r="F17" s="63">
        <v>884628.11800000002</v>
      </c>
      <c r="G17" s="63">
        <v>825342.20799999998</v>
      </c>
      <c r="H17" s="63">
        <v>874914.21799999999</v>
      </c>
      <c r="I17" s="63">
        <v>935729.33499999996</v>
      </c>
    </row>
    <row r="18" spans="1:9" ht="22.5" customHeight="1" x14ac:dyDescent="0.3">
      <c r="A18" s="48" t="s">
        <v>18</v>
      </c>
      <c r="B18" s="63">
        <v>1577.674</v>
      </c>
      <c r="C18" s="63">
        <v>1789.5920000000001</v>
      </c>
      <c r="D18" s="63">
        <v>716.04</v>
      </c>
      <c r="E18" s="63">
        <v>1901.8430000000001</v>
      </c>
      <c r="F18" s="63">
        <v>1318.711</v>
      </c>
      <c r="G18" s="63">
        <v>521.79200000000003</v>
      </c>
      <c r="H18" s="63">
        <v>929.78399999999999</v>
      </c>
      <c r="I18" s="63">
        <v>821.44100000000003</v>
      </c>
    </row>
    <row r="19" spans="1:9" ht="22.5" customHeight="1" x14ac:dyDescent="0.3">
      <c r="A19" s="48" t="s">
        <v>19</v>
      </c>
      <c r="B19" s="63">
        <v>26970.965</v>
      </c>
      <c r="C19" s="63">
        <v>44325.432999999997</v>
      </c>
      <c r="D19" s="63">
        <v>20231.240000000002</v>
      </c>
      <c r="E19" s="63">
        <v>23183.11</v>
      </c>
      <c r="F19" s="63">
        <v>21485.707999999999</v>
      </c>
      <c r="G19" s="63">
        <v>25648.843000000001</v>
      </c>
      <c r="H19" s="63">
        <v>25021.395</v>
      </c>
      <c r="I19" s="63">
        <v>25017.955999999998</v>
      </c>
    </row>
    <row r="20" spans="1:9" ht="22.5" customHeight="1" x14ac:dyDescent="0.3">
      <c r="A20" s="45" t="s">
        <v>69</v>
      </c>
      <c r="B20" s="62">
        <v>3153931.2510569999</v>
      </c>
      <c r="C20" s="62">
        <v>2415720.8837680002</v>
      </c>
      <c r="D20" s="62">
        <v>2775885.3645240003</v>
      </c>
      <c r="E20" s="62">
        <v>2891714.5776579999</v>
      </c>
      <c r="F20" s="62">
        <v>2931710.5773359998</v>
      </c>
      <c r="G20" s="62">
        <v>2648021.0967839998</v>
      </c>
      <c r="H20" s="62">
        <v>2446126.0584509997</v>
      </c>
      <c r="I20" s="62">
        <v>2638885.1768899998</v>
      </c>
    </row>
    <row r="21" spans="1:9" ht="22.5" customHeight="1" x14ac:dyDescent="0.3">
      <c r="A21" s="48" t="s">
        <v>70</v>
      </c>
      <c r="B21" s="63">
        <v>566553.36780899984</v>
      </c>
      <c r="C21" s="63">
        <v>656413.85132200003</v>
      </c>
      <c r="D21" s="63">
        <v>590067.26752200001</v>
      </c>
      <c r="E21" s="63">
        <v>631021.07804499997</v>
      </c>
      <c r="F21" s="63">
        <v>605496.04832399997</v>
      </c>
      <c r="G21" s="63">
        <v>636347.74988699984</v>
      </c>
      <c r="H21" s="63">
        <v>586080.3270269999</v>
      </c>
      <c r="I21" s="63">
        <v>666673.84823899996</v>
      </c>
    </row>
    <row r="22" spans="1:9" ht="22.5" customHeight="1" x14ac:dyDescent="0.3">
      <c r="A22" s="48" t="s">
        <v>71</v>
      </c>
      <c r="B22" s="63">
        <v>1990668.6878810001</v>
      </c>
      <c r="C22" s="63">
        <v>1648484.1993509999</v>
      </c>
      <c r="D22" s="63">
        <v>2001733.4746349999</v>
      </c>
      <c r="E22" s="63">
        <v>2021671.7705180002</v>
      </c>
      <c r="F22" s="63">
        <v>2154664.4479169999</v>
      </c>
      <c r="G22" s="63">
        <v>1947412.622802</v>
      </c>
      <c r="H22" s="63">
        <v>1800734.1663289999</v>
      </c>
      <c r="I22" s="63">
        <v>1931683.213556</v>
      </c>
    </row>
    <row r="23" spans="1:9" ht="22.5" customHeight="1" x14ac:dyDescent="0.3">
      <c r="A23" s="48" t="s">
        <v>72</v>
      </c>
      <c r="B23" s="63">
        <v>596709.19536699995</v>
      </c>
      <c r="C23" s="63">
        <v>110822.83309499999</v>
      </c>
      <c r="D23" s="63">
        <v>184084.622367</v>
      </c>
      <c r="E23" s="63">
        <v>239021.72909499999</v>
      </c>
      <c r="F23" s="63">
        <v>171550.081095</v>
      </c>
      <c r="G23" s="63">
        <v>64260.724094999998</v>
      </c>
      <c r="H23" s="63">
        <v>59311.565094999998</v>
      </c>
      <c r="I23" s="63">
        <v>40528.115095000001</v>
      </c>
    </row>
    <row r="24" spans="1:9" ht="22.5" customHeight="1" x14ac:dyDescent="0.3">
      <c r="A24" s="45" t="s">
        <v>73</v>
      </c>
      <c r="B24" s="62">
        <v>29765681.784404997</v>
      </c>
      <c r="C24" s="62">
        <v>34316662.305033997</v>
      </c>
      <c r="D24" s="62">
        <v>30546323.848433997</v>
      </c>
      <c r="E24" s="62">
        <v>33853057.263252005</v>
      </c>
      <c r="F24" s="62">
        <v>34025148.113334</v>
      </c>
      <c r="G24" s="62">
        <v>35199784.502842002</v>
      </c>
      <c r="H24" s="62">
        <v>36114730.958028995</v>
      </c>
      <c r="I24" s="62">
        <v>36505808.892128997</v>
      </c>
    </row>
    <row r="25" spans="1:9" ht="22.5" customHeight="1" x14ac:dyDescent="0.3">
      <c r="A25" s="45" t="s">
        <v>22</v>
      </c>
      <c r="B25" s="62">
        <v>30952479.267404996</v>
      </c>
      <c r="C25" s="62">
        <v>36236336.358034</v>
      </c>
      <c r="D25" s="62">
        <v>32235297.977750998</v>
      </c>
      <c r="E25" s="62">
        <v>35867223.477252007</v>
      </c>
      <c r="F25" s="62">
        <v>36041492.966334</v>
      </c>
      <c r="G25" s="62">
        <v>37342940.183842003</v>
      </c>
      <c r="H25" s="62">
        <v>38336528.870028995</v>
      </c>
      <c r="I25" s="62">
        <v>38743242.038128994</v>
      </c>
    </row>
    <row r="26" spans="1:9" ht="22.5" customHeight="1" x14ac:dyDescent="0.3">
      <c r="A26" s="45" t="s">
        <v>23</v>
      </c>
      <c r="B26" s="62">
        <v>33800795.245404996</v>
      </c>
      <c r="C26" s="62">
        <v>39501388.082033999</v>
      </c>
      <c r="D26" s="62">
        <v>35010788.005750999</v>
      </c>
      <c r="E26" s="62">
        <v>39149540.909252003</v>
      </c>
      <c r="F26" s="62">
        <v>39270656.589334004</v>
      </c>
      <c r="G26" s="62">
        <v>40757127.412842005</v>
      </c>
      <c r="H26" s="62">
        <v>41817941.168028995</v>
      </c>
      <c r="I26" s="62">
        <v>42295652.030128993</v>
      </c>
    </row>
    <row r="27" spans="1:9" ht="22.5" customHeight="1" x14ac:dyDescent="0.3">
      <c r="A27" s="48" t="s">
        <v>24</v>
      </c>
      <c r="B27" s="63">
        <v>32551839.562404998</v>
      </c>
      <c r="C27" s="63">
        <v>38219764.004033998</v>
      </c>
      <c r="D27" s="63">
        <v>33736697.439928003</v>
      </c>
      <c r="E27" s="63">
        <v>37880013.105942003</v>
      </c>
      <c r="F27" s="63">
        <v>38005596.713334002</v>
      </c>
      <c r="G27" s="63">
        <v>39421114.797842003</v>
      </c>
      <c r="H27" s="63">
        <v>40500415.683028996</v>
      </c>
      <c r="I27" s="63">
        <v>40977088.366128996</v>
      </c>
    </row>
    <row r="28" spans="1:9" ht="22.5" customHeight="1" x14ac:dyDescent="0.3">
      <c r="A28" s="48" t="s">
        <v>25</v>
      </c>
      <c r="B28" s="63">
        <v>1248955.683</v>
      </c>
      <c r="C28" s="63">
        <v>1281624.078</v>
      </c>
      <c r="D28" s="63">
        <v>1274090.5658229999</v>
      </c>
      <c r="E28" s="63">
        <v>1269527.8033099999</v>
      </c>
      <c r="F28" s="63">
        <v>1265059.8759999999</v>
      </c>
      <c r="G28" s="63">
        <v>1336012.615</v>
      </c>
      <c r="H28" s="63">
        <v>1317525.4850000001</v>
      </c>
      <c r="I28" s="63">
        <v>1318563.6640000001</v>
      </c>
    </row>
    <row r="29" spans="1:9" ht="22.5" customHeight="1" x14ac:dyDescent="0.3">
      <c r="A29" s="45" t="s">
        <v>26</v>
      </c>
      <c r="B29" s="62">
        <v>2848315.9780000001</v>
      </c>
      <c r="C29" s="62">
        <v>3265051.7239999999</v>
      </c>
      <c r="D29" s="62">
        <v>2775490.0279999999</v>
      </c>
      <c r="E29" s="62">
        <v>3282317.432</v>
      </c>
      <c r="F29" s="62">
        <v>3229163.6230000001</v>
      </c>
      <c r="G29" s="62">
        <v>3414187.2289999998</v>
      </c>
      <c r="H29" s="62">
        <v>3481412.298</v>
      </c>
      <c r="I29" s="62">
        <v>3552409.9920000001</v>
      </c>
    </row>
    <row r="30" spans="1:9" ht="22.5" customHeight="1" x14ac:dyDescent="0.3">
      <c r="A30" s="48" t="s">
        <v>15</v>
      </c>
      <c r="B30" s="63">
        <v>2848315.9780000001</v>
      </c>
      <c r="C30" s="63">
        <v>3265051.7239999999</v>
      </c>
      <c r="D30" s="63">
        <v>2775490.0279999999</v>
      </c>
      <c r="E30" s="63">
        <v>3282317.432</v>
      </c>
      <c r="F30" s="63">
        <v>3229163.6230000001</v>
      </c>
      <c r="G30" s="63">
        <v>3414187.2289999998</v>
      </c>
      <c r="H30" s="63">
        <v>3481412.298</v>
      </c>
      <c r="I30" s="63">
        <v>3552409.9920000001</v>
      </c>
    </row>
    <row r="31" spans="1:9" ht="22.5" customHeight="1" x14ac:dyDescent="0.3">
      <c r="A31" s="48" t="s">
        <v>27</v>
      </c>
      <c r="B31" s="63">
        <v>0</v>
      </c>
      <c r="C31" s="63">
        <v>0</v>
      </c>
      <c r="D31" s="63">
        <v>0</v>
      </c>
      <c r="E31" s="63">
        <v>0</v>
      </c>
      <c r="F31" s="63">
        <v>0</v>
      </c>
      <c r="G31" s="63">
        <v>0</v>
      </c>
      <c r="H31" s="63">
        <v>0</v>
      </c>
      <c r="I31" s="63">
        <v>0</v>
      </c>
    </row>
    <row r="32" spans="1:9" ht="22.5" customHeight="1" x14ac:dyDescent="0.3">
      <c r="A32" s="45" t="s">
        <v>28</v>
      </c>
      <c r="B32" s="62">
        <v>-1186797.483</v>
      </c>
      <c r="C32" s="62">
        <v>-1919674.0529999998</v>
      </c>
      <c r="D32" s="62">
        <v>-1688974.129317</v>
      </c>
      <c r="E32" s="62">
        <v>-2014166.2140000002</v>
      </c>
      <c r="F32" s="62">
        <v>-2016344.8529999999</v>
      </c>
      <c r="G32" s="62">
        <v>-2143155.6809999999</v>
      </c>
      <c r="H32" s="62">
        <v>-2221797.912</v>
      </c>
      <c r="I32" s="62">
        <v>-2237433.1460000002</v>
      </c>
    </row>
    <row r="33" spans="1:13" ht="22.5" customHeight="1" x14ac:dyDescent="0.3">
      <c r="A33" s="45" t="s">
        <v>74</v>
      </c>
      <c r="B33" s="62">
        <v>610637.51500000001</v>
      </c>
      <c r="C33" s="62">
        <v>244741.46599999999</v>
      </c>
      <c r="D33" s="62">
        <v>298218.05800000002</v>
      </c>
      <c r="E33" s="62">
        <v>226883.80599999998</v>
      </c>
      <c r="F33" s="62">
        <v>222440.927</v>
      </c>
      <c r="G33" s="62">
        <v>220147.992</v>
      </c>
      <c r="H33" s="62">
        <v>183621.98599999998</v>
      </c>
      <c r="I33" s="62">
        <v>163734.99599999998</v>
      </c>
    </row>
    <row r="34" spans="1:13" ht="22.5" customHeight="1" x14ac:dyDescent="0.3">
      <c r="A34" s="48" t="s">
        <v>24</v>
      </c>
      <c r="B34" s="63">
        <v>0.11799999999999999</v>
      </c>
      <c r="C34" s="63">
        <v>0.11799999999999999</v>
      </c>
      <c r="D34" s="63">
        <v>0.11799999999999999</v>
      </c>
      <c r="E34" s="63">
        <v>0.11799999999999999</v>
      </c>
      <c r="F34" s="63">
        <v>0.11799999999999999</v>
      </c>
      <c r="G34" s="63">
        <v>0.11799999999999999</v>
      </c>
      <c r="H34" s="63">
        <v>0.11799999999999999</v>
      </c>
      <c r="I34" s="63">
        <v>0.11799999999999999</v>
      </c>
    </row>
    <row r="35" spans="1:13" ht="22.5" customHeight="1" x14ac:dyDescent="0.3">
      <c r="A35" s="48" t="s">
        <v>25</v>
      </c>
      <c r="B35" s="63">
        <v>610637.397</v>
      </c>
      <c r="C35" s="63">
        <v>244741.348</v>
      </c>
      <c r="D35" s="63">
        <v>298217.94</v>
      </c>
      <c r="E35" s="63">
        <v>226883.68799999999</v>
      </c>
      <c r="F35" s="63">
        <v>222440.80900000001</v>
      </c>
      <c r="G35" s="63">
        <v>220147.87400000001</v>
      </c>
      <c r="H35" s="63">
        <v>183621.86799999999</v>
      </c>
      <c r="I35" s="63">
        <v>163734.878</v>
      </c>
    </row>
    <row r="36" spans="1:13" ht="22.5" customHeight="1" x14ac:dyDescent="0.3">
      <c r="A36" s="45" t="s">
        <v>75</v>
      </c>
      <c r="B36" s="62">
        <v>1797434.9979999999</v>
      </c>
      <c r="C36" s="62">
        <v>2164415.5189999999</v>
      </c>
      <c r="D36" s="62">
        <v>1987192.187317</v>
      </c>
      <c r="E36" s="62">
        <v>2241050.02</v>
      </c>
      <c r="F36" s="62">
        <v>2238785.7799999998</v>
      </c>
      <c r="G36" s="62">
        <v>2363303.673</v>
      </c>
      <c r="H36" s="62">
        <v>2405419.898</v>
      </c>
      <c r="I36" s="62">
        <v>2401168.142</v>
      </c>
      <c r="J36" s="35"/>
      <c r="K36" s="35"/>
      <c r="L36" s="35"/>
      <c r="M36" s="35"/>
    </row>
    <row r="37" spans="1:13" ht="22.5" customHeight="1" x14ac:dyDescent="0.3">
      <c r="A37" s="48" t="s">
        <v>15</v>
      </c>
      <c r="B37" s="63">
        <v>1781447.2849999999</v>
      </c>
      <c r="C37" s="63">
        <v>2148939.0109999999</v>
      </c>
      <c r="D37" s="63">
        <v>1971357.5390000001</v>
      </c>
      <c r="E37" s="63">
        <v>2225334.06</v>
      </c>
      <c r="F37" s="63">
        <v>2222879.6239999998</v>
      </c>
      <c r="G37" s="63">
        <v>2347565.3629999999</v>
      </c>
      <c r="H37" s="63">
        <v>2389620.65</v>
      </c>
      <c r="I37" s="63">
        <v>2385698.4210000001</v>
      </c>
      <c r="J37" s="35"/>
      <c r="K37" s="35"/>
      <c r="L37" s="35"/>
      <c r="M37" s="35"/>
    </row>
    <row r="38" spans="1:13" ht="22.5" customHeight="1" x14ac:dyDescent="0.3">
      <c r="A38" s="48" t="s">
        <v>27</v>
      </c>
      <c r="B38" s="63">
        <v>15987.713</v>
      </c>
      <c r="C38" s="63">
        <v>15476.508</v>
      </c>
      <c r="D38" s="63">
        <v>15834.648316999999</v>
      </c>
      <c r="E38" s="63">
        <v>15715.96</v>
      </c>
      <c r="F38" s="63">
        <v>15906.156000000001</v>
      </c>
      <c r="G38" s="63">
        <v>15738.31</v>
      </c>
      <c r="H38" s="63">
        <v>15799.248</v>
      </c>
      <c r="I38" s="63">
        <v>15469.721</v>
      </c>
      <c r="J38" s="36"/>
      <c r="K38" s="36"/>
      <c r="L38" s="36"/>
      <c r="M38" s="36"/>
    </row>
    <row r="39" spans="1:13" ht="22.5" customHeight="1" x14ac:dyDescent="0.3">
      <c r="A39" s="45" t="s">
        <v>31</v>
      </c>
      <c r="B39" s="62">
        <v>12542746.240431998</v>
      </c>
      <c r="C39" s="62">
        <v>13483691.400996</v>
      </c>
      <c r="D39" s="62">
        <v>13186812.376041001</v>
      </c>
      <c r="E39" s="62">
        <v>13644737.596856</v>
      </c>
      <c r="F39" s="62">
        <v>13880207.901214</v>
      </c>
      <c r="G39" s="62">
        <v>14735938.300801998</v>
      </c>
      <c r="H39" s="62">
        <v>14361763.906591002</v>
      </c>
      <c r="I39" s="62">
        <v>14682514.814174999</v>
      </c>
    </row>
    <row r="40" spans="1:13" ht="22.5" customHeight="1" x14ac:dyDescent="0.3">
      <c r="A40" s="48" t="s">
        <v>32</v>
      </c>
      <c r="B40" s="63">
        <v>200920.168833</v>
      </c>
      <c r="C40" s="63">
        <v>318234.39821700001</v>
      </c>
      <c r="D40" s="63">
        <v>293188.34897699999</v>
      </c>
      <c r="E40" s="63">
        <v>260309.46013900003</v>
      </c>
      <c r="F40" s="63">
        <v>250668.41133900001</v>
      </c>
      <c r="G40" s="63">
        <v>344646.54934500001</v>
      </c>
      <c r="H40" s="63">
        <v>316684.10786500003</v>
      </c>
      <c r="I40" s="63">
        <v>345559.51977499999</v>
      </c>
    </row>
    <row r="41" spans="1:13" ht="22.5" customHeight="1" x14ac:dyDescent="0.3">
      <c r="A41" s="48" t="s">
        <v>33</v>
      </c>
      <c r="B41" s="63">
        <v>2221875.7761189998</v>
      </c>
      <c r="C41" s="63">
        <v>2142517.3387290002</v>
      </c>
      <c r="D41" s="63">
        <v>2286476.5871289996</v>
      </c>
      <c r="E41" s="63">
        <v>2203146.2713290001</v>
      </c>
      <c r="F41" s="63">
        <v>2223721.5354790003</v>
      </c>
      <c r="G41" s="63">
        <v>2236105.4036289998</v>
      </c>
      <c r="H41" s="63">
        <v>2196269.6147790002</v>
      </c>
      <c r="I41" s="63">
        <v>2211504.2389289998</v>
      </c>
    </row>
    <row r="42" spans="1:13" ht="22.5" customHeight="1" x14ac:dyDescent="0.3">
      <c r="A42" s="48" t="s">
        <v>34</v>
      </c>
      <c r="B42" s="63">
        <v>8082638.7010039994</v>
      </c>
      <c r="C42" s="63">
        <v>8705296.5078929998</v>
      </c>
      <c r="D42" s="63">
        <v>8380112.3507010015</v>
      </c>
      <c r="E42" s="63">
        <v>8687936.4632980004</v>
      </c>
      <c r="F42" s="63">
        <v>8788761.2676909994</v>
      </c>
      <c r="G42" s="63">
        <v>9453917.6578279994</v>
      </c>
      <c r="H42" s="63">
        <v>9990433.3879470006</v>
      </c>
      <c r="I42" s="63">
        <v>10215439.128471</v>
      </c>
    </row>
    <row r="43" spans="1:13" ht="22.5" customHeight="1" thickBot="1" x14ac:dyDescent="0.35">
      <c r="A43" s="54" t="s">
        <v>35</v>
      </c>
      <c r="B43" s="65">
        <v>2037311.5944760002</v>
      </c>
      <c r="C43" s="65">
        <v>2317643.1561569995</v>
      </c>
      <c r="D43" s="65">
        <v>2227035.0892339996</v>
      </c>
      <c r="E43" s="65">
        <v>2493345.40209</v>
      </c>
      <c r="F43" s="65">
        <v>2617056.6867049998</v>
      </c>
      <c r="G43" s="65">
        <v>2701268.69</v>
      </c>
      <c r="H43" s="65">
        <v>1858376.7960000001</v>
      </c>
      <c r="I43" s="65">
        <v>1910011.9269999999</v>
      </c>
    </row>
    <row r="44" spans="1:13" ht="16.25" customHeight="1" thickTop="1" x14ac:dyDescent="0.3">
      <c r="D44" s="162"/>
    </row>
    <row r="45" spans="1:13" x14ac:dyDescent="0.3">
      <c r="D45" s="162"/>
    </row>
    <row r="46" spans="1:13" x14ac:dyDescent="0.3">
      <c r="D46" s="162"/>
    </row>
    <row r="47" spans="1:13" x14ac:dyDescent="0.3">
      <c r="D47" s="163"/>
    </row>
    <row r="48" spans="1:13" x14ac:dyDescent="0.3">
      <c r="D48" s="163"/>
    </row>
    <row r="49" spans="4:4" x14ac:dyDescent="0.3">
      <c r="D49" s="163"/>
    </row>
    <row r="50" spans="4:4" x14ac:dyDescent="0.3">
      <c r="D50" s="163"/>
    </row>
  </sheetData>
  <mergeCells count="7">
    <mergeCell ref="A2:I2"/>
    <mergeCell ref="A1:I1"/>
    <mergeCell ref="A3:A4"/>
    <mergeCell ref="B3:B4"/>
    <mergeCell ref="C3:C4"/>
    <mergeCell ref="E3:G3"/>
    <mergeCell ref="H3:I3"/>
  </mergeCells>
  <pageMargins left="0.7" right="0.7" top="0.75" bottom="0.75" header="0.3" footer="0.3"/>
  <pageSetup paperSize="9" scale="67"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4"/>
  <sheetViews>
    <sheetView tabSelected="1" view="pageBreakPreview" topLeftCell="A27" zoomScaleNormal="100" zoomScaleSheetLayoutView="100" workbookViewId="0">
      <selection activeCell="H35" sqref="H35"/>
    </sheetView>
  </sheetViews>
  <sheetFormatPr defaultColWidth="8.90625" defaultRowHeight="14" x14ac:dyDescent="0.3"/>
  <cols>
    <col min="1" max="1" width="53" style="157" customWidth="1"/>
    <col min="2" max="9" width="9.90625" style="157" bestFit="1" customWidth="1"/>
    <col min="10" max="16384" width="8.90625" style="157"/>
  </cols>
  <sheetData>
    <row r="1" spans="1:9" ht="22.5" x14ac:dyDescent="0.3">
      <c r="A1" s="235" t="s">
        <v>61</v>
      </c>
      <c r="B1" s="235"/>
      <c r="C1" s="235"/>
      <c r="D1" s="235"/>
      <c r="E1" s="235"/>
      <c r="F1" s="235"/>
      <c r="G1" s="235"/>
      <c r="H1" s="235"/>
      <c r="I1" s="235"/>
    </row>
    <row r="2" spans="1:9" ht="14.5" thickBot="1" x14ac:dyDescent="0.35">
      <c r="A2" s="258" t="s">
        <v>1</v>
      </c>
      <c r="B2" s="258"/>
      <c r="C2" s="258"/>
      <c r="D2" s="258"/>
      <c r="E2" s="258"/>
      <c r="F2" s="258"/>
      <c r="G2" s="258"/>
      <c r="H2" s="258"/>
      <c r="I2" s="258"/>
    </row>
    <row r="3" spans="1:9" ht="15" thickTop="1" thickBot="1" x14ac:dyDescent="0.35">
      <c r="A3" s="253" t="s">
        <v>589</v>
      </c>
      <c r="B3" s="240" t="s">
        <v>532</v>
      </c>
      <c r="C3" s="242" t="s">
        <v>608</v>
      </c>
      <c r="D3" s="60">
        <v>2025</v>
      </c>
      <c r="E3" s="260">
        <v>2025</v>
      </c>
      <c r="F3" s="261"/>
      <c r="G3" s="337"/>
      <c r="H3" s="261">
        <v>2026</v>
      </c>
      <c r="I3" s="261"/>
    </row>
    <row r="4" spans="1:9" ht="15.5" thickBot="1" x14ac:dyDescent="0.35">
      <c r="A4" s="263"/>
      <c r="B4" s="241"/>
      <c r="C4" s="250"/>
      <c r="D4" s="61" t="s">
        <v>606</v>
      </c>
      <c r="E4" s="44" t="s">
        <v>566</v>
      </c>
      <c r="F4" s="44" t="s">
        <v>567</v>
      </c>
      <c r="G4" s="44" t="s">
        <v>602</v>
      </c>
      <c r="H4" s="166" t="s">
        <v>611</v>
      </c>
      <c r="I4" s="44" t="s">
        <v>612</v>
      </c>
    </row>
    <row r="5" spans="1:9" ht="20.25" customHeight="1" thickTop="1" x14ac:dyDescent="0.3">
      <c r="A5" s="45" t="s">
        <v>76</v>
      </c>
      <c r="B5" s="62">
        <v>13169975.381999999</v>
      </c>
      <c r="C5" s="62">
        <v>13687907.619000001</v>
      </c>
      <c r="D5" s="62">
        <v>12743208.808</v>
      </c>
      <c r="E5" s="62">
        <v>13266435.641000001</v>
      </c>
      <c r="F5" s="62">
        <v>13451231.289999999</v>
      </c>
      <c r="G5" s="62">
        <v>13871149.676999999</v>
      </c>
      <c r="H5" s="62">
        <v>14348196.034</v>
      </c>
      <c r="I5" s="62">
        <v>14980312.785</v>
      </c>
    </row>
    <row r="6" spans="1:9" ht="20.25" customHeight="1" x14ac:dyDescent="0.3">
      <c r="A6" s="45" t="s">
        <v>77</v>
      </c>
      <c r="B6" s="62">
        <v>27348201.241</v>
      </c>
      <c r="C6" s="62">
        <v>30874776.427479997</v>
      </c>
      <c r="D6" s="62">
        <v>27871975.498941999</v>
      </c>
      <c r="E6" s="62">
        <v>30490582.146602001</v>
      </c>
      <c r="F6" s="62">
        <v>30776973.120035</v>
      </c>
      <c r="G6" s="62">
        <v>32140647.300317001</v>
      </c>
      <c r="H6" s="62">
        <v>31568818.124257006</v>
      </c>
      <c r="I6" s="62">
        <v>31755561.640496001</v>
      </c>
    </row>
    <row r="7" spans="1:9" ht="20.25" customHeight="1" x14ac:dyDescent="0.3">
      <c r="A7" s="45" t="s">
        <v>78</v>
      </c>
      <c r="B7" s="62">
        <v>21407816.203000002</v>
      </c>
      <c r="C7" s="62">
        <v>25413141.634999998</v>
      </c>
      <c r="D7" s="62">
        <v>22342071.906999998</v>
      </c>
      <c r="E7" s="62">
        <v>24889322.024032</v>
      </c>
      <c r="F7" s="62">
        <v>24963406.414974999</v>
      </c>
      <c r="G7" s="62">
        <v>25805635.685137</v>
      </c>
      <c r="H7" s="62">
        <v>25826164.829997003</v>
      </c>
      <c r="I7" s="62">
        <v>25957988.255956002</v>
      </c>
    </row>
    <row r="8" spans="1:9" ht="20.25" customHeight="1" x14ac:dyDescent="0.3">
      <c r="A8" s="66" t="s">
        <v>32</v>
      </c>
      <c r="B8" s="63">
        <v>709308.6</v>
      </c>
      <c r="C8" s="63">
        <v>964153.6</v>
      </c>
      <c r="D8" s="63">
        <v>576534.05599999998</v>
      </c>
      <c r="E8" s="63">
        <v>1049822.4509999999</v>
      </c>
      <c r="F8" s="63">
        <v>944273.25279900001</v>
      </c>
      <c r="G8" s="63">
        <v>1158638.848</v>
      </c>
      <c r="H8" s="63">
        <v>1158203.409</v>
      </c>
      <c r="I8" s="63">
        <v>1210576.111</v>
      </c>
    </row>
    <row r="9" spans="1:9" ht="20.25" customHeight="1" x14ac:dyDescent="0.3">
      <c r="A9" s="66" t="s">
        <v>33</v>
      </c>
      <c r="B9" s="63">
        <v>1118876.2350000001</v>
      </c>
      <c r="C9" s="63">
        <v>1088505.9890000001</v>
      </c>
      <c r="D9" s="63">
        <v>886479.62199999997</v>
      </c>
      <c r="E9" s="63">
        <v>945702.29299999995</v>
      </c>
      <c r="F9" s="63">
        <v>952325.40099999995</v>
      </c>
      <c r="G9" s="63">
        <v>901096.56900000002</v>
      </c>
      <c r="H9" s="63">
        <v>1057293.1740000001</v>
      </c>
      <c r="I9" s="63">
        <v>1096385.875</v>
      </c>
    </row>
    <row r="10" spans="1:9" ht="20.25" customHeight="1" x14ac:dyDescent="0.3">
      <c r="A10" s="66" t="s">
        <v>34</v>
      </c>
      <c r="B10" s="63">
        <v>6756386.0690000001</v>
      </c>
      <c r="C10" s="63">
        <v>6919379.9560000002</v>
      </c>
      <c r="D10" s="63">
        <v>6933751.8320000004</v>
      </c>
      <c r="E10" s="63">
        <v>6328315.0410000002</v>
      </c>
      <c r="F10" s="63">
        <v>6272551.2829999998</v>
      </c>
      <c r="G10" s="63">
        <v>6579622.1069999998</v>
      </c>
      <c r="H10" s="63">
        <v>6249317.6119999997</v>
      </c>
      <c r="I10" s="63">
        <v>6372215.0489999996</v>
      </c>
    </row>
    <row r="11" spans="1:9" ht="20.25" customHeight="1" x14ac:dyDescent="0.3">
      <c r="A11" s="66" t="s">
        <v>35</v>
      </c>
      <c r="B11" s="63">
        <v>12823245.299000001</v>
      </c>
      <c r="C11" s="63">
        <v>16441102.09</v>
      </c>
      <c r="D11" s="63">
        <v>13945306.397</v>
      </c>
      <c r="E11" s="63">
        <v>16565482.239032</v>
      </c>
      <c r="F11" s="63">
        <v>16794256.478175998</v>
      </c>
      <c r="G11" s="63">
        <v>17166278.161137</v>
      </c>
      <c r="H11" s="63">
        <v>17361350.634997003</v>
      </c>
      <c r="I11" s="63">
        <v>17278811.220956001</v>
      </c>
    </row>
    <row r="12" spans="1:9" ht="20.25" customHeight="1" x14ac:dyDescent="0.3">
      <c r="A12" s="45" t="s">
        <v>79</v>
      </c>
      <c r="B12" s="62">
        <v>5940385.0379999997</v>
      </c>
      <c r="C12" s="62">
        <v>5461634.7924799994</v>
      </c>
      <c r="D12" s="62">
        <v>5529903.5919420002</v>
      </c>
      <c r="E12" s="62">
        <v>5601260.1225700006</v>
      </c>
      <c r="F12" s="62">
        <v>5813566.7050599996</v>
      </c>
      <c r="G12" s="62">
        <v>6335011.6151799997</v>
      </c>
      <c r="H12" s="62">
        <v>5742653.2942600008</v>
      </c>
      <c r="I12" s="62">
        <v>5797573.38454</v>
      </c>
    </row>
    <row r="13" spans="1:9" ht="20.25" customHeight="1" x14ac:dyDescent="0.3">
      <c r="A13" s="66" t="s">
        <v>32</v>
      </c>
      <c r="B13" s="63">
        <v>228238.74299999999</v>
      </c>
      <c r="C13" s="63">
        <v>212389.66</v>
      </c>
      <c r="D13" s="63">
        <v>180582.33</v>
      </c>
      <c r="E13" s="63">
        <v>211775.90599999999</v>
      </c>
      <c r="F13" s="63">
        <v>333982.87300000002</v>
      </c>
      <c r="G13" s="63">
        <v>369666.73700000002</v>
      </c>
      <c r="H13" s="63">
        <v>295709.97100000002</v>
      </c>
      <c r="I13" s="63">
        <v>236218.36799999999</v>
      </c>
    </row>
    <row r="14" spans="1:9" ht="20.25" customHeight="1" x14ac:dyDescent="0.3">
      <c r="A14" s="66" t="s">
        <v>33</v>
      </c>
      <c r="B14" s="63">
        <v>917726.27399999998</v>
      </c>
      <c r="C14" s="63">
        <v>994208.51500000001</v>
      </c>
      <c r="D14" s="63">
        <v>808520.25699999998</v>
      </c>
      <c r="E14" s="63">
        <v>1194225.348</v>
      </c>
      <c r="F14" s="63">
        <v>1115254.129</v>
      </c>
      <c r="G14" s="63">
        <v>1274446.483</v>
      </c>
      <c r="H14" s="63">
        <v>1209847.7409999999</v>
      </c>
      <c r="I14" s="63">
        <v>1271374.0290000001</v>
      </c>
    </row>
    <row r="15" spans="1:9" ht="20.25" customHeight="1" x14ac:dyDescent="0.3">
      <c r="A15" s="66" t="s">
        <v>34</v>
      </c>
      <c r="B15" s="63">
        <v>2312618.5929999999</v>
      </c>
      <c r="C15" s="63">
        <v>1838166.9269999999</v>
      </c>
      <c r="D15" s="63">
        <v>2019210.7339999999</v>
      </c>
      <c r="E15" s="63">
        <v>1707642.2180000001</v>
      </c>
      <c r="F15" s="63">
        <v>1780786.301</v>
      </c>
      <c r="G15" s="63">
        <v>2003355.57</v>
      </c>
      <c r="H15" s="63">
        <v>1784560.05</v>
      </c>
      <c r="I15" s="63">
        <v>1863596.9720000001</v>
      </c>
    </row>
    <row r="16" spans="1:9" ht="20.25" customHeight="1" x14ac:dyDescent="0.3">
      <c r="A16" s="66" t="s">
        <v>35</v>
      </c>
      <c r="B16" s="63">
        <v>2481801.4279999998</v>
      </c>
      <c r="C16" s="63">
        <v>2416869.6904799999</v>
      </c>
      <c r="D16" s="63">
        <v>2521590.2709420002</v>
      </c>
      <c r="E16" s="63">
        <v>2487616.6505700001</v>
      </c>
      <c r="F16" s="63">
        <v>2583543.4020599998</v>
      </c>
      <c r="G16" s="63">
        <v>2687542.8251799997</v>
      </c>
      <c r="H16" s="63">
        <v>2452535.5322600002</v>
      </c>
      <c r="I16" s="63">
        <v>2426384.0155400001</v>
      </c>
    </row>
    <row r="17" spans="1:9" ht="20.25" customHeight="1" x14ac:dyDescent="0.3">
      <c r="A17" s="45" t="s">
        <v>80</v>
      </c>
      <c r="B17" s="62">
        <v>0</v>
      </c>
      <c r="C17" s="62">
        <v>0</v>
      </c>
      <c r="D17" s="62">
        <v>0</v>
      </c>
      <c r="E17" s="62">
        <v>0</v>
      </c>
      <c r="F17" s="62">
        <v>0</v>
      </c>
      <c r="G17" s="62">
        <v>0</v>
      </c>
      <c r="H17" s="62">
        <v>0</v>
      </c>
      <c r="I17" s="62">
        <v>0</v>
      </c>
    </row>
    <row r="18" spans="1:9" ht="20.25" customHeight="1" x14ac:dyDescent="0.3">
      <c r="A18" s="48" t="s">
        <v>32</v>
      </c>
      <c r="B18" s="63">
        <v>0</v>
      </c>
      <c r="C18" s="63">
        <v>0</v>
      </c>
      <c r="D18" s="63">
        <v>0</v>
      </c>
      <c r="E18" s="63">
        <v>0</v>
      </c>
      <c r="F18" s="63">
        <v>0</v>
      </c>
      <c r="G18" s="63">
        <v>0</v>
      </c>
      <c r="H18" s="63">
        <v>0</v>
      </c>
      <c r="I18" s="63">
        <v>0</v>
      </c>
    </row>
    <row r="19" spans="1:9" ht="20.25" customHeight="1" x14ac:dyDescent="0.3">
      <c r="A19" s="48" t="s">
        <v>33</v>
      </c>
      <c r="B19" s="63">
        <v>0</v>
      </c>
      <c r="C19" s="63">
        <v>0</v>
      </c>
      <c r="D19" s="63">
        <v>0</v>
      </c>
      <c r="E19" s="63">
        <v>0</v>
      </c>
      <c r="F19" s="63">
        <v>0</v>
      </c>
      <c r="G19" s="63">
        <v>0</v>
      </c>
      <c r="H19" s="63">
        <v>0</v>
      </c>
      <c r="I19" s="63">
        <v>0</v>
      </c>
    </row>
    <row r="20" spans="1:9" ht="20.25" customHeight="1" x14ac:dyDescent="0.3">
      <c r="A20" s="48" t="s">
        <v>34</v>
      </c>
      <c r="B20" s="63">
        <v>0</v>
      </c>
      <c r="C20" s="63">
        <v>0</v>
      </c>
      <c r="D20" s="63">
        <v>0</v>
      </c>
      <c r="E20" s="63">
        <v>0</v>
      </c>
      <c r="F20" s="63">
        <v>0</v>
      </c>
      <c r="G20" s="63">
        <v>0</v>
      </c>
      <c r="H20" s="63">
        <v>0</v>
      </c>
      <c r="I20" s="63">
        <v>0</v>
      </c>
    </row>
    <row r="21" spans="1:9" ht="20.25" customHeight="1" x14ac:dyDescent="0.3">
      <c r="A21" s="48" t="s">
        <v>35</v>
      </c>
      <c r="B21" s="63">
        <v>0</v>
      </c>
      <c r="C21" s="63">
        <v>0</v>
      </c>
      <c r="D21" s="63">
        <v>0</v>
      </c>
      <c r="E21" s="63">
        <v>0</v>
      </c>
      <c r="F21" s="63">
        <v>0</v>
      </c>
      <c r="G21" s="63">
        <v>0</v>
      </c>
      <c r="H21" s="63">
        <v>0</v>
      </c>
      <c r="I21" s="63">
        <v>0</v>
      </c>
    </row>
    <row r="22" spans="1:9" ht="20.25" customHeight="1" x14ac:dyDescent="0.3">
      <c r="A22" s="45" t="s">
        <v>46</v>
      </c>
      <c r="B22" s="63">
        <v>0</v>
      </c>
      <c r="C22" s="63">
        <v>0</v>
      </c>
      <c r="D22" s="63">
        <v>0</v>
      </c>
      <c r="E22" s="63">
        <v>0</v>
      </c>
      <c r="F22" s="63">
        <v>0</v>
      </c>
      <c r="G22" s="63">
        <v>0</v>
      </c>
      <c r="H22" s="63">
        <v>0</v>
      </c>
      <c r="I22" s="63">
        <v>0</v>
      </c>
    </row>
    <row r="23" spans="1:9" ht="20.25" customHeight="1" x14ac:dyDescent="0.3">
      <c r="A23" s="51" t="s">
        <v>47</v>
      </c>
      <c r="B23" s="63">
        <v>0</v>
      </c>
      <c r="C23" s="63">
        <v>0</v>
      </c>
      <c r="D23" s="63">
        <v>0</v>
      </c>
      <c r="E23" s="63">
        <v>0</v>
      </c>
      <c r="F23" s="63">
        <v>0</v>
      </c>
      <c r="G23" s="63">
        <v>0</v>
      </c>
      <c r="H23" s="63">
        <v>0</v>
      </c>
      <c r="I23" s="63">
        <v>0</v>
      </c>
    </row>
    <row r="24" spans="1:9" ht="20.25" customHeight="1" x14ac:dyDescent="0.3">
      <c r="A24" s="45" t="s">
        <v>81</v>
      </c>
      <c r="B24" s="62">
        <v>58256.112000000001</v>
      </c>
      <c r="C24" s="62">
        <v>52958.145100000002</v>
      </c>
      <c r="D24" s="62">
        <v>57065.862999999998</v>
      </c>
      <c r="E24" s="62">
        <v>51149.758999999998</v>
      </c>
      <c r="F24" s="62">
        <v>51369.1</v>
      </c>
      <c r="G24" s="62">
        <v>48616.324999999997</v>
      </c>
      <c r="H24" s="62">
        <v>50986.784</v>
      </c>
      <c r="I24" s="62">
        <v>51087.756000000001</v>
      </c>
    </row>
    <row r="25" spans="1:9" ht="20.25" customHeight="1" x14ac:dyDescent="0.3">
      <c r="A25" s="67" t="s">
        <v>47</v>
      </c>
      <c r="B25" s="63">
        <v>35866.523999999998</v>
      </c>
      <c r="C25" s="63">
        <v>25864.956999999999</v>
      </c>
      <c r="D25" s="63">
        <v>35899.101999999999</v>
      </c>
      <c r="E25" s="63">
        <v>24354.555</v>
      </c>
      <c r="F25" s="63">
        <v>24525.07</v>
      </c>
      <c r="G25" s="63">
        <v>25615.807000000001</v>
      </c>
      <c r="H25" s="63">
        <v>27674.718000000001</v>
      </c>
      <c r="I25" s="63">
        <v>27690.588</v>
      </c>
    </row>
    <row r="26" spans="1:9" ht="20.25" customHeight="1" x14ac:dyDescent="0.3">
      <c r="A26" s="45" t="s">
        <v>82</v>
      </c>
      <c r="B26" s="62">
        <v>76063.72</v>
      </c>
      <c r="C26" s="62">
        <v>112983.124</v>
      </c>
      <c r="D26" s="62">
        <v>227422.245</v>
      </c>
      <c r="E26" s="62">
        <v>392926.585593</v>
      </c>
      <c r="F26" s="62">
        <v>450572.51899800001</v>
      </c>
      <c r="G26" s="62">
        <v>436887.84399800003</v>
      </c>
      <c r="H26" s="62">
        <v>330273.02609</v>
      </c>
      <c r="I26" s="62">
        <v>388942.35199900001</v>
      </c>
    </row>
    <row r="27" spans="1:9" ht="20.25" customHeight="1" x14ac:dyDescent="0.3">
      <c r="A27" s="67" t="s">
        <v>83</v>
      </c>
      <c r="B27" s="63">
        <v>74480.731</v>
      </c>
      <c r="C27" s="63">
        <v>111005.9</v>
      </c>
      <c r="D27" s="63">
        <v>225398.89499999999</v>
      </c>
      <c r="E27" s="63">
        <v>383981.57159299997</v>
      </c>
      <c r="F27" s="63">
        <v>441626.59199800005</v>
      </c>
      <c r="G27" s="63">
        <v>427997.541998</v>
      </c>
      <c r="H27" s="63">
        <v>321364.09508999996</v>
      </c>
      <c r="I27" s="63">
        <v>380016.59399900003</v>
      </c>
    </row>
    <row r="28" spans="1:9" ht="20.25" customHeight="1" x14ac:dyDescent="0.3">
      <c r="A28" s="45" t="s">
        <v>50</v>
      </c>
      <c r="B28" s="62">
        <v>23883.258999999998</v>
      </c>
      <c r="C28" s="62">
        <v>14106.412</v>
      </c>
      <c r="D28" s="62">
        <v>16125.14</v>
      </c>
      <c r="E28" s="62">
        <v>16426.239000000001</v>
      </c>
      <c r="F28" s="62">
        <v>17589.386999999999</v>
      </c>
      <c r="G28" s="62">
        <v>15565.252</v>
      </c>
      <c r="H28" s="62">
        <v>15349.305</v>
      </c>
      <c r="I28" s="62">
        <v>14761.262000000001</v>
      </c>
    </row>
    <row r="29" spans="1:9" ht="20.25" customHeight="1" x14ac:dyDescent="0.3">
      <c r="A29" s="67" t="s">
        <v>83</v>
      </c>
      <c r="B29" s="63">
        <v>0</v>
      </c>
      <c r="C29" s="63">
        <v>0</v>
      </c>
      <c r="D29" s="63">
        <v>0</v>
      </c>
      <c r="E29" s="63">
        <v>0</v>
      </c>
      <c r="F29" s="63">
        <v>0</v>
      </c>
      <c r="G29" s="63">
        <v>0</v>
      </c>
      <c r="H29" s="63">
        <v>0</v>
      </c>
      <c r="I29" s="63">
        <v>0</v>
      </c>
    </row>
    <row r="30" spans="1:9" ht="20.25" customHeight="1" x14ac:dyDescent="0.3">
      <c r="A30" s="45" t="s">
        <v>51</v>
      </c>
      <c r="B30" s="62">
        <v>127.932</v>
      </c>
      <c r="C30" s="62">
        <v>129.15</v>
      </c>
      <c r="D30" s="62">
        <v>138.13399999999999</v>
      </c>
      <c r="E30" s="62">
        <v>139.035</v>
      </c>
      <c r="F30" s="62">
        <v>162.38900000000001</v>
      </c>
      <c r="G30" s="62">
        <v>135.79</v>
      </c>
      <c r="H30" s="62">
        <v>111.08</v>
      </c>
      <c r="I30" s="62">
        <v>115.005</v>
      </c>
    </row>
    <row r="31" spans="1:9" ht="20.25" customHeight="1" x14ac:dyDescent="0.3">
      <c r="A31" s="67" t="s">
        <v>83</v>
      </c>
      <c r="B31" s="63">
        <v>0</v>
      </c>
      <c r="C31" s="63">
        <v>0</v>
      </c>
      <c r="D31" s="63">
        <v>0</v>
      </c>
      <c r="E31" s="63">
        <v>0</v>
      </c>
      <c r="F31" s="63">
        <v>0</v>
      </c>
      <c r="G31" s="63">
        <v>0</v>
      </c>
      <c r="H31" s="63">
        <v>0</v>
      </c>
      <c r="I31" s="63">
        <v>0</v>
      </c>
    </row>
    <row r="32" spans="1:9" ht="20.25" customHeight="1" x14ac:dyDescent="0.3">
      <c r="A32" s="45" t="s">
        <v>84</v>
      </c>
      <c r="B32" s="62">
        <v>3358340.4135630196</v>
      </c>
      <c r="C32" s="62">
        <v>4341826.8453653529</v>
      </c>
      <c r="D32" s="62">
        <v>3907844.0325591238</v>
      </c>
      <c r="E32" s="62">
        <v>4348955.6901091579</v>
      </c>
      <c r="F32" s="62">
        <v>4364245.7946654642</v>
      </c>
      <c r="G32" s="62">
        <v>4739913.6623288458</v>
      </c>
      <c r="H32" s="62">
        <v>5153144.2264640182</v>
      </c>
      <c r="I32" s="62">
        <v>4989918.5510896342</v>
      </c>
    </row>
    <row r="33" spans="1:9" ht="20.25" customHeight="1" x14ac:dyDescent="0.3">
      <c r="A33" s="48" t="s">
        <v>53</v>
      </c>
      <c r="B33" s="63">
        <v>837977.99257999996</v>
      </c>
      <c r="C33" s="63">
        <v>782915.53272000002</v>
      </c>
      <c r="D33" s="63">
        <v>858844.20286400011</v>
      </c>
      <c r="E33" s="63">
        <v>885534.48387</v>
      </c>
      <c r="F33" s="63">
        <v>886021.14187000005</v>
      </c>
      <c r="G33" s="63">
        <v>752339.72981999989</v>
      </c>
      <c r="H33" s="63">
        <v>752460.01881999988</v>
      </c>
      <c r="I33" s="63">
        <v>752982.21716789994</v>
      </c>
    </row>
    <row r="34" spans="1:9" ht="20.25" customHeight="1" x14ac:dyDescent="0.3">
      <c r="A34" s="48" t="s">
        <v>54</v>
      </c>
      <c r="B34" s="63">
        <v>1317886.1094630198</v>
      </c>
      <c r="C34" s="63">
        <v>1622788.3530653536</v>
      </c>
      <c r="D34" s="63">
        <v>1528157.9877151237</v>
      </c>
      <c r="E34" s="63">
        <v>1719445.4592871577</v>
      </c>
      <c r="F34" s="63">
        <v>1738634.1286934642</v>
      </c>
      <c r="G34" s="63">
        <v>1903661.3332568465</v>
      </c>
      <c r="H34" s="63">
        <v>2086605.7612420185</v>
      </c>
      <c r="I34" s="63">
        <v>2041215.5113697343</v>
      </c>
    </row>
    <row r="35" spans="1:9" ht="20.25" customHeight="1" x14ac:dyDescent="0.3">
      <c r="A35" s="48" t="s">
        <v>85</v>
      </c>
      <c r="B35" s="63">
        <v>851266.32827499998</v>
      </c>
      <c r="C35" s="63">
        <v>1343850.625275</v>
      </c>
      <c r="D35" s="63">
        <v>1059633.298275</v>
      </c>
      <c r="E35" s="63">
        <v>1256716.4180470002</v>
      </c>
      <c r="F35" s="63">
        <v>1265864.1950470002</v>
      </c>
      <c r="G35" s="63">
        <v>1512416.9597670001</v>
      </c>
      <c r="H35" s="63">
        <v>1642448.0347669998</v>
      </c>
      <c r="I35" s="63">
        <v>1599503.528767</v>
      </c>
    </row>
    <row r="36" spans="1:9" ht="20.25" customHeight="1" x14ac:dyDescent="0.3">
      <c r="A36" s="48" t="s">
        <v>56</v>
      </c>
      <c r="B36" s="63">
        <v>351209.98324500001</v>
      </c>
      <c r="C36" s="63">
        <v>592272.33430499991</v>
      </c>
      <c r="D36" s="63">
        <v>461208.54370500002</v>
      </c>
      <c r="E36" s="63">
        <v>487259.32890499994</v>
      </c>
      <c r="F36" s="63">
        <v>473726.32905499992</v>
      </c>
      <c r="G36" s="63">
        <v>571495.63948500005</v>
      </c>
      <c r="H36" s="63">
        <v>671630.41163500003</v>
      </c>
      <c r="I36" s="63">
        <v>596217.29378499999</v>
      </c>
    </row>
    <row r="37" spans="1:9" ht="20.25" customHeight="1" x14ac:dyDescent="0.3">
      <c r="A37" s="45" t="s">
        <v>57</v>
      </c>
      <c r="B37" s="62">
        <v>537854.57927403646</v>
      </c>
      <c r="C37" s="62">
        <v>78272.243059229339</v>
      </c>
      <c r="D37" s="62">
        <v>697133.96623533638</v>
      </c>
      <c r="E37" s="62">
        <v>451760.57397540647</v>
      </c>
      <c r="F37" s="62">
        <v>313908.70322352397</v>
      </c>
      <c r="G37" s="62">
        <v>-80913.790141754303</v>
      </c>
      <c r="H37" s="62">
        <v>37936.54207301572</v>
      </c>
      <c r="I37" s="62">
        <v>178341.09416814608</v>
      </c>
    </row>
    <row r="38" spans="1:9" ht="20.25" customHeight="1" x14ac:dyDescent="0.3">
      <c r="A38" s="45" t="s">
        <v>40</v>
      </c>
      <c r="B38" s="62">
        <v>3908570.7540000002</v>
      </c>
      <c r="C38" s="62">
        <v>4740339.7824837081</v>
      </c>
      <c r="D38" s="62">
        <v>4779616.7305097086</v>
      </c>
      <c r="E38" s="62">
        <v>5186781.3051407086</v>
      </c>
      <c r="F38" s="62">
        <v>5208826.952641</v>
      </c>
      <c r="G38" s="62">
        <v>5250446.6297980007</v>
      </c>
      <c r="H38" s="62">
        <v>5387264.4166249996</v>
      </c>
      <c r="I38" s="62">
        <v>5626074.7528200001</v>
      </c>
    </row>
    <row r="39" spans="1:9" ht="20.25" customHeight="1" x14ac:dyDescent="0.3">
      <c r="A39" s="45" t="s">
        <v>86</v>
      </c>
      <c r="B39" s="62">
        <v>3524829.9468743135</v>
      </c>
      <c r="C39" s="62">
        <v>4680995.9524385631</v>
      </c>
      <c r="D39" s="62">
        <v>4100038.9133405634</v>
      </c>
      <c r="E39" s="62">
        <v>4742288.5615175636</v>
      </c>
      <c r="F39" s="62">
        <v>4958298.0046255644</v>
      </c>
      <c r="G39" s="62">
        <v>5281541.4104495635</v>
      </c>
      <c r="H39" s="62">
        <v>5267978.6191045623</v>
      </c>
      <c r="I39" s="62">
        <v>5412664.2443495626</v>
      </c>
    </row>
    <row r="40" spans="1:9" ht="20.25" customHeight="1" thickBot="1" x14ac:dyDescent="0.35">
      <c r="A40" s="68" t="s">
        <v>87</v>
      </c>
      <c r="B40" s="69">
        <v>154113.77214834976</v>
      </c>
      <c r="C40" s="69">
        <v>18928.413014084341</v>
      </c>
      <c r="D40" s="69">
        <v>17556.149066191196</v>
      </c>
      <c r="E40" s="69">
        <v>7267.8303522615433</v>
      </c>
      <c r="F40" s="69">
        <v>63379.755208088398</v>
      </c>
      <c r="G40" s="69">
        <v>-49819.009490191456</v>
      </c>
      <c r="H40" s="69">
        <v>-81349.255447421558</v>
      </c>
      <c r="I40" s="69">
        <v>-35069.414302291392</v>
      </c>
    </row>
    <row r="41" spans="1:9" ht="14.5" thickTop="1" x14ac:dyDescent="0.3">
      <c r="A41" s="237" t="s">
        <v>533</v>
      </c>
      <c r="B41" s="237"/>
      <c r="C41" s="237"/>
      <c r="D41" s="237"/>
      <c r="E41" s="237"/>
      <c r="F41" s="237"/>
      <c r="G41" s="237"/>
      <c r="H41" s="237"/>
      <c r="I41" s="237"/>
    </row>
    <row r="42" spans="1:9" x14ac:dyDescent="0.3">
      <c r="A42" s="257" t="s">
        <v>552</v>
      </c>
      <c r="B42" s="257"/>
      <c r="C42" s="257"/>
      <c r="D42" s="257"/>
      <c r="E42" s="257"/>
      <c r="F42" s="257"/>
      <c r="G42" s="257"/>
      <c r="H42" s="124"/>
      <c r="I42" s="124"/>
    </row>
    <row r="43" spans="1:9" ht="39" customHeight="1" x14ac:dyDescent="0.3">
      <c r="A43" s="267" t="s">
        <v>587</v>
      </c>
      <c r="B43" s="267"/>
      <c r="C43" s="267"/>
      <c r="D43" s="267"/>
      <c r="E43" s="267"/>
      <c r="F43" s="267"/>
      <c r="G43" s="267"/>
      <c r="H43" s="267"/>
      <c r="I43" s="267"/>
    </row>
    <row r="44" spans="1:9" x14ac:dyDescent="0.3">
      <c r="A44" s="266" t="s">
        <v>88</v>
      </c>
      <c r="B44" s="266"/>
      <c r="C44" s="266"/>
      <c r="D44" s="266"/>
      <c r="E44" s="266"/>
      <c r="F44" s="266"/>
      <c r="G44" s="266"/>
      <c r="H44" s="126"/>
      <c r="I44" s="126"/>
    </row>
    <row r="45" spans="1:9" x14ac:dyDescent="0.3">
      <c r="A45" s="266" t="s">
        <v>518</v>
      </c>
      <c r="B45" s="266"/>
      <c r="C45" s="266"/>
      <c r="D45" s="266"/>
      <c r="E45" s="266"/>
      <c r="F45" s="266"/>
      <c r="G45" s="266"/>
      <c r="H45" s="126"/>
      <c r="I45" s="126"/>
    </row>
    <row r="46" spans="1:9" x14ac:dyDescent="0.3">
      <c r="A46" s="266" t="s">
        <v>519</v>
      </c>
      <c r="B46" s="266"/>
      <c r="C46" s="266"/>
      <c r="D46" s="266"/>
      <c r="E46" s="266"/>
      <c r="F46" s="266"/>
      <c r="G46" s="266"/>
      <c r="H46" s="126"/>
      <c r="I46" s="126"/>
    </row>
    <row r="47" spans="1:9" x14ac:dyDescent="0.3">
      <c r="A47" s="266" t="s">
        <v>517</v>
      </c>
      <c r="B47" s="266"/>
      <c r="C47" s="266"/>
      <c r="D47" s="266"/>
      <c r="E47" s="266"/>
      <c r="F47" s="266"/>
      <c r="G47" s="266"/>
      <c r="H47" s="126"/>
      <c r="I47" s="126"/>
    </row>
    <row r="48" spans="1:9" ht="24.75" customHeight="1" x14ac:dyDescent="0.3">
      <c r="A48" s="267" t="s">
        <v>520</v>
      </c>
      <c r="B48" s="267"/>
      <c r="C48" s="267"/>
      <c r="D48" s="267"/>
      <c r="E48" s="267"/>
      <c r="F48" s="267"/>
      <c r="G48" s="267"/>
      <c r="H48" s="267"/>
      <c r="I48" s="267"/>
    </row>
    <row r="49" spans="1:9" ht="21" customHeight="1" x14ac:dyDescent="0.3">
      <c r="A49" s="267" t="s">
        <v>521</v>
      </c>
      <c r="B49" s="267"/>
      <c r="C49" s="267"/>
      <c r="D49" s="267"/>
      <c r="E49" s="267"/>
      <c r="F49" s="267"/>
      <c r="G49" s="267"/>
      <c r="H49" s="267"/>
      <c r="I49" s="267"/>
    </row>
    <row r="50" spans="1:9" ht="13.5" customHeight="1" x14ac:dyDescent="0.3">
      <c r="A50" s="127" t="s">
        <v>522</v>
      </c>
      <c r="B50" s="128"/>
      <c r="C50" s="128"/>
      <c r="D50" s="128"/>
      <c r="E50" s="129"/>
      <c r="F50" s="129"/>
      <c r="G50" s="129"/>
      <c r="H50" s="126"/>
      <c r="I50" s="126"/>
    </row>
    <row r="51" spans="1:9" x14ac:dyDescent="0.3">
      <c r="A51" s="130" t="s">
        <v>523</v>
      </c>
      <c r="B51" s="129"/>
      <c r="C51" s="129"/>
      <c r="D51" s="129"/>
      <c r="E51" s="129"/>
      <c r="F51" s="129"/>
      <c r="G51" s="129"/>
      <c r="H51" s="126"/>
      <c r="I51" s="126"/>
    </row>
    <row r="52" spans="1:9" ht="23.25" customHeight="1" x14ac:dyDescent="0.3">
      <c r="A52" s="267" t="s">
        <v>524</v>
      </c>
      <c r="B52" s="267"/>
      <c r="C52" s="267"/>
      <c r="D52" s="267"/>
      <c r="E52" s="267"/>
      <c r="F52" s="267"/>
      <c r="G52" s="267"/>
      <c r="H52" s="267"/>
      <c r="I52" s="267"/>
    </row>
    <row r="53" spans="1:9" x14ac:dyDescent="0.3">
      <c r="A53" s="126" t="s">
        <v>536</v>
      </c>
      <c r="B53" s="126"/>
      <c r="C53" s="126"/>
      <c r="D53" s="126"/>
      <c r="E53" s="126"/>
      <c r="F53" s="126"/>
      <c r="G53" s="126"/>
      <c r="H53" s="126"/>
      <c r="I53" s="126"/>
    </row>
    <row r="54" spans="1:9" x14ac:dyDescent="0.3">
      <c r="A54" s="264" t="s">
        <v>538</v>
      </c>
      <c r="B54" s="265"/>
      <c r="C54" s="265"/>
      <c r="D54" s="265"/>
      <c r="E54" s="265"/>
      <c r="F54" s="265"/>
      <c r="G54" s="265"/>
      <c r="H54" s="126"/>
      <c r="I54" s="126"/>
    </row>
  </sheetData>
  <mergeCells count="18">
    <mergeCell ref="A54:G54"/>
    <mergeCell ref="A42:G42"/>
    <mergeCell ref="A44:G44"/>
    <mergeCell ref="A45:G45"/>
    <mergeCell ref="A46:G46"/>
    <mergeCell ref="A47:G47"/>
    <mergeCell ref="A43:I43"/>
    <mergeCell ref="A48:I48"/>
    <mergeCell ref="A49:I49"/>
    <mergeCell ref="A52:I52"/>
    <mergeCell ref="A1:I1"/>
    <mergeCell ref="A41:I41"/>
    <mergeCell ref="A3:A4"/>
    <mergeCell ref="B3:B4"/>
    <mergeCell ref="C3:C4"/>
    <mergeCell ref="A2:I2"/>
    <mergeCell ref="E3:G3"/>
    <mergeCell ref="H3:I3"/>
  </mergeCells>
  <hyperlinks>
    <hyperlink ref="A50" r:id="rId1" xr:uid="{00000000-0004-0000-0300-000000000000}"/>
    <hyperlink ref="A51" r:id="rId2" xr:uid="{00000000-0004-0000-0300-000001000000}"/>
    <hyperlink ref="A54" r:id="rId3" xr:uid="{00000000-0004-0000-0300-000002000000}"/>
  </hyperlinks>
  <pageMargins left="0.7" right="0.7" top="0.75" bottom="0.75" header="0.3" footer="0.3"/>
  <pageSetup paperSize="9" scale="66" orientation="portrait" r:id="rId4"/>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64"/>
  <sheetViews>
    <sheetView view="pageBreakPreview" zoomScaleNormal="100" zoomScaleSheetLayoutView="100" workbookViewId="0">
      <selection activeCell="D3" sqref="D3:I4"/>
    </sheetView>
  </sheetViews>
  <sheetFormatPr defaultColWidth="9" defaultRowHeight="14" x14ac:dyDescent="0.3"/>
  <cols>
    <col min="1" max="1" width="50.08984375" style="125" customWidth="1"/>
    <col min="2" max="2" width="9.90625" style="125" bestFit="1" customWidth="1"/>
    <col min="3" max="3" width="10.26953125" style="125" bestFit="1" customWidth="1"/>
    <col min="4" max="4" width="10.26953125" style="157" bestFit="1" customWidth="1"/>
    <col min="5" max="6" width="10.26953125" style="125" bestFit="1" customWidth="1"/>
    <col min="7" max="7" width="10.26953125" style="157" bestFit="1" customWidth="1"/>
    <col min="8" max="9" width="10.26953125" style="125" bestFit="1" customWidth="1"/>
    <col min="10" max="16384" width="9" style="125"/>
  </cols>
  <sheetData>
    <row r="1" spans="1:9" ht="22.5" x14ac:dyDescent="0.3">
      <c r="A1" s="269" t="s">
        <v>569</v>
      </c>
      <c r="B1" s="269"/>
      <c r="C1" s="269"/>
      <c r="D1" s="269"/>
      <c r="E1" s="269"/>
      <c r="F1" s="269"/>
      <c r="G1" s="269"/>
      <c r="H1" s="269"/>
      <c r="I1" s="269"/>
    </row>
    <row r="2" spans="1:9" ht="14.5" thickBot="1" x14ac:dyDescent="0.35">
      <c r="A2" s="268" t="s">
        <v>1</v>
      </c>
      <c r="B2" s="268"/>
      <c r="C2" s="268"/>
      <c r="D2" s="268"/>
      <c r="E2" s="268"/>
      <c r="F2" s="268"/>
      <c r="G2" s="268"/>
      <c r="H2" s="268"/>
      <c r="I2" s="268"/>
    </row>
    <row r="3" spans="1:9" ht="15" thickTop="1" thickBot="1" x14ac:dyDescent="0.35">
      <c r="A3" s="270" t="s">
        <v>589</v>
      </c>
      <c r="B3" s="255" t="s">
        <v>532</v>
      </c>
      <c r="C3" s="249" t="s">
        <v>608</v>
      </c>
      <c r="D3" s="60">
        <v>2025</v>
      </c>
      <c r="E3" s="260">
        <v>2025</v>
      </c>
      <c r="F3" s="261"/>
      <c r="G3" s="337"/>
      <c r="H3" s="261">
        <v>2026</v>
      </c>
      <c r="I3" s="261"/>
    </row>
    <row r="4" spans="1:9" ht="15.5" thickBot="1" x14ac:dyDescent="0.35">
      <c r="A4" s="271"/>
      <c r="B4" s="241"/>
      <c r="C4" s="250"/>
      <c r="D4" s="61" t="s">
        <v>606</v>
      </c>
      <c r="E4" s="44" t="s">
        <v>566</v>
      </c>
      <c r="F4" s="44" t="s">
        <v>567</v>
      </c>
      <c r="G4" s="44" t="s">
        <v>602</v>
      </c>
      <c r="H4" s="166" t="s">
        <v>611</v>
      </c>
      <c r="I4" s="44" t="s">
        <v>612</v>
      </c>
    </row>
    <row r="5" spans="1:9" s="164" customFormat="1" ht="16.5" customHeight="1" thickTop="1" x14ac:dyDescent="0.25">
      <c r="A5" s="70" t="s">
        <v>2</v>
      </c>
      <c r="B5" s="71">
        <v>-961072.23479900043</v>
      </c>
      <c r="C5" s="52">
        <v>402037.26450909209</v>
      </c>
      <c r="D5" s="62">
        <v>-377493.97929077875</v>
      </c>
      <c r="E5" s="62">
        <v>546496.12257799879</v>
      </c>
      <c r="F5" s="62">
        <v>612642.2425454203</v>
      </c>
      <c r="G5" s="62">
        <v>821136.54659775831</v>
      </c>
      <c r="H5" s="62">
        <v>1185165.2187993806</v>
      </c>
      <c r="I5" s="62">
        <v>1323524.5487910006</v>
      </c>
    </row>
    <row r="6" spans="1:9" s="164" customFormat="1" ht="16.5" customHeight="1" x14ac:dyDescent="0.25">
      <c r="A6" s="72" t="s">
        <v>3</v>
      </c>
      <c r="B6" s="73">
        <v>6206801.4373209998</v>
      </c>
      <c r="C6" s="53">
        <v>8240958.6755090915</v>
      </c>
      <c r="D6" s="62">
        <v>6831936.4752410008</v>
      </c>
      <c r="E6" s="62">
        <v>8482740.7495779991</v>
      </c>
      <c r="F6" s="62">
        <v>8568923.6295454204</v>
      </c>
      <c r="G6" s="62">
        <v>9096561.7455977593</v>
      </c>
      <c r="H6" s="62">
        <v>9519411.9947993811</v>
      </c>
      <c r="I6" s="62">
        <v>9708851.1897910014</v>
      </c>
    </row>
    <row r="7" spans="1:9" s="164" customFormat="1" ht="16.5" customHeight="1" x14ac:dyDescent="0.25">
      <c r="A7" s="72" t="s">
        <v>14</v>
      </c>
      <c r="B7" s="73">
        <v>7167873.6721200002</v>
      </c>
      <c r="C7" s="53">
        <v>7838921.4109999994</v>
      </c>
      <c r="D7" s="63">
        <v>7209430.4545317795</v>
      </c>
      <c r="E7" s="63">
        <v>7936244.6270000003</v>
      </c>
      <c r="F7" s="63">
        <v>7956281.3870000001</v>
      </c>
      <c r="G7" s="63">
        <v>8275425.199000001</v>
      </c>
      <c r="H7" s="63">
        <v>8334246.7760000005</v>
      </c>
      <c r="I7" s="63">
        <v>8385326.6410000008</v>
      </c>
    </row>
    <row r="8" spans="1:9" s="164" customFormat="1" ht="16.5" customHeight="1" x14ac:dyDescent="0.25">
      <c r="A8" s="70" t="s">
        <v>89</v>
      </c>
      <c r="B8" s="71">
        <v>46885663.722837001</v>
      </c>
      <c r="C8" s="52">
        <v>51671140.990029991</v>
      </c>
      <c r="D8" s="64">
        <v>47729099.391534001</v>
      </c>
      <c r="E8" s="63">
        <v>50363234.787107997</v>
      </c>
      <c r="F8" s="64">
        <v>50859929.461548001</v>
      </c>
      <c r="G8" s="64">
        <v>52298721.698534012</v>
      </c>
      <c r="H8" s="64">
        <v>52555742.990619995</v>
      </c>
      <c r="I8" s="64">
        <v>53042507.875303991</v>
      </c>
    </row>
    <row r="9" spans="1:9" s="164" customFormat="1" ht="16.5" customHeight="1" x14ac:dyDescent="0.25">
      <c r="A9" s="70" t="s">
        <v>90</v>
      </c>
      <c r="B9" s="71">
        <v>34258604.311405003</v>
      </c>
      <c r="C9" s="52">
        <v>38108626.867033996</v>
      </c>
      <c r="D9" s="63">
        <v>34455867.549493</v>
      </c>
      <c r="E9" s="63">
        <v>36649514.395251997</v>
      </c>
      <c r="F9" s="63">
        <v>36918633.961333998</v>
      </c>
      <c r="G9" s="63">
        <v>37510058.557732008</v>
      </c>
      <c r="H9" s="63">
        <v>38138446.446028993</v>
      </c>
      <c r="I9" s="63">
        <v>38303180.993128993</v>
      </c>
    </row>
    <row r="10" spans="1:9" s="164" customFormat="1" ht="16.5" customHeight="1" x14ac:dyDescent="0.25">
      <c r="A10" s="70" t="s">
        <v>91</v>
      </c>
      <c r="B10" s="71">
        <v>36348044.248405002</v>
      </c>
      <c r="C10" s="52">
        <v>41468216.166033998</v>
      </c>
      <c r="D10" s="63">
        <v>37853187.147809997</v>
      </c>
      <c r="E10" s="63">
        <v>40201388.154252</v>
      </c>
      <c r="F10" s="63">
        <v>40314685.803333998</v>
      </c>
      <c r="G10" s="63">
        <v>40952877.773732007</v>
      </c>
      <c r="H10" s="63">
        <v>41839019.835028991</v>
      </c>
      <c r="I10" s="63">
        <v>42185321.185128994</v>
      </c>
    </row>
    <row r="11" spans="1:9" s="164" customFormat="1" ht="16.5" customHeight="1" x14ac:dyDescent="0.25">
      <c r="A11" s="72" t="s">
        <v>92</v>
      </c>
      <c r="B11" s="73">
        <v>40089620.949405</v>
      </c>
      <c r="C11" s="53">
        <v>45355620.372033998</v>
      </c>
      <c r="D11" s="63">
        <v>41417173.824750997</v>
      </c>
      <c r="E11" s="63">
        <v>44006755.560252003</v>
      </c>
      <c r="F11" s="63">
        <v>44185325.235334001</v>
      </c>
      <c r="G11" s="63">
        <v>44999690.702732004</v>
      </c>
      <c r="H11" s="63">
        <v>45780703.461028993</v>
      </c>
      <c r="I11" s="63">
        <v>46282544.272128992</v>
      </c>
    </row>
    <row r="12" spans="1:9" s="164" customFormat="1" ht="16.5" customHeight="1" x14ac:dyDescent="0.25">
      <c r="A12" s="72" t="s">
        <v>93</v>
      </c>
      <c r="B12" s="73">
        <v>3741576.7010000004</v>
      </c>
      <c r="C12" s="53">
        <v>3887404.2059999998</v>
      </c>
      <c r="D12" s="63">
        <v>3563986.6769409999</v>
      </c>
      <c r="E12" s="63">
        <v>3805367.406</v>
      </c>
      <c r="F12" s="63">
        <v>3870639.432</v>
      </c>
      <c r="G12" s="63">
        <v>4046812.9289999995</v>
      </c>
      <c r="H12" s="63">
        <v>3941683.6260000002</v>
      </c>
      <c r="I12" s="63">
        <v>4097223.0870000003</v>
      </c>
    </row>
    <row r="13" spans="1:9" s="164" customFormat="1" ht="16.5" customHeight="1" x14ac:dyDescent="0.25">
      <c r="A13" s="74" t="s">
        <v>94</v>
      </c>
      <c r="B13" s="71">
        <v>-2089439.9369999995</v>
      </c>
      <c r="C13" s="52">
        <v>-3359589.2989999996</v>
      </c>
      <c r="D13" s="63">
        <v>-3397319.5983170001</v>
      </c>
      <c r="E13" s="63">
        <v>-3551873.7590000001</v>
      </c>
      <c r="F13" s="63">
        <v>-3396051.8419999997</v>
      </c>
      <c r="G13" s="63">
        <v>-3442819.2159999995</v>
      </c>
      <c r="H13" s="63">
        <v>-3700573.389</v>
      </c>
      <c r="I13" s="63">
        <v>-3882140.1920000003</v>
      </c>
    </row>
    <row r="14" spans="1:9" s="164" customFormat="1" ht="16.5" customHeight="1" x14ac:dyDescent="0.25">
      <c r="A14" s="75" t="s">
        <v>95</v>
      </c>
      <c r="B14" s="73">
        <v>610637.51500000001</v>
      </c>
      <c r="C14" s="53">
        <v>244741.46599999999</v>
      </c>
      <c r="D14" s="62">
        <v>298218.05800000002</v>
      </c>
      <c r="E14" s="62">
        <v>226883.80599999998</v>
      </c>
      <c r="F14" s="62">
        <v>222440.927</v>
      </c>
      <c r="G14" s="62">
        <v>220147.992</v>
      </c>
      <c r="H14" s="62">
        <v>183621.98599999998</v>
      </c>
      <c r="I14" s="62">
        <v>163734.99599999998</v>
      </c>
    </row>
    <row r="15" spans="1:9" s="164" customFormat="1" ht="16.5" customHeight="1" x14ac:dyDescent="0.25">
      <c r="A15" s="72" t="s">
        <v>96</v>
      </c>
      <c r="B15" s="73">
        <v>2700077.4519999996</v>
      </c>
      <c r="C15" s="53">
        <v>3604330.7649999997</v>
      </c>
      <c r="D15" s="63">
        <v>3695537.6563170003</v>
      </c>
      <c r="E15" s="63">
        <v>3778757.5649999999</v>
      </c>
      <c r="F15" s="63">
        <v>3618492.7689999999</v>
      </c>
      <c r="G15" s="63">
        <v>3662967.2079999996</v>
      </c>
      <c r="H15" s="63">
        <v>3884195.375</v>
      </c>
      <c r="I15" s="63">
        <v>4045875.1880000001</v>
      </c>
    </row>
    <row r="16" spans="1:9" s="164" customFormat="1" ht="16.5" customHeight="1" x14ac:dyDescent="0.25">
      <c r="A16" s="70" t="s">
        <v>97</v>
      </c>
      <c r="B16" s="71">
        <v>12627059.411432</v>
      </c>
      <c r="C16" s="52">
        <v>13562514.122995999</v>
      </c>
      <c r="D16" s="63">
        <v>13273231.842041001</v>
      </c>
      <c r="E16" s="63">
        <v>13713720.391856</v>
      </c>
      <c r="F16" s="63">
        <v>13941295.500213999</v>
      </c>
      <c r="G16" s="63">
        <v>14788663.140802</v>
      </c>
      <c r="H16" s="63">
        <v>14417296.544591002</v>
      </c>
      <c r="I16" s="63">
        <v>14739326.882174999</v>
      </c>
    </row>
    <row r="17" spans="1:9" s="164" customFormat="1" ht="16.5" customHeight="1" x14ac:dyDescent="0.25">
      <c r="A17" s="72" t="s">
        <v>98</v>
      </c>
      <c r="B17" s="73">
        <v>241697.26583300001</v>
      </c>
      <c r="C17" s="53">
        <v>351980.127217</v>
      </c>
      <c r="D17" s="63">
        <v>334954.59497699997</v>
      </c>
      <c r="E17" s="63">
        <v>281746.74313900003</v>
      </c>
      <c r="F17" s="63">
        <v>264201.230339</v>
      </c>
      <c r="G17" s="63">
        <v>349875.95934499998</v>
      </c>
      <c r="H17" s="63">
        <v>321817.93786500004</v>
      </c>
      <c r="I17" s="63">
        <v>350261.12377499999</v>
      </c>
    </row>
    <row r="18" spans="1:9" s="164" customFormat="1" ht="16.5" customHeight="1" x14ac:dyDescent="0.25">
      <c r="A18" s="72" t="s">
        <v>99</v>
      </c>
      <c r="B18" s="73">
        <v>2221976.5061189998</v>
      </c>
      <c r="C18" s="53">
        <v>2142546.6667290004</v>
      </c>
      <c r="D18" s="63">
        <v>2286654.9901289996</v>
      </c>
      <c r="E18" s="63">
        <v>2203173.2103289999</v>
      </c>
      <c r="F18" s="63">
        <v>2223760.4034790001</v>
      </c>
      <c r="G18" s="63">
        <v>2236161.4226289997</v>
      </c>
      <c r="H18" s="63">
        <v>2196335.9407790001</v>
      </c>
      <c r="I18" s="63">
        <v>2211559.4149289997</v>
      </c>
    </row>
    <row r="19" spans="1:9" s="164" customFormat="1" ht="16.5" customHeight="1" x14ac:dyDescent="0.25">
      <c r="A19" s="72" t="s">
        <v>100</v>
      </c>
      <c r="B19" s="73">
        <v>8082638.7010039994</v>
      </c>
      <c r="C19" s="53">
        <v>8705296.5078929998</v>
      </c>
      <c r="D19" s="63">
        <v>8380112.3507010015</v>
      </c>
      <c r="E19" s="63">
        <v>8687936.4632980004</v>
      </c>
      <c r="F19" s="63">
        <v>8788761.2676909994</v>
      </c>
      <c r="G19" s="63">
        <v>9453917.6578279994</v>
      </c>
      <c r="H19" s="63">
        <v>9990433.3879470006</v>
      </c>
      <c r="I19" s="63">
        <v>10215439.128471</v>
      </c>
    </row>
    <row r="20" spans="1:9" s="164" customFormat="1" ht="16.5" customHeight="1" x14ac:dyDescent="0.25">
      <c r="A20" s="72" t="s">
        <v>101</v>
      </c>
      <c r="B20" s="73">
        <v>2080746.9384760002</v>
      </c>
      <c r="C20" s="53">
        <v>2362690.8211569996</v>
      </c>
      <c r="D20" s="62">
        <v>2271509.9062339994</v>
      </c>
      <c r="E20" s="62">
        <v>2540863.9750899998</v>
      </c>
      <c r="F20" s="62">
        <v>2664572.5987049998</v>
      </c>
      <c r="G20" s="62">
        <v>2748708.1009999998</v>
      </c>
      <c r="H20" s="62">
        <v>1908709.2780000002</v>
      </c>
      <c r="I20" s="62">
        <v>1962067.2149999999</v>
      </c>
    </row>
    <row r="21" spans="1:9" s="164" customFormat="1" ht="16.5" customHeight="1" x14ac:dyDescent="0.25">
      <c r="A21" s="70" t="s">
        <v>102</v>
      </c>
      <c r="B21" s="71">
        <v>36482612.507191002</v>
      </c>
      <c r="C21" s="52">
        <v>41490811.178158</v>
      </c>
      <c r="D21" s="52">
        <v>37312185.844479002</v>
      </c>
      <c r="E21" s="52">
        <v>41157112.086557001</v>
      </c>
      <c r="F21" s="52">
        <v>41577843.279711001</v>
      </c>
      <c r="G21" s="52">
        <v>42995859.42180299</v>
      </c>
      <c r="H21" s="52">
        <v>42627763.098229997</v>
      </c>
      <c r="I21" s="52">
        <v>43089231.173257001</v>
      </c>
    </row>
    <row r="22" spans="1:9" s="164" customFormat="1" ht="16.5" customHeight="1" x14ac:dyDescent="0.25">
      <c r="A22" s="74" t="s">
        <v>103</v>
      </c>
      <c r="B22" s="71">
        <v>9131658.0631910004</v>
      </c>
      <c r="C22" s="52">
        <v>10613039.043677999</v>
      </c>
      <c r="D22" s="52">
        <v>9437349.4654779993</v>
      </c>
      <c r="E22" s="52">
        <v>10662274.116955001</v>
      </c>
      <c r="F22" s="52">
        <v>10797387.837676</v>
      </c>
      <c r="G22" s="52">
        <v>10851149.780485999</v>
      </c>
      <c r="H22" s="52">
        <v>11054653.176973</v>
      </c>
      <c r="I22" s="52">
        <v>11331643.997761</v>
      </c>
    </row>
    <row r="23" spans="1:9" s="164" customFormat="1" ht="16.5" customHeight="1" x14ac:dyDescent="0.25">
      <c r="A23" s="70" t="s">
        <v>104</v>
      </c>
      <c r="B23" s="71">
        <v>21408045.035000004</v>
      </c>
      <c r="C23" s="52">
        <v>25413478.681000002</v>
      </c>
      <c r="D23" s="52">
        <v>22342389</v>
      </c>
      <c r="E23" s="52">
        <v>24889873.043031998</v>
      </c>
      <c r="F23" s="52">
        <v>24963757.543974996</v>
      </c>
      <c r="G23" s="52">
        <v>25805979.656136997</v>
      </c>
      <c r="H23" s="52">
        <v>25826395.157997001</v>
      </c>
      <c r="I23" s="52">
        <v>25958300.583956003</v>
      </c>
    </row>
    <row r="24" spans="1:9" s="164" customFormat="1" ht="16.5" customHeight="1" x14ac:dyDescent="0.25">
      <c r="A24" s="72" t="s">
        <v>98</v>
      </c>
      <c r="B24" s="73">
        <v>709339.77500000002</v>
      </c>
      <c r="C24" s="53">
        <v>964304.33899999992</v>
      </c>
      <c r="D24" s="53">
        <v>576564.77399999998</v>
      </c>
      <c r="E24" s="53">
        <v>1049976.0379999999</v>
      </c>
      <c r="F24" s="53">
        <v>944426.94979900005</v>
      </c>
      <c r="G24" s="53">
        <v>1158785.2790000001</v>
      </c>
      <c r="H24" s="53">
        <v>1158246.156</v>
      </c>
      <c r="I24" s="53">
        <v>1210704.5960000001</v>
      </c>
    </row>
    <row r="25" spans="1:9" s="164" customFormat="1" ht="16.5" customHeight="1" x14ac:dyDescent="0.25">
      <c r="A25" s="72" t="s">
        <v>99</v>
      </c>
      <c r="B25" s="73">
        <v>1118876.2350000001</v>
      </c>
      <c r="C25" s="53">
        <v>1088505.9890000001</v>
      </c>
      <c r="D25" s="53">
        <v>886479.62199999997</v>
      </c>
      <c r="E25" s="53">
        <v>945702.29299999995</v>
      </c>
      <c r="F25" s="53">
        <v>952325.40099999995</v>
      </c>
      <c r="G25" s="53">
        <v>901096.56900000002</v>
      </c>
      <c r="H25" s="53">
        <v>1057293.1740000001</v>
      </c>
      <c r="I25" s="53">
        <v>1096385.875</v>
      </c>
    </row>
    <row r="26" spans="1:9" s="164" customFormat="1" ht="16.5" customHeight="1" x14ac:dyDescent="0.25">
      <c r="A26" s="72" t="s">
        <v>100</v>
      </c>
      <c r="B26" s="73">
        <v>6756560.9369999999</v>
      </c>
      <c r="C26" s="53">
        <v>6919543.5360000003</v>
      </c>
      <c r="D26" s="53">
        <v>6933915.4130000006</v>
      </c>
      <c r="E26" s="53">
        <v>6328489.4939999999</v>
      </c>
      <c r="F26" s="53">
        <v>6272725.7359999996</v>
      </c>
      <c r="G26" s="53">
        <v>6579796.5609999998</v>
      </c>
      <c r="H26" s="53">
        <v>6249482.3369999994</v>
      </c>
      <c r="I26" s="53">
        <v>6372376.0639999993</v>
      </c>
    </row>
    <row r="27" spans="1:9" s="164" customFormat="1" ht="16.5" customHeight="1" x14ac:dyDescent="0.25">
      <c r="A27" s="72" t="s">
        <v>101</v>
      </c>
      <c r="B27" s="73">
        <v>12823268.088000001</v>
      </c>
      <c r="C27" s="53">
        <v>16441124.817</v>
      </c>
      <c r="D27" s="53">
        <v>13945429.191</v>
      </c>
      <c r="E27" s="53">
        <v>16565705.218032001</v>
      </c>
      <c r="F27" s="53">
        <v>16794279.457175996</v>
      </c>
      <c r="G27" s="53">
        <v>17166301.247136999</v>
      </c>
      <c r="H27" s="53">
        <v>17361373.490997002</v>
      </c>
      <c r="I27" s="53">
        <v>17278834.048956003</v>
      </c>
    </row>
    <row r="28" spans="1:9" s="164" customFormat="1" ht="16.5" customHeight="1" x14ac:dyDescent="0.25">
      <c r="A28" s="72" t="s">
        <v>105</v>
      </c>
      <c r="B28" s="73">
        <v>0</v>
      </c>
      <c r="C28" s="53">
        <v>0</v>
      </c>
      <c r="D28" s="53">
        <v>0</v>
      </c>
      <c r="E28" s="53">
        <v>0</v>
      </c>
      <c r="F28" s="53">
        <v>0</v>
      </c>
      <c r="G28" s="53">
        <v>0</v>
      </c>
      <c r="H28" s="53">
        <v>0</v>
      </c>
      <c r="I28" s="53">
        <v>0</v>
      </c>
    </row>
    <row r="29" spans="1:9" s="164" customFormat="1" ht="16.5" customHeight="1" x14ac:dyDescent="0.25">
      <c r="A29" s="70" t="s">
        <v>106</v>
      </c>
      <c r="B29" s="71">
        <v>5942909.409</v>
      </c>
      <c r="C29" s="52">
        <v>5464293.4534799997</v>
      </c>
      <c r="D29" s="52">
        <v>5532447.379001</v>
      </c>
      <c r="E29" s="52">
        <v>5604964.9265700001</v>
      </c>
      <c r="F29" s="52">
        <v>5816697.8980599996</v>
      </c>
      <c r="G29" s="52">
        <v>6338729.9851799998</v>
      </c>
      <c r="H29" s="52">
        <v>5746714.7632600004</v>
      </c>
      <c r="I29" s="52">
        <v>5799286.5915399995</v>
      </c>
    </row>
    <row r="30" spans="1:9" s="164" customFormat="1" ht="16.5" customHeight="1" x14ac:dyDescent="0.25">
      <c r="A30" s="72" t="s">
        <v>98</v>
      </c>
      <c r="B30" s="73">
        <v>230204.81099999999</v>
      </c>
      <c r="C30" s="53">
        <v>214420.10399999999</v>
      </c>
      <c r="D30" s="53">
        <v>182385.4</v>
      </c>
      <c r="E30" s="53">
        <v>214416.20699999999</v>
      </c>
      <c r="F30" s="53">
        <v>335990.62800000003</v>
      </c>
      <c r="G30" s="53">
        <v>371854.97500000003</v>
      </c>
      <c r="H30" s="53">
        <v>297326.92600000004</v>
      </c>
      <c r="I30" s="53">
        <v>237717.83899999998</v>
      </c>
    </row>
    <row r="31" spans="1:9" s="164" customFormat="1" ht="16.5" customHeight="1" x14ac:dyDescent="0.25">
      <c r="A31" s="72" t="s">
        <v>99</v>
      </c>
      <c r="B31" s="73">
        <v>917726.27399999998</v>
      </c>
      <c r="C31" s="53">
        <v>994208.51500000001</v>
      </c>
      <c r="D31" s="53">
        <v>808520.25699999998</v>
      </c>
      <c r="E31" s="53">
        <v>1194225.348</v>
      </c>
      <c r="F31" s="53">
        <v>1115254.129</v>
      </c>
      <c r="G31" s="53">
        <v>1274446.483</v>
      </c>
      <c r="H31" s="53">
        <v>1209847.7409999999</v>
      </c>
      <c r="I31" s="53">
        <v>1271374.0290000001</v>
      </c>
    </row>
    <row r="32" spans="1:9" s="164" customFormat="1" ht="16.5" customHeight="1" x14ac:dyDescent="0.25">
      <c r="A32" s="72" t="s">
        <v>100</v>
      </c>
      <c r="B32" s="73">
        <v>2312618.5929999999</v>
      </c>
      <c r="C32" s="53">
        <v>1838166.9269999999</v>
      </c>
      <c r="D32" s="53">
        <v>2019210.7339999999</v>
      </c>
      <c r="E32" s="53">
        <v>1707642.2180000001</v>
      </c>
      <c r="F32" s="53">
        <v>1780786.301</v>
      </c>
      <c r="G32" s="53">
        <v>2003355.57</v>
      </c>
      <c r="H32" s="53">
        <v>1784560.05</v>
      </c>
      <c r="I32" s="53">
        <v>1863596.9720000001</v>
      </c>
    </row>
    <row r="33" spans="1:9" s="164" customFormat="1" ht="16.5" customHeight="1" x14ac:dyDescent="0.25">
      <c r="A33" s="72" t="s">
        <v>101</v>
      </c>
      <c r="B33" s="73">
        <v>2482359.7309999997</v>
      </c>
      <c r="C33" s="53">
        <v>2417497.9074800001</v>
      </c>
      <c r="D33" s="53">
        <v>2522330.9880010001</v>
      </c>
      <c r="E33" s="53">
        <v>2488681.1535700001</v>
      </c>
      <c r="F33" s="53">
        <v>2584666.8400599998</v>
      </c>
      <c r="G33" s="53">
        <v>2689072.9571799999</v>
      </c>
      <c r="H33" s="53">
        <v>2454980.0462600002</v>
      </c>
      <c r="I33" s="53">
        <v>2426597.7515400001</v>
      </c>
    </row>
    <row r="34" spans="1:9" s="164" customFormat="1" ht="16.5" customHeight="1" x14ac:dyDescent="0.25">
      <c r="A34" s="76" t="s">
        <v>107</v>
      </c>
      <c r="B34" s="71">
        <v>0</v>
      </c>
      <c r="C34" s="52">
        <v>0</v>
      </c>
      <c r="D34" s="52">
        <v>0</v>
      </c>
      <c r="E34" s="52">
        <v>0</v>
      </c>
      <c r="F34" s="52">
        <v>0</v>
      </c>
      <c r="G34" s="52">
        <v>0</v>
      </c>
      <c r="H34" s="52">
        <v>0</v>
      </c>
      <c r="I34" s="52">
        <v>0</v>
      </c>
    </row>
    <row r="35" spans="1:9" s="164" customFormat="1" ht="16.5" customHeight="1" x14ac:dyDescent="0.25">
      <c r="A35" s="72" t="s">
        <v>98</v>
      </c>
      <c r="B35" s="73">
        <v>0</v>
      </c>
      <c r="C35" s="53">
        <v>0</v>
      </c>
      <c r="D35" s="53">
        <v>0</v>
      </c>
      <c r="E35" s="53">
        <v>0</v>
      </c>
      <c r="F35" s="53">
        <v>0</v>
      </c>
      <c r="G35" s="53">
        <v>0</v>
      </c>
      <c r="H35" s="53">
        <v>0</v>
      </c>
      <c r="I35" s="53">
        <v>0</v>
      </c>
    </row>
    <row r="36" spans="1:9" s="164" customFormat="1" ht="16.5" customHeight="1" x14ac:dyDescent="0.25">
      <c r="A36" s="72" t="s">
        <v>99</v>
      </c>
      <c r="B36" s="73">
        <v>0</v>
      </c>
      <c r="C36" s="53">
        <v>0</v>
      </c>
      <c r="D36" s="53">
        <v>0</v>
      </c>
      <c r="E36" s="53">
        <v>0</v>
      </c>
      <c r="F36" s="53">
        <v>0</v>
      </c>
      <c r="G36" s="53">
        <v>0</v>
      </c>
      <c r="H36" s="53">
        <v>0</v>
      </c>
      <c r="I36" s="53">
        <v>0</v>
      </c>
    </row>
    <row r="37" spans="1:9" s="164" customFormat="1" ht="16.5" customHeight="1" x14ac:dyDescent="0.25">
      <c r="A37" s="72" t="s">
        <v>100</v>
      </c>
      <c r="B37" s="73">
        <v>0</v>
      </c>
      <c r="C37" s="53">
        <v>0</v>
      </c>
      <c r="D37" s="53">
        <v>0</v>
      </c>
      <c r="E37" s="53">
        <v>0</v>
      </c>
      <c r="F37" s="53">
        <v>0</v>
      </c>
      <c r="G37" s="53">
        <v>0</v>
      </c>
      <c r="H37" s="53">
        <v>0</v>
      </c>
      <c r="I37" s="53">
        <v>0</v>
      </c>
    </row>
    <row r="38" spans="1:9" s="164" customFormat="1" ht="16.5" customHeight="1" x14ac:dyDescent="0.25">
      <c r="A38" s="72" t="s">
        <v>101</v>
      </c>
      <c r="B38" s="73">
        <v>0</v>
      </c>
      <c r="C38" s="53">
        <v>0</v>
      </c>
      <c r="D38" s="53">
        <v>0</v>
      </c>
      <c r="E38" s="53">
        <v>0</v>
      </c>
      <c r="F38" s="53">
        <v>0</v>
      </c>
      <c r="G38" s="53">
        <v>0</v>
      </c>
      <c r="H38" s="53">
        <v>0</v>
      </c>
      <c r="I38" s="53">
        <v>0</v>
      </c>
    </row>
    <row r="39" spans="1:9" s="164" customFormat="1" ht="16.5" customHeight="1" x14ac:dyDescent="0.25">
      <c r="A39" s="70" t="s">
        <v>46</v>
      </c>
      <c r="B39" s="71">
        <v>126316.099</v>
      </c>
      <c r="C39" s="52">
        <v>126794.83900000001</v>
      </c>
      <c r="D39" s="52">
        <v>125331.379</v>
      </c>
      <c r="E39" s="52">
        <v>128239.91100000001</v>
      </c>
      <c r="F39" s="52">
        <v>126777.79800000001</v>
      </c>
      <c r="G39" s="52">
        <v>126609.68800000001</v>
      </c>
      <c r="H39" s="52">
        <v>128841.466</v>
      </c>
      <c r="I39" s="52">
        <v>127022.00300000001</v>
      </c>
    </row>
    <row r="40" spans="1:9" s="164" customFormat="1" ht="16.5" customHeight="1" x14ac:dyDescent="0.25">
      <c r="A40" s="77" t="s">
        <v>108</v>
      </c>
      <c r="B40" s="73">
        <v>0</v>
      </c>
      <c r="C40" s="53">
        <v>0</v>
      </c>
      <c r="D40" s="53">
        <v>0</v>
      </c>
      <c r="E40" s="53">
        <v>0</v>
      </c>
      <c r="F40" s="53">
        <v>0</v>
      </c>
      <c r="G40" s="53">
        <v>0</v>
      </c>
      <c r="H40" s="53">
        <v>0</v>
      </c>
      <c r="I40" s="53">
        <v>0</v>
      </c>
    </row>
    <row r="41" spans="1:9" s="164" customFormat="1" ht="16.5" customHeight="1" x14ac:dyDescent="0.25">
      <c r="A41" s="70" t="s">
        <v>48</v>
      </c>
      <c r="B41" s="71">
        <v>58256.112000000001</v>
      </c>
      <c r="C41" s="52">
        <v>52958.145100000002</v>
      </c>
      <c r="D41" s="52">
        <v>57065.862999999998</v>
      </c>
      <c r="E41" s="52">
        <v>51149.758999999998</v>
      </c>
      <c r="F41" s="52">
        <v>51369.1</v>
      </c>
      <c r="G41" s="52">
        <v>48616.324999999997</v>
      </c>
      <c r="H41" s="52">
        <v>50986.784</v>
      </c>
      <c r="I41" s="52">
        <v>51087.756000000001</v>
      </c>
    </row>
    <row r="42" spans="1:9" s="164" customFormat="1" ht="16.5" customHeight="1" x14ac:dyDescent="0.25">
      <c r="A42" s="77" t="s">
        <v>108</v>
      </c>
      <c r="B42" s="73">
        <v>35866.523999999998</v>
      </c>
      <c r="C42" s="53">
        <v>25864.956999999999</v>
      </c>
      <c r="D42" s="53">
        <v>35899.101999999999</v>
      </c>
      <c r="E42" s="53">
        <v>24354.555</v>
      </c>
      <c r="F42" s="53">
        <v>24525.07</v>
      </c>
      <c r="G42" s="53">
        <v>25615.807000000001</v>
      </c>
      <c r="H42" s="53">
        <v>27674.718000000001</v>
      </c>
      <c r="I42" s="53">
        <v>27690.588</v>
      </c>
    </row>
    <row r="43" spans="1:9" s="164" customFormat="1" ht="16.5" customHeight="1" x14ac:dyDescent="0.25">
      <c r="A43" s="70" t="s">
        <v>82</v>
      </c>
      <c r="B43" s="71">
        <v>76063.72</v>
      </c>
      <c r="C43" s="52">
        <v>112983.124</v>
      </c>
      <c r="D43" s="52">
        <v>227422.245</v>
      </c>
      <c r="E43" s="52">
        <v>392926.585593</v>
      </c>
      <c r="F43" s="52">
        <v>450572.51899800001</v>
      </c>
      <c r="G43" s="52">
        <v>436887.84399800003</v>
      </c>
      <c r="H43" s="52">
        <v>330273.02609</v>
      </c>
      <c r="I43" s="52">
        <v>388942.35199900001</v>
      </c>
    </row>
    <row r="44" spans="1:9" s="164" customFormat="1" ht="16.5" customHeight="1" x14ac:dyDescent="0.25">
      <c r="A44" s="77" t="s">
        <v>108</v>
      </c>
      <c r="B44" s="73">
        <v>74480.731</v>
      </c>
      <c r="C44" s="53">
        <v>111005.9</v>
      </c>
      <c r="D44" s="53">
        <v>225398.89499999999</v>
      </c>
      <c r="E44" s="53">
        <v>383981.57159299997</v>
      </c>
      <c r="F44" s="53">
        <v>441626.59199800005</v>
      </c>
      <c r="G44" s="53">
        <v>427997.541998</v>
      </c>
      <c r="H44" s="53">
        <v>321364.09508999996</v>
      </c>
      <c r="I44" s="53">
        <v>380016.59399900003</v>
      </c>
    </row>
    <row r="45" spans="1:9" s="164" customFormat="1" ht="16.5" customHeight="1" x14ac:dyDescent="0.25">
      <c r="A45" s="70" t="s">
        <v>109</v>
      </c>
      <c r="B45" s="71">
        <v>23883.258999999998</v>
      </c>
      <c r="C45" s="52">
        <v>14106.412</v>
      </c>
      <c r="D45" s="52">
        <v>16125.14</v>
      </c>
      <c r="E45" s="52">
        <v>16426.239000000001</v>
      </c>
      <c r="F45" s="52">
        <v>17589.386999999999</v>
      </c>
      <c r="G45" s="52">
        <v>15565.252</v>
      </c>
      <c r="H45" s="52">
        <v>15349.305</v>
      </c>
      <c r="I45" s="52">
        <v>14761.262000000001</v>
      </c>
    </row>
    <row r="46" spans="1:9" s="164" customFormat="1" ht="16.5" customHeight="1" x14ac:dyDescent="0.25">
      <c r="A46" s="77" t="s">
        <v>108</v>
      </c>
      <c r="B46" s="73">
        <v>0</v>
      </c>
      <c r="C46" s="53">
        <v>0</v>
      </c>
      <c r="D46" s="53">
        <v>0</v>
      </c>
      <c r="E46" s="53">
        <v>0</v>
      </c>
      <c r="F46" s="53">
        <v>0</v>
      </c>
      <c r="G46" s="53">
        <v>0</v>
      </c>
      <c r="H46" s="53">
        <v>0</v>
      </c>
      <c r="I46" s="53">
        <v>0</v>
      </c>
    </row>
    <row r="47" spans="1:9" s="164" customFormat="1" ht="16.5" customHeight="1" x14ac:dyDescent="0.25">
      <c r="A47" s="70" t="s">
        <v>110</v>
      </c>
      <c r="B47" s="71">
        <v>127.932</v>
      </c>
      <c r="C47" s="52">
        <v>129.15</v>
      </c>
      <c r="D47" s="52">
        <v>138.13399999999999</v>
      </c>
      <c r="E47" s="52">
        <v>139.035</v>
      </c>
      <c r="F47" s="52">
        <v>162.38900000000001</v>
      </c>
      <c r="G47" s="52">
        <v>135.79</v>
      </c>
      <c r="H47" s="52">
        <v>111.08</v>
      </c>
      <c r="I47" s="52">
        <v>115.005</v>
      </c>
    </row>
    <row r="48" spans="1:9" s="164" customFormat="1" ht="16.5" customHeight="1" x14ac:dyDescent="0.25">
      <c r="A48" s="77" t="s">
        <v>108</v>
      </c>
      <c r="B48" s="73">
        <v>0</v>
      </c>
      <c r="C48" s="53">
        <v>0</v>
      </c>
      <c r="D48" s="53">
        <v>0</v>
      </c>
      <c r="E48" s="53">
        <v>0</v>
      </c>
      <c r="F48" s="53">
        <v>0</v>
      </c>
      <c r="G48" s="53">
        <v>0</v>
      </c>
      <c r="H48" s="53">
        <v>0</v>
      </c>
      <c r="I48" s="53">
        <v>0</v>
      </c>
    </row>
    <row r="49" spans="1:9" s="164" customFormat="1" ht="16.5" customHeight="1" x14ac:dyDescent="0.25">
      <c r="A49" s="70" t="s">
        <v>111</v>
      </c>
      <c r="B49" s="71">
        <v>8806446.7645630203</v>
      </c>
      <c r="C49" s="52">
        <v>10292151.760365352</v>
      </c>
      <c r="D49" s="52">
        <v>9062143.0345591232</v>
      </c>
      <c r="E49" s="52">
        <v>9111129.9831091575</v>
      </c>
      <c r="F49" s="52">
        <v>9362642.3316654637</v>
      </c>
      <c r="G49" s="52">
        <v>10021073.045328844</v>
      </c>
      <c r="H49" s="52">
        <v>10933664.828464018</v>
      </c>
      <c r="I49" s="52">
        <v>11040095.057089634</v>
      </c>
    </row>
    <row r="50" spans="1:9" s="164" customFormat="1" ht="16.5" customHeight="1" x14ac:dyDescent="0.25">
      <c r="A50" s="70" t="s">
        <v>57</v>
      </c>
      <c r="B50" s="71">
        <v>351140.95793603547</v>
      </c>
      <c r="C50" s="52">
        <v>-16498.053586679976</v>
      </c>
      <c r="D50" s="52">
        <v>551470.03970155725</v>
      </c>
      <c r="E50" s="52">
        <v>52885.380576235591</v>
      </c>
      <c r="F50" s="52">
        <v>-114060.322226057</v>
      </c>
      <c r="G50" s="52">
        <v>-524617.54092099704</v>
      </c>
      <c r="H50" s="52">
        <v>-345859.21854860277</v>
      </c>
      <c r="I50" s="52">
        <v>-344992.17468885332</v>
      </c>
    </row>
    <row r="51" spans="1:9" s="164" customFormat="1" ht="16.5" customHeight="1" x14ac:dyDescent="0.25">
      <c r="A51" s="72" t="s">
        <v>112</v>
      </c>
      <c r="B51" s="73">
        <v>4196739.42</v>
      </c>
      <c r="C51" s="53">
        <v>5072585.0404837085</v>
      </c>
      <c r="D51" s="53">
        <v>5092858.4925097087</v>
      </c>
      <c r="E51" s="53">
        <v>5511045.2521407083</v>
      </c>
      <c r="F51" s="53">
        <v>5576370.8286410002</v>
      </c>
      <c r="G51" s="53">
        <v>5587846.182798001</v>
      </c>
      <c r="H51" s="53">
        <v>5763628.3368819999</v>
      </c>
      <c r="I51" s="53">
        <v>5996505.9488200005</v>
      </c>
    </row>
    <row r="52" spans="1:9" s="164" customFormat="1" ht="16.5" customHeight="1" x14ac:dyDescent="0.25">
      <c r="A52" s="72" t="s">
        <v>86</v>
      </c>
      <c r="B52" s="73">
        <v>3803244.9869643133</v>
      </c>
      <c r="C52" s="53">
        <v>4960342.2606384736</v>
      </c>
      <c r="D52" s="53">
        <v>4357030.8098723432</v>
      </c>
      <c r="E52" s="53">
        <v>5049848.0133037334</v>
      </c>
      <c r="F52" s="53">
        <v>5266710.8720631441</v>
      </c>
      <c r="G52" s="53">
        <v>5600385.4813318038</v>
      </c>
      <c r="H52" s="53">
        <v>5588341.904559182</v>
      </c>
      <c r="I52" s="53">
        <v>5732465.6075555626</v>
      </c>
    </row>
    <row r="53" spans="1:9" s="164" customFormat="1" ht="16.5" customHeight="1" thickBot="1" x14ac:dyDescent="0.3">
      <c r="A53" s="78" t="s">
        <v>87</v>
      </c>
      <c r="B53" s="79">
        <v>-42353.475099651172</v>
      </c>
      <c r="C53" s="80">
        <v>-128740.83343191491</v>
      </c>
      <c r="D53" s="80">
        <v>-184357.64293580825</v>
      </c>
      <c r="E53" s="80">
        <v>-408311.85826073925</v>
      </c>
      <c r="F53" s="80">
        <v>-423720.2788039131</v>
      </c>
      <c r="G53" s="80">
        <v>-512078.24238719419</v>
      </c>
      <c r="H53" s="80">
        <v>-521145.65087142063</v>
      </c>
      <c r="I53" s="80">
        <v>-609032.51595329121</v>
      </c>
    </row>
    <row r="54" spans="1:9" ht="14.5" thickTop="1" x14ac:dyDescent="0.3">
      <c r="A54" s="272" t="s">
        <v>533</v>
      </c>
      <c r="B54" s="272"/>
      <c r="C54" s="272"/>
      <c r="D54" s="272"/>
      <c r="E54" s="272"/>
      <c r="F54" s="272"/>
      <c r="G54" s="272"/>
      <c r="H54" s="272"/>
      <c r="I54" s="272"/>
    </row>
    <row r="55" spans="1:9" x14ac:dyDescent="0.3">
      <c r="A55" s="5" t="s">
        <v>552</v>
      </c>
      <c r="B55" s="40"/>
      <c r="C55" s="40"/>
      <c r="D55" s="40"/>
      <c r="E55" s="40"/>
      <c r="F55" s="40"/>
      <c r="G55" s="40"/>
      <c r="H55" s="40"/>
      <c r="I55" s="40"/>
    </row>
    <row r="56" spans="1:9" ht="18.75" customHeight="1" x14ac:dyDescent="0.3">
      <c r="A56" s="267" t="s">
        <v>113</v>
      </c>
      <c r="B56" s="267"/>
      <c r="C56" s="267"/>
      <c r="D56" s="267"/>
      <c r="E56" s="267"/>
      <c r="F56" s="267"/>
      <c r="G56" s="267"/>
      <c r="H56" s="267"/>
      <c r="I56" s="267"/>
    </row>
    <row r="57" spans="1:9" x14ac:dyDescent="0.3">
      <c r="A57" s="273" t="s">
        <v>114</v>
      </c>
      <c r="B57" s="273"/>
      <c r="C57" s="273"/>
      <c r="D57" s="273"/>
      <c r="E57" s="273"/>
      <c r="F57" s="273"/>
      <c r="G57" s="273"/>
      <c r="H57" s="126"/>
      <c r="I57" s="126"/>
    </row>
    <row r="58" spans="1:9" x14ac:dyDescent="0.3">
      <c r="A58" s="273" t="s">
        <v>115</v>
      </c>
      <c r="B58" s="273"/>
      <c r="C58" s="273"/>
      <c r="D58" s="273"/>
      <c r="E58" s="273"/>
      <c r="F58" s="273"/>
      <c r="G58" s="273"/>
      <c r="H58" s="126"/>
      <c r="I58" s="126"/>
    </row>
    <row r="59" spans="1:9" ht="15" customHeight="1" x14ac:dyDescent="0.3">
      <c r="A59" s="267" t="s">
        <v>525</v>
      </c>
      <c r="B59" s="267"/>
      <c r="C59" s="267"/>
      <c r="D59" s="267"/>
      <c r="E59" s="267"/>
      <c r="F59" s="267"/>
      <c r="G59" s="267"/>
      <c r="H59" s="267"/>
      <c r="I59" s="267"/>
    </row>
    <row r="60" spans="1:9" ht="15" customHeight="1" x14ac:dyDescent="0.3">
      <c r="A60" s="267" t="s">
        <v>526</v>
      </c>
      <c r="B60" s="267"/>
      <c r="C60" s="267"/>
      <c r="D60" s="267"/>
      <c r="E60" s="126"/>
      <c r="F60" s="126"/>
      <c r="G60" s="126"/>
      <c r="H60" s="126"/>
      <c r="I60" s="126"/>
    </row>
    <row r="61" spans="1:9" x14ac:dyDescent="0.3">
      <c r="A61" s="267" t="s">
        <v>536</v>
      </c>
      <c r="B61" s="267"/>
      <c r="C61" s="267"/>
      <c r="D61" s="267"/>
      <c r="E61" s="126"/>
      <c r="F61" s="126"/>
      <c r="G61" s="126"/>
      <c r="H61" s="126"/>
      <c r="I61" s="126"/>
    </row>
    <row r="62" spans="1:9" x14ac:dyDescent="0.3">
      <c r="A62" s="264" t="s">
        <v>539</v>
      </c>
      <c r="B62" s="265"/>
      <c r="C62" s="265"/>
      <c r="D62" s="265"/>
      <c r="E62" s="265"/>
      <c r="F62" s="265"/>
      <c r="G62" s="265"/>
      <c r="H62" s="126"/>
      <c r="I62" s="126"/>
    </row>
    <row r="63" spans="1:9" x14ac:dyDescent="0.3">
      <c r="A63" s="124"/>
      <c r="B63" s="124"/>
      <c r="C63" s="124"/>
      <c r="D63" s="124"/>
      <c r="E63" s="124"/>
      <c r="F63" s="124"/>
      <c r="G63" s="124"/>
      <c r="H63" s="124"/>
      <c r="I63" s="124"/>
    </row>
    <row r="64" spans="1:9" x14ac:dyDescent="0.3">
      <c r="A64" s="124"/>
      <c r="B64" s="124"/>
      <c r="C64" s="124"/>
      <c r="D64" s="124"/>
      <c r="E64" s="124"/>
      <c r="F64" s="124"/>
      <c r="G64" s="124"/>
      <c r="H64" s="124"/>
      <c r="I64" s="124"/>
    </row>
  </sheetData>
  <mergeCells count="15">
    <mergeCell ref="A62:G62"/>
    <mergeCell ref="A60:D60"/>
    <mergeCell ref="A57:G57"/>
    <mergeCell ref="A58:G58"/>
    <mergeCell ref="A61:D61"/>
    <mergeCell ref="A56:I56"/>
    <mergeCell ref="A59:I59"/>
    <mergeCell ref="A2:I2"/>
    <mergeCell ref="A1:I1"/>
    <mergeCell ref="C3:C4"/>
    <mergeCell ref="A3:A4"/>
    <mergeCell ref="B3:B4"/>
    <mergeCell ref="A54:I54"/>
    <mergeCell ref="E3:G3"/>
    <mergeCell ref="H3:I3"/>
  </mergeCells>
  <hyperlinks>
    <hyperlink ref="A57" r:id="rId1" xr:uid="{00000000-0004-0000-0400-000000000000}"/>
    <hyperlink ref="A58" r:id="rId2" display="http://www.sbp.org.pk/departments/stats/Notice-27-Mar-2017.pdf" xr:uid="{00000000-0004-0000-0400-000001000000}"/>
    <hyperlink ref="A62" r:id="rId3" xr:uid="{00000000-0004-0000-0400-000002000000}"/>
  </hyperlinks>
  <pageMargins left="0.7" right="0.7" top="0.75" bottom="0.75" header="0.3" footer="0.3"/>
  <pageSetup paperSize="9" scale="66" orientation="portrait" r:id="rId4"/>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47"/>
  <sheetViews>
    <sheetView view="pageBreakPreview" zoomScale="77" zoomScaleNormal="100" zoomScaleSheetLayoutView="77" workbookViewId="0">
      <selection activeCell="D13" sqref="D13"/>
    </sheetView>
  </sheetViews>
  <sheetFormatPr defaultColWidth="9" defaultRowHeight="14" x14ac:dyDescent="0.3"/>
  <cols>
    <col min="1" max="1" width="48.453125" style="157" customWidth="1"/>
    <col min="2" max="8" width="10.453125" style="157" bestFit="1" customWidth="1"/>
    <col min="9" max="9" width="10.6328125" style="157" bestFit="1" customWidth="1"/>
    <col min="10" max="16384" width="9" style="157"/>
  </cols>
  <sheetData>
    <row r="1" spans="1:9" ht="22.5" x14ac:dyDescent="0.3">
      <c r="A1" s="235" t="s">
        <v>116</v>
      </c>
      <c r="B1" s="235"/>
      <c r="C1" s="235"/>
      <c r="D1" s="235"/>
      <c r="E1" s="235"/>
      <c r="F1" s="235"/>
      <c r="G1" s="235"/>
      <c r="H1" s="235"/>
      <c r="I1" s="235"/>
    </row>
    <row r="2" spans="1:9" ht="14.5" thickBot="1" x14ac:dyDescent="0.35">
      <c r="A2" s="276"/>
      <c r="B2" s="277"/>
      <c r="C2" s="277"/>
      <c r="D2" s="276"/>
      <c r="E2" s="37"/>
      <c r="F2" s="37"/>
      <c r="G2" s="37"/>
      <c r="H2" s="37"/>
      <c r="I2" s="42" t="s">
        <v>1</v>
      </c>
    </row>
    <row r="3" spans="1:9" ht="15" thickTop="1" thickBot="1" x14ac:dyDescent="0.35">
      <c r="A3" s="253" t="s">
        <v>117</v>
      </c>
      <c r="B3" s="274"/>
      <c r="C3" s="275"/>
      <c r="D3" s="165">
        <v>2025</v>
      </c>
      <c r="E3" s="260">
        <v>2025</v>
      </c>
      <c r="F3" s="261"/>
      <c r="G3" s="262"/>
      <c r="H3" s="261">
        <v>2026</v>
      </c>
      <c r="I3" s="261"/>
    </row>
    <row r="4" spans="1:9" ht="15.5" thickBot="1" x14ac:dyDescent="0.35">
      <c r="A4" s="263"/>
      <c r="B4" s="171" t="s">
        <v>532</v>
      </c>
      <c r="C4" s="81" t="s">
        <v>573</v>
      </c>
      <c r="D4" s="166" t="s">
        <v>606</v>
      </c>
      <c r="E4" s="167" t="s">
        <v>566</v>
      </c>
      <c r="F4" s="168" t="s">
        <v>567</v>
      </c>
      <c r="G4" s="169" t="s">
        <v>602</v>
      </c>
      <c r="H4" s="168" t="s">
        <v>605</v>
      </c>
      <c r="I4" s="168" t="s">
        <v>606</v>
      </c>
    </row>
    <row r="5" spans="1:9" s="126" customFormat="1" ht="24" customHeight="1" thickTop="1" x14ac:dyDescent="0.25">
      <c r="A5" s="45" t="s">
        <v>118</v>
      </c>
      <c r="B5" s="82">
        <v>9153098.5538243987</v>
      </c>
      <c r="C5" s="82">
        <v>10634483.148265</v>
      </c>
      <c r="D5" s="47">
        <v>9457732.3595300019</v>
      </c>
      <c r="E5" s="47">
        <v>10682705.184404999</v>
      </c>
      <c r="F5" s="47">
        <v>10790686.545404999</v>
      </c>
      <c r="G5" s="47">
        <v>10872558.703695999</v>
      </c>
      <c r="H5" s="47">
        <v>11039944.538642999</v>
      </c>
      <c r="I5" s="47">
        <v>11327033.564585</v>
      </c>
    </row>
    <row r="6" spans="1:9" s="126" customFormat="1" ht="24" customHeight="1" x14ac:dyDescent="0.25">
      <c r="A6" s="45" t="s">
        <v>119</v>
      </c>
      <c r="B6" s="82">
        <v>554731.18500000017</v>
      </c>
      <c r="C6" s="82">
        <v>644364.67999999993</v>
      </c>
      <c r="D6" s="47">
        <v>579024.61799999978</v>
      </c>
      <c r="E6" s="47">
        <v>620045.62699999998</v>
      </c>
      <c r="F6" s="47">
        <v>621633.26600000006</v>
      </c>
      <c r="G6" s="47">
        <v>624384.4530000001</v>
      </c>
      <c r="H6" s="47">
        <v>610213.91099999996</v>
      </c>
      <c r="I6" s="47">
        <v>680734.25199999975</v>
      </c>
    </row>
    <row r="7" spans="1:9" s="126" customFormat="1" ht="24" customHeight="1" x14ac:dyDescent="0.25">
      <c r="A7" s="45" t="s">
        <v>120</v>
      </c>
      <c r="B7" s="82">
        <v>62891.755857919969</v>
      </c>
      <c r="C7" s="82">
        <v>57267.134327310006</v>
      </c>
      <c r="D7" s="47">
        <v>63810.077855099968</v>
      </c>
      <c r="E7" s="47">
        <v>45900.111658319991</v>
      </c>
      <c r="F7" s="47">
        <v>45666.954915709983</v>
      </c>
      <c r="G7" s="47">
        <v>53980.076407389992</v>
      </c>
      <c r="H7" s="47">
        <v>47976.192271689986</v>
      </c>
      <c r="I7" s="47">
        <v>45482.040113209994</v>
      </c>
    </row>
    <row r="8" spans="1:9" s="126" customFormat="1" ht="24" customHeight="1" x14ac:dyDescent="0.25">
      <c r="A8" s="45" t="s">
        <v>121</v>
      </c>
      <c r="B8" s="82">
        <v>1842108</v>
      </c>
      <c r="C8" s="82">
        <v>1634519</v>
      </c>
      <c r="D8" s="47">
        <v>1941360</v>
      </c>
      <c r="E8" s="47">
        <v>1933609</v>
      </c>
      <c r="F8" s="47">
        <v>2055990</v>
      </c>
      <c r="G8" s="47">
        <v>1896989</v>
      </c>
      <c r="H8" s="47">
        <v>1737546</v>
      </c>
      <c r="I8" s="47">
        <v>1927035</v>
      </c>
    </row>
    <row r="9" spans="1:9" s="126" customFormat="1" ht="24" customHeight="1" x14ac:dyDescent="0.25">
      <c r="A9" s="45" t="s">
        <v>122</v>
      </c>
      <c r="B9" s="82">
        <v>11612829.494682319</v>
      </c>
      <c r="C9" s="82">
        <v>12970633.962592309</v>
      </c>
      <c r="D9" s="47">
        <v>12041927.055385103</v>
      </c>
      <c r="E9" s="47">
        <v>13282259.923063319</v>
      </c>
      <c r="F9" s="47">
        <v>13513976.766320709</v>
      </c>
      <c r="G9" s="47">
        <v>13447912.233103389</v>
      </c>
      <c r="H9" s="47">
        <v>13435680.64191469</v>
      </c>
      <c r="I9" s="47">
        <v>13980284.856698211</v>
      </c>
    </row>
    <row r="10" spans="1:9" s="126" customFormat="1" ht="24" customHeight="1" x14ac:dyDescent="0.25">
      <c r="A10" s="45"/>
      <c r="B10" s="82"/>
      <c r="C10" s="82"/>
      <c r="D10" s="47"/>
      <c r="E10" s="47"/>
      <c r="F10" s="47"/>
      <c r="G10" s="47"/>
      <c r="H10" s="47"/>
      <c r="I10" s="47"/>
    </row>
    <row r="11" spans="1:9" s="126" customFormat="1" ht="24" customHeight="1" x14ac:dyDescent="0.25">
      <c r="A11" s="45" t="s">
        <v>123</v>
      </c>
      <c r="B11" s="82"/>
      <c r="C11" s="82"/>
      <c r="D11" s="47"/>
      <c r="E11" s="47"/>
      <c r="F11" s="47"/>
      <c r="G11" s="47"/>
      <c r="H11" s="47"/>
      <c r="I11" s="47"/>
    </row>
    <row r="12" spans="1:9" s="126" customFormat="1" ht="24" customHeight="1" x14ac:dyDescent="0.25">
      <c r="A12" s="45" t="s">
        <v>553</v>
      </c>
      <c r="B12" s="82">
        <v>-71374.381873060949</v>
      </c>
      <c r="C12" s="82">
        <v>1455191.2530326098</v>
      </c>
      <c r="D12" s="47">
        <v>610677.24402293004</v>
      </c>
      <c r="E12" s="47">
        <v>1917690.0730801895</v>
      </c>
      <c r="F12" s="47">
        <v>2018149.2822727403</v>
      </c>
      <c r="G12" s="47">
        <v>2232992.3584439997</v>
      </c>
      <c r="H12" s="47">
        <v>2602977.9391004313</v>
      </c>
      <c r="I12" s="47">
        <v>2792039.5994388396</v>
      </c>
    </row>
    <row r="13" spans="1:9" s="126" customFormat="1" ht="24" customHeight="1" x14ac:dyDescent="0.25">
      <c r="A13" s="45" t="s">
        <v>124</v>
      </c>
      <c r="B13" s="82">
        <v>11684203.87638717</v>
      </c>
      <c r="C13" s="82">
        <v>11515442.708934071</v>
      </c>
      <c r="D13" s="47">
        <v>11431249.811057348</v>
      </c>
      <c r="E13" s="47">
        <v>11364569.8500371</v>
      </c>
      <c r="F13" s="47">
        <v>11495827.483680939</v>
      </c>
      <c r="G13" s="47">
        <v>11214919.878523253</v>
      </c>
      <c r="H13" s="47">
        <v>10832702.70563424</v>
      </c>
      <c r="I13" s="47">
        <v>11188245.258633018</v>
      </c>
    </row>
    <row r="14" spans="1:9" s="126" customFormat="1" ht="24" customHeight="1" x14ac:dyDescent="0.25">
      <c r="A14" s="45" t="s">
        <v>125</v>
      </c>
      <c r="B14" s="82">
        <v>4504319.9048124989</v>
      </c>
      <c r="C14" s="82">
        <v>3811155.8279602001</v>
      </c>
      <c r="D14" s="47">
        <v>3926290.4700402678</v>
      </c>
      <c r="E14" s="47">
        <v>2817945.9032787597</v>
      </c>
      <c r="F14" s="47">
        <v>2962522.62198012</v>
      </c>
      <c r="G14" s="47">
        <v>2328900.2967298455</v>
      </c>
      <c r="H14" s="47">
        <v>2044330.2684159596</v>
      </c>
      <c r="I14" s="47">
        <v>1977955.6837690561</v>
      </c>
    </row>
    <row r="15" spans="1:9" s="126" customFormat="1" ht="24" customHeight="1" x14ac:dyDescent="0.25">
      <c r="A15" s="48" t="s">
        <v>574</v>
      </c>
      <c r="B15" s="83">
        <v>4527711.9241616689</v>
      </c>
      <c r="C15" s="83">
        <v>3836190.7685587201</v>
      </c>
      <c r="D15" s="50">
        <v>3949147.3885439979</v>
      </c>
      <c r="E15" s="50">
        <v>2843874.7278268998</v>
      </c>
      <c r="F15" s="50">
        <v>2988887.9021872599</v>
      </c>
      <c r="G15" s="50">
        <v>2355633.6941249855</v>
      </c>
      <c r="H15" s="50">
        <v>2069815.3415656395</v>
      </c>
      <c r="I15" s="50">
        <v>2002623.4916604562</v>
      </c>
    </row>
    <row r="16" spans="1:9" s="126" customFormat="1" ht="24" customHeight="1" x14ac:dyDescent="0.25">
      <c r="A16" s="84" t="s">
        <v>126</v>
      </c>
      <c r="B16" s="83">
        <v>5419183.6383487787</v>
      </c>
      <c r="C16" s="83">
        <v>5262848.7585848104</v>
      </c>
      <c r="D16" s="50">
        <v>5638203.4487083079</v>
      </c>
      <c r="E16" s="50">
        <v>4357039.16043982</v>
      </c>
      <c r="F16" s="50">
        <v>4385620.8633383997</v>
      </c>
      <c r="G16" s="50">
        <v>3630561.3328801855</v>
      </c>
      <c r="H16" s="50">
        <v>3525330.2698593098</v>
      </c>
      <c r="I16" s="50">
        <v>3647948.496266216</v>
      </c>
    </row>
    <row r="17" spans="1:9" s="126" customFormat="1" ht="24" customHeight="1" x14ac:dyDescent="0.25">
      <c r="A17" s="84" t="s">
        <v>127</v>
      </c>
      <c r="B17" s="83">
        <v>-869772.36163310998</v>
      </c>
      <c r="C17" s="83">
        <v>-594149.79035309004</v>
      </c>
      <c r="D17" s="50">
        <v>-770984.80496213003</v>
      </c>
      <c r="E17" s="50">
        <v>-503030.84142436</v>
      </c>
      <c r="F17" s="50">
        <v>-507051.53988435998</v>
      </c>
      <c r="G17" s="50">
        <v>-612911.85284136003</v>
      </c>
      <c r="H17" s="50">
        <v>-440735.95941481995</v>
      </c>
      <c r="I17" s="50">
        <v>-338146.74732309999</v>
      </c>
    </row>
    <row r="18" spans="1:9" s="126" customFormat="1" ht="24" customHeight="1" x14ac:dyDescent="0.25">
      <c r="A18" s="84" t="s">
        <v>128</v>
      </c>
      <c r="B18" s="83">
        <v>-840494.43483746983</v>
      </c>
      <c r="C18" s="83">
        <v>-1367560.9617854501</v>
      </c>
      <c r="D18" s="50">
        <v>-1582769.43577467</v>
      </c>
      <c r="E18" s="50">
        <v>-1412767.0010939601</v>
      </c>
      <c r="F18" s="50">
        <v>-1302203.1592858599</v>
      </c>
      <c r="G18" s="50">
        <v>-1170135.5047332</v>
      </c>
      <c r="H18" s="50">
        <v>-1351996.0236989502</v>
      </c>
      <c r="I18" s="50">
        <v>-1511943.09198832</v>
      </c>
    </row>
    <row r="19" spans="1:9" s="126" customFormat="1" ht="24" customHeight="1" x14ac:dyDescent="0.25">
      <c r="A19" s="57" t="s">
        <v>129</v>
      </c>
      <c r="B19" s="83">
        <v>-41987.243125289999</v>
      </c>
      <c r="C19" s="83">
        <v>-102271.99102669001</v>
      </c>
      <c r="D19" s="50">
        <v>-97147.672482360009</v>
      </c>
      <c r="E19" s="50">
        <v>-58966.178525620002</v>
      </c>
      <c r="F19" s="50">
        <v>-30995.297581939994</v>
      </c>
      <c r="G19" s="50">
        <v>-47471.202047640007</v>
      </c>
      <c r="H19" s="50">
        <v>-56760.312576289994</v>
      </c>
      <c r="I19" s="50">
        <v>-93023.050541540011</v>
      </c>
    </row>
    <row r="20" spans="1:9" s="126" customFormat="1" ht="24" customHeight="1" x14ac:dyDescent="0.25">
      <c r="A20" s="57" t="s">
        <v>130</v>
      </c>
      <c r="B20" s="83">
        <v>-59667.257320059995</v>
      </c>
      <c r="C20" s="83">
        <v>-78739.671554259985</v>
      </c>
      <c r="D20" s="50">
        <v>-158952.46188285996</v>
      </c>
      <c r="E20" s="50">
        <v>-29197.230031689996</v>
      </c>
      <c r="F20" s="50">
        <v>-108075.54988169999</v>
      </c>
      <c r="G20" s="50">
        <v>-88228.324533579987</v>
      </c>
      <c r="H20" s="50">
        <v>-99409.57388387002</v>
      </c>
      <c r="I20" s="50">
        <v>-100650.86912372</v>
      </c>
    </row>
    <row r="21" spans="1:9" s="126" customFormat="1" ht="24" customHeight="1" x14ac:dyDescent="0.25">
      <c r="A21" s="57" t="s">
        <v>131</v>
      </c>
      <c r="B21" s="83">
        <v>-627553.43135215994</v>
      </c>
      <c r="C21" s="83">
        <v>-846227.95946006</v>
      </c>
      <c r="D21" s="50">
        <v>-958893.94082215999</v>
      </c>
      <c r="E21" s="50">
        <v>-815802.57635021012</v>
      </c>
      <c r="F21" s="50">
        <v>-805130.85246485996</v>
      </c>
      <c r="G21" s="50">
        <v>-616924.15437285998</v>
      </c>
      <c r="H21" s="50">
        <v>-790205.70066286006</v>
      </c>
      <c r="I21" s="50">
        <v>-768949.80823435995</v>
      </c>
    </row>
    <row r="22" spans="1:9" s="126" customFormat="1" ht="24" customHeight="1" x14ac:dyDescent="0.25">
      <c r="A22" s="57" t="s">
        <v>132</v>
      </c>
      <c r="B22" s="83">
        <v>-111286.50303995999</v>
      </c>
      <c r="C22" s="83">
        <v>-340321.33974444005</v>
      </c>
      <c r="D22" s="50">
        <v>-367775.36058728996</v>
      </c>
      <c r="E22" s="50">
        <v>-508801.01618644001</v>
      </c>
      <c r="F22" s="50">
        <v>-358001.45935735997</v>
      </c>
      <c r="G22" s="50">
        <v>-417511.82377911999</v>
      </c>
      <c r="H22" s="50">
        <v>-405620.43657592998</v>
      </c>
      <c r="I22" s="50">
        <v>-549319.36408869992</v>
      </c>
    </row>
    <row r="23" spans="1:9" s="126" customFormat="1" ht="24" customHeight="1" x14ac:dyDescent="0.25">
      <c r="A23" s="66" t="s">
        <v>133</v>
      </c>
      <c r="B23" s="83">
        <v>-30893.107578700001</v>
      </c>
      <c r="C23" s="83">
        <v>-38464.846194699996</v>
      </c>
      <c r="D23" s="50">
        <v>-71073.035140699998</v>
      </c>
      <c r="E23" s="53">
        <v>-65477.724519019997</v>
      </c>
      <c r="F23" s="50">
        <v>-58653.008253339998</v>
      </c>
      <c r="G23" s="50">
        <v>-63593.523469059997</v>
      </c>
      <c r="H23" s="50">
        <v>-66865.844215780002</v>
      </c>
      <c r="I23" s="50">
        <v>-78544.679287499996</v>
      </c>
    </row>
    <row r="24" spans="1:9" s="126" customFormat="1" ht="24" customHeight="1" x14ac:dyDescent="0.25">
      <c r="A24" s="66" t="s">
        <v>134</v>
      </c>
      <c r="B24" s="83">
        <v>-20084.17177094</v>
      </c>
      <c r="C24" s="83">
        <v>-20632.182045940004</v>
      </c>
      <c r="D24" s="50">
        <v>-35213.589248939999</v>
      </c>
      <c r="E24" s="50">
        <v>-34919.706999939997</v>
      </c>
      <c r="F24" s="50">
        <v>-35876.793611940004</v>
      </c>
      <c r="G24" s="50">
        <v>-41198.610552940008</v>
      </c>
      <c r="H24" s="50">
        <v>-36653.060378939997</v>
      </c>
      <c r="I24" s="50">
        <v>-54837.233329940005</v>
      </c>
    </row>
    <row r="25" spans="1:9" s="126" customFormat="1" ht="24" customHeight="1" x14ac:dyDescent="0.25">
      <c r="A25" s="57" t="s">
        <v>135</v>
      </c>
      <c r="B25" s="83">
        <v>-23392.019349170001</v>
      </c>
      <c r="C25" s="83">
        <v>-25034.940598520003</v>
      </c>
      <c r="D25" s="50">
        <v>-22856.918503730001</v>
      </c>
      <c r="E25" s="50">
        <v>-25928.824548139997</v>
      </c>
      <c r="F25" s="50">
        <v>-26365.28020714</v>
      </c>
      <c r="G25" s="50">
        <v>-26733.397395139997</v>
      </c>
      <c r="H25" s="50">
        <v>-25485.073149679996</v>
      </c>
      <c r="I25" s="50">
        <v>-24667.807891400003</v>
      </c>
    </row>
    <row r="26" spans="1:9" s="126" customFormat="1" ht="24" customHeight="1" x14ac:dyDescent="0.25">
      <c r="A26" s="45" t="s">
        <v>136</v>
      </c>
      <c r="B26" s="82">
        <v>1525930.2609124901</v>
      </c>
      <c r="C26" s="82">
        <v>1368605.5819163099</v>
      </c>
      <c r="D26" s="47">
        <v>1441989.73344349</v>
      </c>
      <c r="E26" s="47">
        <v>1419953.49000295</v>
      </c>
      <c r="F26" s="47">
        <v>1388328.31902395</v>
      </c>
      <c r="G26" s="47">
        <v>1419517.3287369499</v>
      </c>
      <c r="H26" s="47">
        <v>1393693.3991799499</v>
      </c>
      <c r="I26" s="47">
        <v>1367457.3410219499</v>
      </c>
    </row>
    <row r="27" spans="1:9" s="126" customFormat="1" ht="24" customHeight="1" x14ac:dyDescent="0.25">
      <c r="A27" s="57" t="s">
        <v>508</v>
      </c>
      <c r="B27" s="83">
        <v>1409836</v>
      </c>
      <c r="C27" s="83">
        <v>1252778</v>
      </c>
      <c r="D27" s="50">
        <v>1327542</v>
      </c>
      <c r="E27" s="50">
        <v>1302678</v>
      </c>
      <c r="F27" s="50">
        <v>1270572</v>
      </c>
      <c r="G27" s="50">
        <v>1302408</v>
      </c>
      <c r="H27" s="50">
        <v>1274221</v>
      </c>
      <c r="I27" s="50">
        <v>1247179</v>
      </c>
    </row>
    <row r="28" spans="1:9" s="126" customFormat="1" ht="24" customHeight="1" x14ac:dyDescent="0.25">
      <c r="A28" s="48" t="s">
        <v>137</v>
      </c>
      <c r="B28" s="83">
        <v>5374</v>
      </c>
      <c r="C28" s="83">
        <v>7750</v>
      </c>
      <c r="D28" s="50">
        <v>6438</v>
      </c>
      <c r="E28" s="50">
        <v>7662</v>
      </c>
      <c r="F28" s="50">
        <v>7547</v>
      </c>
      <c r="G28" s="50">
        <v>7360</v>
      </c>
      <c r="H28" s="50">
        <v>7610</v>
      </c>
      <c r="I28" s="50">
        <v>7631</v>
      </c>
    </row>
    <row r="29" spans="1:9" s="126" customFormat="1" ht="24" customHeight="1" x14ac:dyDescent="0.25">
      <c r="A29" s="48" t="s">
        <v>138</v>
      </c>
      <c r="B29" s="83">
        <v>577676</v>
      </c>
      <c r="C29" s="83">
        <v>491783</v>
      </c>
      <c r="D29" s="50">
        <v>509959</v>
      </c>
      <c r="E29" s="50">
        <v>457722</v>
      </c>
      <c r="F29" s="50">
        <v>450828</v>
      </c>
      <c r="G29" s="50">
        <v>438864</v>
      </c>
      <c r="H29" s="50">
        <v>428104</v>
      </c>
      <c r="I29" s="50">
        <v>420780</v>
      </c>
    </row>
    <row r="30" spans="1:9" s="126" customFormat="1" ht="24" customHeight="1" x14ac:dyDescent="0.25">
      <c r="A30" s="48" t="s">
        <v>139</v>
      </c>
      <c r="B30" s="83">
        <v>624392</v>
      </c>
      <c r="C30" s="83">
        <v>507694</v>
      </c>
      <c r="D30" s="50">
        <v>556751</v>
      </c>
      <c r="E30" s="50">
        <v>441653</v>
      </c>
      <c r="F30" s="50">
        <v>417521</v>
      </c>
      <c r="G30" s="50">
        <v>401828</v>
      </c>
      <c r="H30" s="50">
        <v>382543</v>
      </c>
      <c r="I30" s="50">
        <v>363631</v>
      </c>
    </row>
    <row r="31" spans="1:9" s="126" customFormat="1" ht="24" customHeight="1" x14ac:dyDescent="0.25">
      <c r="A31" s="48" t="s">
        <v>140</v>
      </c>
      <c r="B31" s="83">
        <v>0</v>
      </c>
      <c r="C31" s="83">
        <v>0</v>
      </c>
      <c r="D31" s="50">
        <v>0</v>
      </c>
      <c r="E31" s="50">
        <v>0</v>
      </c>
      <c r="F31" s="50">
        <v>0</v>
      </c>
      <c r="G31" s="50">
        <v>0</v>
      </c>
      <c r="H31" s="50">
        <v>0</v>
      </c>
      <c r="I31" s="50">
        <v>0</v>
      </c>
    </row>
    <row r="32" spans="1:9" s="126" customFormat="1" ht="24" customHeight="1" x14ac:dyDescent="0.25">
      <c r="A32" s="48" t="s">
        <v>141</v>
      </c>
      <c r="B32" s="83">
        <v>202394</v>
      </c>
      <c r="C32" s="83">
        <v>245551</v>
      </c>
      <c r="D32" s="50">
        <v>254394</v>
      </c>
      <c r="E32" s="50">
        <v>395641</v>
      </c>
      <c r="F32" s="50">
        <v>394676</v>
      </c>
      <c r="G32" s="50">
        <v>454356</v>
      </c>
      <c r="H32" s="50">
        <v>455964</v>
      </c>
      <c r="I32" s="50">
        <v>455137</v>
      </c>
    </row>
    <row r="33" spans="1:9" s="126" customFormat="1" ht="24" customHeight="1" x14ac:dyDescent="0.25">
      <c r="A33" s="66" t="s">
        <v>142</v>
      </c>
      <c r="B33" s="83">
        <v>116094.26091249</v>
      </c>
      <c r="C33" s="83">
        <v>115827.58191631001</v>
      </c>
      <c r="D33" s="50">
        <v>114447.73344349</v>
      </c>
      <c r="E33" s="50">
        <v>117275.49000295001</v>
      </c>
      <c r="F33" s="50">
        <v>117756.31902395</v>
      </c>
      <c r="G33" s="50">
        <v>117109.32873695</v>
      </c>
      <c r="H33" s="50">
        <v>119472.39917995001</v>
      </c>
      <c r="I33" s="50">
        <v>120278.34102195001</v>
      </c>
    </row>
    <row r="34" spans="1:9" s="126" customFormat="1" ht="24" customHeight="1" x14ac:dyDescent="0.25">
      <c r="A34" s="66" t="s">
        <v>143</v>
      </c>
      <c r="B34" s="85">
        <v>0</v>
      </c>
      <c r="C34" s="85">
        <v>0</v>
      </c>
      <c r="D34" s="170">
        <v>0</v>
      </c>
      <c r="E34" s="170">
        <v>0</v>
      </c>
      <c r="F34" s="170">
        <v>0</v>
      </c>
      <c r="G34" s="170">
        <v>0</v>
      </c>
      <c r="H34" s="170">
        <v>0</v>
      </c>
      <c r="I34" s="170">
        <v>0</v>
      </c>
    </row>
    <row r="35" spans="1:9" s="126" customFormat="1" ht="24" customHeight="1" x14ac:dyDescent="0.25">
      <c r="A35" s="45" t="s">
        <v>144</v>
      </c>
      <c r="B35" s="82">
        <v>5653953.7106621806</v>
      </c>
      <c r="C35" s="82">
        <v>6335681.29905756</v>
      </c>
      <c r="D35" s="47">
        <v>6062969.6075735912</v>
      </c>
      <c r="E35" s="47">
        <v>7126670.4567553904</v>
      </c>
      <c r="F35" s="47">
        <v>7144976.5426768698</v>
      </c>
      <c r="G35" s="47">
        <v>7466502.2530564563</v>
      </c>
      <c r="H35" s="47">
        <v>7394679.0380383311</v>
      </c>
      <c r="I35" s="47">
        <v>7842832.2338420106</v>
      </c>
    </row>
    <row r="36" spans="1:9" s="126" customFormat="1" ht="24" customHeight="1" x14ac:dyDescent="0.3">
      <c r="A36" s="86"/>
      <c r="B36" s="82"/>
      <c r="C36" s="82"/>
      <c r="D36" s="47"/>
      <c r="E36" s="47">
        <v>0</v>
      </c>
      <c r="F36" s="47">
        <v>0</v>
      </c>
      <c r="G36" s="47">
        <v>0</v>
      </c>
      <c r="H36" s="47">
        <v>0</v>
      </c>
      <c r="I36" s="47"/>
    </row>
    <row r="37" spans="1:9" s="126" customFormat="1" ht="24" customHeight="1" thickBot="1" x14ac:dyDescent="0.3">
      <c r="A37" s="68" t="s">
        <v>145</v>
      </c>
      <c r="B37" s="87">
        <v>11612829.494514108</v>
      </c>
      <c r="C37" s="87">
        <v>12970633.96196668</v>
      </c>
      <c r="D37" s="119">
        <v>12041927.055080278</v>
      </c>
      <c r="E37" s="119">
        <v>13282259.923117289</v>
      </c>
      <c r="F37" s="119">
        <v>13513976.765953679</v>
      </c>
      <c r="G37" s="119">
        <v>13447912.236967253</v>
      </c>
      <c r="H37" s="119">
        <v>13435680.644734671</v>
      </c>
      <c r="I37" s="119">
        <v>13980284.858071856</v>
      </c>
    </row>
    <row r="38" spans="1:9" ht="14.5" thickTop="1" x14ac:dyDescent="0.3">
      <c r="A38" s="251" t="s">
        <v>534</v>
      </c>
      <c r="B38" s="251"/>
      <c r="C38" s="251"/>
      <c r="D38" s="251"/>
      <c r="E38" s="251"/>
      <c r="F38" s="251"/>
      <c r="G38" s="251"/>
      <c r="H38" s="251"/>
      <c r="I38" s="251"/>
    </row>
    <row r="39" spans="1:9" x14ac:dyDescent="0.3">
      <c r="A39" s="134" t="s">
        <v>552</v>
      </c>
      <c r="B39" s="142"/>
      <c r="C39" s="142"/>
      <c r="D39" s="142"/>
      <c r="E39" s="142"/>
      <c r="F39" s="142"/>
      <c r="G39" s="142"/>
      <c r="H39" s="142"/>
      <c r="I39" s="142"/>
    </row>
    <row r="40" spans="1:9" x14ac:dyDescent="0.3">
      <c r="A40" s="278" t="s">
        <v>592</v>
      </c>
      <c r="B40" s="278"/>
      <c r="C40" s="278"/>
      <c r="D40" s="278"/>
      <c r="E40" s="278"/>
      <c r="F40" s="278"/>
      <c r="G40" s="278"/>
      <c r="H40" s="278"/>
      <c r="I40" s="278"/>
    </row>
    <row r="41" spans="1:9" x14ac:dyDescent="0.3">
      <c r="A41" s="278" t="s">
        <v>593</v>
      </c>
      <c r="B41" s="278"/>
      <c r="C41" s="278"/>
      <c r="D41" s="278"/>
      <c r="E41" s="278"/>
      <c r="F41" s="278"/>
      <c r="G41" s="278"/>
      <c r="H41" s="278"/>
      <c r="I41" s="278"/>
    </row>
    <row r="42" spans="1:9" x14ac:dyDescent="0.3">
      <c r="A42" s="278" t="s">
        <v>594</v>
      </c>
      <c r="B42" s="278"/>
      <c r="C42" s="278"/>
      <c r="D42" s="278"/>
      <c r="E42" s="278"/>
      <c r="F42" s="278"/>
      <c r="G42" s="278"/>
      <c r="H42" s="278"/>
      <c r="I42" s="278"/>
    </row>
    <row r="43" spans="1:9" ht="11.25" customHeight="1" x14ac:dyDescent="0.3">
      <c r="A43" s="278" t="s">
        <v>546</v>
      </c>
      <c r="B43" s="278"/>
      <c r="C43" s="278"/>
      <c r="D43" s="278"/>
      <c r="E43" s="1"/>
      <c r="F43" s="1"/>
      <c r="G43" s="1"/>
      <c r="H43" s="1"/>
      <c r="I43" s="1"/>
    </row>
    <row r="44" spans="1:9" ht="10.5" customHeight="1" x14ac:dyDescent="0.3">
      <c r="A44" s="140" t="s">
        <v>547</v>
      </c>
      <c r="B44" s="1"/>
      <c r="C44" s="1"/>
      <c r="D44" s="1"/>
      <c r="E44" s="1"/>
      <c r="F44" s="1"/>
      <c r="G44" s="1"/>
      <c r="H44" s="1"/>
      <c r="I44" s="1"/>
    </row>
    <row r="45" spans="1:9" x14ac:dyDescent="0.3">
      <c r="A45" s="278" t="s">
        <v>595</v>
      </c>
      <c r="B45" s="278"/>
      <c r="C45" s="278"/>
      <c r="D45" s="278"/>
      <c r="E45" s="126"/>
      <c r="F45" s="126"/>
      <c r="G45" s="126"/>
      <c r="H45" s="126"/>
      <c r="I45" s="126"/>
    </row>
    <row r="46" spans="1:9" x14ac:dyDescent="0.3">
      <c r="A46" s="126" t="s">
        <v>540</v>
      </c>
      <c r="B46" s="126"/>
      <c r="C46" s="126"/>
      <c r="D46" s="126"/>
      <c r="E46" s="126"/>
      <c r="F46" s="126"/>
      <c r="G46" s="126"/>
      <c r="H46" s="126"/>
      <c r="I46" s="126"/>
    </row>
    <row r="47" spans="1:9" x14ac:dyDescent="0.3">
      <c r="A47" s="139" t="s">
        <v>541</v>
      </c>
      <c r="B47" s="126"/>
      <c r="C47" s="126"/>
      <c r="D47" s="126"/>
      <c r="E47" s="126"/>
      <c r="F47" s="126"/>
      <c r="G47" s="126"/>
      <c r="H47" s="126"/>
      <c r="I47" s="126"/>
    </row>
  </sheetData>
  <mergeCells count="12">
    <mergeCell ref="A38:I38"/>
    <mergeCell ref="A45:D45"/>
    <mergeCell ref="A43:D43"/>
    <mergeCell ref="A40:I40"/>
    <mergeCell ref="A41:I41"/>
    <mergeCell ref="A42:I42"/>
    <mergeCell ref="A1:I1"/>
    <mergeCell ref="B3:C3"/>
    <mergeCell ref="A2:D2"/>
    <mergeCell ref="A3:A4"/>
    <mergeCell ref="E3:G3"/>
    <mergeCell ref="H3:I3"/>
  </mergeCells>
  <hyperlinks>
    <hyperlink ref="A47" r:id="rId1" xr:uid="{00000000-0004-0000-0500-000000000000}"/>
    <hyperlink ref="A44" r:id="rId2" xr:uid="{00000000-0004-0000-0500-000001000000}"/>
  </hyperlinks>
  <pageMargins left="0.7" right="0.7" top="0.75" bottom="0.75" header="0.3" footer="0.3"/>
  <pageSetup paperSize="9" scale="66" orientation="portrait" r:id="rId3"/>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5"/>
  <sheetViews>
    <sheetView view="pageBreakPreview" topLeftCell="A7" zoomScale="110" zoomScaleNormal="86" zoomScaleSheetLayoutView="110" workbookViewId="0">
      <selection activeCell="D13" sqref="D13"/>
    </sheetView>
  </sheetViews>
  <sheetFormatPr defaultRowHeight="14" x14ac:dyDescent="0.3"/>
  <cols>
    <col min="1" max="1" width="38.26953125" style="125" customWidth="1"/>
    <col min="2" max="2" width="9.36328125" style="125" bestFit="1" customWidth="1"/>
    <col min="3" max="3" width="10.26953125" style="157" bestFit="1" customWidth="1"/>
    <col min="4" max="8" width="10.26953125" style="125" bestFit="1" customWidth="1"/>
    <col min="9" max="9" width="11" style="125" bestFit="1" customWidth="1"/>
    <col min="10" max="16384" width="8.7265625" style="125"/>
  </cols>
  <sheetData>
    <row r="1" spans="1:9" ht="22.5" x14ac:dyDescent="0.3">
      <c r="A1" s="269" t="s">
        <v>146</v>
      </c>
      <c r="B1" s="269"/>
      <c r="C1" s="269"/>
      <c r="D1" s="269"/>
      <c r="E1" s="269"/>
      <c r="F1" s="269"/>
      <c r="G1" s="269"/>
      <c r="H1" s="269"/>
      <c r="I1" s="269"/>
    </row>
    <row r="2" spans="1:9" ht="14.5" thickBot="1" x14ac:dyDescent="0.35">
      <c r="A2" s="31"/>
      <c r="B2" s="31"/>
      <c r="C2" s="31"/>
      <c r="D2" s="147"/>
      <c r="E2" s="34"/>
      <c r="F2" s="34"/>
      <c r="G2" s="34"/>
      <c r="H2" s="34"/>
      <c r="I2" s="43" t="s">
        <v>1</v>
      </c>
    </row>
    <row r="3" spans="1:9" ht="15" thickTop="1" thickBot="1" x14ac:dyDescent="0.35">
      <c r="A3" s="282" t="s">
        <v>589</v>
      </c>
      <c r="B3" s="274" t="s">
        <v>558</v>
      </c>
      <c r="C3" s="275"/>
      <c r="D3" s="165">
        <v>2025</v>
      </c>
      <c r="E3" s="260">
        <v>2025</v>
      </c>
      <c r="F3" s="261"/>
      <c r="G3" s="261"/>
      <c r="H3" s="260">
        <v>2026</v>
      </c>
      <c r="I3" s="261"/>
    </row>
    <row r="4" spans="1:9" ht="14.5" thickBot="1" x14ac:dyDescent="0.35">
      <c r="A4" s="283"/>
      <c r="B4" s="226" t="s">
        <v>532</v>
      </c>
      <c r="C4" s="81" t="s">
        <v>557</v>
      </c>
      <c r="D4" s="166" t="s">
        <v>606</v>
      </c>
      <c r="E4" s="167" t="s">
        <v>566</v>
      </c>
      <c r="F4" s="168" t="s">
        <v>567</v>
      </c>
      <c r="G4" s="168" t="s">
        <v>602</v>
      </c>
      <c r="H4" s="166" t="s">
        <v>605</v>
      </c>
      <c r="I4" s="168" t="s">
        <v>606</v>
      </c>
    </row>
    <row r="5" spans="1:9" s="164" customFormat="1" ht="49.5" customHeight="1" thickTop="1" x14ac:dyDescent="0.25">
      <c r="A5" s="227" t="s">
        <v>509</v>
      </c>
      <c r="B5" s="161">
        <v>9698211</v>
      </c>
      <c r="C5" s="161">
        <v>11269452</v>
      </c>
      <c r="D5" s="228">
        <v>10027417</v>
      </c>
      <c r="E5" s="228">
        <v>11293296</v>
      </c>
      <c r="F5" s="228">
        <v>11402884</v>
      </c>
      <c r="G5" s="228">
        <v>11487498</v>
      </c>
      <c r="H5" s="228">
        <v>11640734</v>
      </c>
      <c r="I5" s="228">
        <v>11998318</v>
      </c>
    </row>
    <row r="6" spans="1:9" s="164" customFormat="1" ht="49.5" customHeight="1" x14ac:dyDescent="0.25">
      <c r="A6" s="227" t="s">
        <v>510</v>
      </c>
      <c r="B6" s="161">
        <v>9848.7388244000012</v>
      </c>
      <c r="C6" s="161">
        <v>9879.8282650000001</v>
      </c>
      <c r="D6" s="161">
        <v>9856.9775300000001</v>
      </c>
      <c r="E6" s="161">
        <v>9963.8114050000004</v>
      </c>
      <c r="F6" s="161">
        <v>9944.8114050000004</v>
      </c>
      <c r="G6" s="161">
        <v>9911.156696</v>
      </c>
      <c r="H6" s="161">
        <v>9956.4496429999999</v>
      </c>
      <c r="I6" s="161">
        <v>9955.8165850000005</v>
      </c>
    </row>
    <row r="7" spans="1:9" s="164" customFormat="1" ht="49.5" customHeight="1" x14ac:dyDescent="0.25">
      <c r="A7" s="229" t="s">
        <v>511</v>
      </c>
      <c r="B7" s="230">
        <v>9708059.7388243992</v>
      </c>
      <c r="C7" s="230">
        <v>11279331.828265</v>
      </c>
      <c r="D7" s="230">
        <v>10037273.977530001</v>
      </c>
      <c r="E7" s="230">
        <v>11303259.811404999</v>
      </c>
      <c r="F7" s="230">
        <v>11412828.811404999</v>
      </c>
      <c r="G7" s="230">
        <v>11497409.156695999</v>
      </c>
      <c r="H7" s="230">
        <v>11650690.449642999</v>
      </c>
      <c r="I7" s="230">
        <v>12008273.816585001</v>
      </c>
    </row>
    <row r="8" spans="1:9" s="164" customFormat="1" ht="49.5" customHeight="1" x14ac:dyDescent="0.25">
      <c r="A8" s="227" t="s">
        <v>512</v>
      </c>
      <c r="B8" s="161">
        <v>190</v>
      </c>
      <c r="C8" s="161">
        <v>119</v>
      </c>
      <c r="D8" s="161">
        <v>158</v>
      </c>
      <c r="E8" s="161">
        <v>165</v>
      </c>
      <c r="F8" s="161">
        <v>146</v>
      </c>
      <c r="G8" s="161">
        <v>113</v>
      </c>
      <c r="H8" s="161">
        <v>158</v>
      </c>
      <c r="I8" s="161">
        <v>157</v>
      </c>
    </row>
    <row r="9" spans="1:9" s="164" customFormat="1" ht="49.5" customHeight="1" x14ac:dyDescent="0.25">
      <c r="A9" s="227" t="s">
        <v>513</v>
      </c>
      <c r="B9" s="161">
        <v>40</v>
      </c>
      <c r="C9" s="161">
        <v>365</v>
      </c>
      <c r="D9" s="161">
        <v>359</v>
      </c>
      <c r="E9" s="161">
        <v>344</v>
      </c>
      <c r="F9" s="161">
        <v>363</v>
      </c>
      <c r="G9" s="161">
        <v>353</v>
      </c>
      <c r="H9" s="161">
        <v>374</v>
      </c>
      <c r="I9" s="161">
        <v>349</v>
      </c>
    </row>
    <row r="10" spans="1:9" s="164" customFormat="1" ht="49.5" customHeight="1" x14ac:dyDescent="0.25">
      <c r="A10" s="227" t="s">
        <v>514</v>
      </c>
      <c r="B10" s="161">
        <v>554731.18500000017</v>
      </c>
      <c r="C10" s="161">
        <v>644364.67999999993</v>
      </c>
      <c r="D10" s="161">
        <v>579024.61799999978</v>
      </c>
      <c r="E10" s="161">
        <v>620045.62700000009</v>
      </c>
      <c r="F10" s="161">
        <v>621633.26600000006</v>
      </c>
      <c r="G10" s="161">
        <v>624384.4530000001</v>
      </c>
      <c r="H10" s="161">
        <v>610213.91099999996</v>
      </c>
      <c r="I10" s="161">
        <v>680734.25199999975</v>
      </c>
    </row>
    <row r="11" spans="1:9" s="164" customFormat="1" ht="49.5" customHeight="1" thickBot="1" x14ac:dyDescent="0.3">
      <c r="A11" s="231" t="s">
        <v>515</v>
      </c>
      <c r="B11" s="97">
        <v>9153098.5538243987</v>
      </c>
      <c r="C11" s="97">
        <v>10634483.148265</v>
      </c>
      <c r="D11" s="97">
        <v>9457732.3595300019</v>
      </c>
      <c r="E11" s="97">
        <v>10682705.184404999</v>
      </c>
      <c r="F11" s="97">
        <v>10790686.545404999</v>
      </c>
      <c r="G11" s="97">
        <v>10872558.703695999</v>
      </c>
      <c r="H11" s="97">
        <v>11039944.538642999</v>
      </c>
      <c r="I11" s="97">
        <v>11327033.564585</v>
      </c>
    </row>
    <row r="12" spans="1:9" s="157" customFormat="1" ht="14.5" thickTop="1" x14ac:dyDescent="0.3">
      <c r="A12" s="279" t="s">
        <v>533</v>
      </c>
      <c r="B12" s="279"/>
      <c r="C12" s="279"/>
      <c r="D12" s="279"/>
      <c r="E12" s="279"/>
      <c r="F12" s="279"/>
      <c r="G12" s="279"/>
      <c r="H12" s="279"/>
      <c r="I12" s="279"/>
    </row>
    <row r="13" spans="1:9" x14ac:dyDescent="0.3">
      <c r="A13" s="1" t="s">
        <v>516</v>
      </c>
      <c r="B13" s="1"/>
      <c r="C13" s="1"/>
      <c r="D13" s="41"/>
      <c r="E13" s="41"/>
      <c r="F13" s="41"/>
      <c r="G13" s="41"/>
      <c r="H13" s="41"/>
      <c r="I13" s="41"/>
    </row>
    <row r="14" spans="1:9" x14ac:dyDescent="0.3">
      <c r="A14" s="281" t="s">
        <v>596</v>
      </c>
      <c r="B14" s="281"/>
      <c r="C14" s="281"/>
      <c r="D14" s="131"/>
      <c r="E14" s="131"/>
      <c r="F14" s="131"/>
      <c r="G14" s="131"/>
      <c r="H14" s="131"/>
      <c r="I14" s="131"/>
    </row>
    <row r="15" spans="1:9" x14ac:dyDescent="0.3">
      <c r="A15" s="280" t="s">
        <v>597</v>
      </c>
      <c r="B15" s="280"/>
      <c r="C15" s="280"/>
      <c r="D15" s="280"/>
      <c r="E15" s="280"/>
      <c r="F15" s="280"/>
      <c r="G15" s="280"/>
      <c r="H15" s="280"/>
      <c r="I15" s="280"/>
    </row>
  </sheetData>
  <mergeCells count="8">
    <mergeCell ref="B3:C3"/>
    <mergeCell ref="A1:I1"/>
    <mergeCell ref="A12:I12"/>
    <mergeCell ref="A15:I15"/>
    <mergeCell ref="A14:C14"/>
    <mergeCell ref="A3:A4"/>
    <mergeCell ref="E3:G3"/>
    <mergeCell ref="H3:I3"/>
  </mergeCells>
  <pageMargins left="0.7" right="0.7" top="0.75" bottom="0.75" header="0.3" footer="0.3"/>
  <pageSetup paperSize="9" scale="72"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62"/>
  <sheetViews>
    <sheetView view="pageBreakPreview" zoomScaleNormal="100" zoomScaleSheetLayoutView="100" workbookViewId="0">
      <pane xSplit="1" ySplit="4" topLeftCell="C19" activePane="bottomRight" state="frozen"/>
      <selection activeCell="D13" sqref="D13"/>
      <selection pane="topRight" activeCell="D13" sqref="D13"/>
      <selection pane="bottomLeft" activeCell="D13" sqref="D13"/>
      <selection pane="bottomRight" activeCell="D13" sqref="D13"/>
    </sheetView>
  </sheetViews>
  <sheetFormatPr defaultColWidth="9.1796875" defaultRowHeight="14" x14ac:dyDescent="0.3"/>
  <cols>
    <col min="1" max="1" width="72" style="157" customWidth="1"/>
    <col min="2" max="2" width="12.81640625" style="157" hidden="1" customWidth="1"/>
    <col min="3" max="10" width="10.81640625" style="157" customWidth="1"/>
    <col min="11" max="16384" width="9.1796875" style="157"/>
  </cols>
  <sheetData>
    <row r="1" spans="1:13" ht="22.5" x14ac:dyDescent="0.3">
      <c r="A1" s="235" t="s">
        <v>147</v>
      </c>
      <c r="B1" s="235"/>
      <c r="C1" s="235"/>
      <c r="D1" s="235"/>
      <c r="E1" s="235"/>
      <c r="F1" s="235"/>
      <c r="G1" s="235"/>
      <c r="H1" s="235"/>
      <c r="I1" s="235"/>
      <c r="J1" s="235"/>
    </row>
    <row r="2" spans="1:13" ht="14.5" thickBot="1" x14ac:dyDescent="0.35">
      <c r="A2" s="39"/>
      <c r="B2" s="33"/>
      <c r="C2" s="33"/>
      <c r="D2" s="39"/>
      <c r="E2" s="39"/>
      <c r="F2" s="39"/>
      <c r="G2" s="39"/>
      <c r="H2" s="39"/>
      <c r="I2" s="39"/>
      <c r="J2" s="42" t="s">
        <v>1</v>
      </c>
    </row>
    <row r="3" spans="1:13" ht="16" thickTop="1" thickBot="1" x14ac:dyDescent="0.35">
      <c r="A3" s="253" t="s">
        <v>148</v>
      </c>
      <c r="B3" s="284" t="s">
        <v>588</v>
      </c>
      <c r="C3" s="274"/>
      <c r="D3" s="285"/>
      <c r="E3" s="165">
        <v>2025</v>
      </c>
      <c r="F3" s="260">
        <v>2025</v>
      </c>
      <c r="G3" s="261"/>
      <c r="H3" s="262"/>
      <c r="I3" s="261">
        <v>2026</v>
      </c>
      <c r="J3" s="261"/>
    </row>
    <row r="4" spans="1:13" ht="15.5" thickBot="1" x14ac:dyDescent="0.35">
      <c r="A4" s="254"/>
      <c r="B4" s="81" t="s">
        <v>560</v>
      </c>
      <c r="C4" s="81" t="s">
        <v>532</v>
      </c>
      <c r="D4" s="81" t="s">
        <v>608</v>
      </c>
      <c r="E4" s="166" t="s">
        <v>606</v>
      </c>
      <c r="F4" s="167" t="s">
        <v>566</v>
      </c>
      <c r="G4" s="168" t="s">
        <v>567</v>
      </c>
      <c r="H4" s="169" t="s">
        <v>602</v>
      </c>
      <c r="I4" s="168" t="s">
        <v>605</v>
      </c>
      <c r="J4" s="168" t="s">
        <v>606</v>
      </c>
    </row>
    <row r="5" spans="1:13" s="126" customFormat="1" ht="20.5" customHeight="1" thickTop="1" x14ac:dyDescent="0.3">
      <c r="A5" s="45" t="s">
        <v>149</v>
      </c>
      <c r="B5" s="100"/>
      <c r="C5" s="100"/>
      <c r="D5" s="100"/>
      <c r="E5" s="100"/>
      <c r="F5" s="224"/>
      <c r="G5" s="224"/>
      <c r="H5" s="224"/>
      <c r="I5" s="224"/>
      <c r="J5" s="224"/>
    </row>
    <row r="6" spans="1:13" s="126" customFormat="1" ht="20.5" customHeight="1" x14ac:dyDescent="0.25">
      <c r="A6" s="45" t="s">
        <v>618</v>
      </c>
      <c r="B6" s="83">
        <v>7572465.2325090002</v>
      </c>
      <c r="C6" s="83">
        <v>9153098.5538243987</v>
      </c>
      <c r="D6" s="83">
        <v>10634483.148265</v>
      </c>
      <c r="E6" s="103">
        <v>9457732.3595300019</v>
      </c>
      <c r="F6" s="103">
        <v>10682705.184404999</v>
      </c>
      <c r="G6" s="103">
        <v>10790686.545404999</v>
      </c>
      <c r="H6" s="103">
        <v>10872558.703695999</v>
      </c>
      <c r="I6" s="103">
        <v>11039944.538642999</v>
      </c>
      <c r="J6" s="103">
        <v>11327033.564585</v>
      </c>
      <c r="K6" s="199"/>
      <c r="L6" s="199"/>
      <c r="M6" s="199"/>
    </row>
    <row r="7" spans="1:13" s="126" customFormat="1" ht="20.5" customHeight="1" x14ac:dyDescent="0.25">
      <c r="A7" s="45" t="s">
        <v>619</v>
      </c>
      <c r="B7" s="83">
        <v>43652.594543250001</v>
      </c>
      <c r="C7" s="83">
        <v>62891.755857919969</v>
      </c>
      <c r="D7" s="83">
        <v>57267.134327310006</v>
      </c>
      <c r="E7" s="103">
        <v>63810.077855099968</v>
      </c>
      <c r="F7" s="103">
        <v>45900.111658319991</v>
      </c>
      <c r="G7" s="103">
        <v>45666.954915709983</v>
      </c>
      <c r="H7" s="103">
        <v>53980.076407389992</v>
      </c>
      <c r="I7" s="103">
        <v>47976.192271689986</v>
      </c>
      <c r="J7" s="103">
        <v>45482.040113209994</v>
      </c>
      <c r="K7" s="199"/>
      <c r="L7" s="199"/>
      <c r="M7" s="199"/>
    </row>
    <row r="8" spans="1:13" s="126" customFormat="1" ht="20.5" customHeight="1" x14ac:dyDescent="0.25">
      <c r="A8" s="45" t="s">
        <v>620</v>
      </c>
      <c r="B8" s="83">
        <v>19151875.765075002</v>
      </c>
      <c r="C8" s="83">
        <v>26665840.000411995</v>
      </c>
      <c r="D8" s="103">
        <v>30096016.50757226</v>
      </c>
      <c r="E8" s="103">
        <v>26234619.682000004</v>
      </c>
      <c r="F8" s="103">
        <v>29202194.780000001</v>
      </c>
      <c r="G8" s="103">
        <v>29731634.222999997</v>
      </c>
      <c r="H8" s="103">
        <v>31375638.84</v>
      </c>
      <c r="I8" s="103">
        <v>30483220.611000005</v>
      </c>
      <c r="J8" s="103">
        <v>30525179.445999991</v>
      </c>
      <c r="K8" s="199"/>
      <c r="L8" s="199"/>
      <c r="M8" s="199"/>
    </row>
    <row r="9" spans="1:13" s="126" customFormat="1" ht="20.5" customHeight="1" x14ac:dyDescent="0.25">
      <c r="A9" s="57" t="s">
        <v>621</v>
      </c>
      <c r="B9" s="219">
        <v>1202931.6460000002</v>
      </c>
      <c r="C9" s="219">
        <v>1604934.8319999999</v>
      </c>
      <c r="D9" s="220">
        <v>1690606.2949999999</v>
      </c>
      <c r="E9" s="220">
        <v>1684000.415</v>
      </c>
      <c r="F9" s="220">
        <v>1722847.7890000001</v>
      </c>
      <c r="G9" s="220">
        <v>1708971.656</v>
      </c>
      <c r="H9" s="220">
        <v>1707721.216</v>
      </c>
      <c r="I9" s="220">
        <v>1743529.85</v>
      </c>
      <c r="J9" s="220">
        <v>1766762.6209999998</v>
      </c>
      <c r="K9" s="199"/>
      <c r="L9" s="199"/>
      <c r="M9" s="199"/>
    </row>
    <row r="10" spans="1:13" s="126" customFormat="1" ht="20.5" customHeight="1" x14ac:dyDescent="0.25">
      <c r="A10" s="45" t="s">
        <v>150</v>
      </c>
      <c r="B10" s="82">
        <v>26767993.592127252</v>
      </c>
      <c r="C10" s="82">
        <v>35881830.310094312</v>
      </c>
      <c r="D10" s="102">
        <v>40787766.790164568</v>
      </c>
      <c r="E10" s="102">
        <v>35756162.119385108</v>
      </c>
      <c r="F10" s="102">
        <v>39930800.07606332</v>
      </c>
      <c r="G10" s="102">
        <v>40567987.723320708</v>
      </c>
      <c r="H10" s="102">
        <v>42302177.620103389</v>
      </c>
      <c r="I10" s="102">
        <v>41571141.341914698</v>
      </c>
      <c r="J10" s="102">
        <v>41897695.050698206</v>
      </c>
      <c r="K10" s="199"/>
      <c r="L10" s="199"/>
      <c r="M10" s="199"/>
    </row>
    <row r="11" spans="1:13" s="126" customFormat="1" ht="20.5" customHeight="1" x14ac:dyDescent="0.25">
      <c r="A11" s="45" t="s">
        <v>151</v>
      </c>
      <c r="B11" s="82"/>
      <c r="C11" s="82"/>
      <c r="D11" s="82"/>
      <c r="E11" s="102"/>
      <c r="F11" s="102"/>
      <c r="G11" s="102"/>
      <c r="H11" s="102"/>
      <c r="I11" s="102"/>
      <c r="J11" s="102"/>
      <c r="K11" s="199"/>
      <c r="L11" s="199"/>
      <c r="M11" s="199"/>
    </row>
    <row r="12" spans="1:13" s="126" customFormat="1" ht="20.5" customHeight="1" x14ac:dyDescent="0.25">
      <c r="A12" s="45" t="s">
        <v>152</v>
      </c>
      <c r="B12" s="82">
        <v>-195008.42348679283</v>
      </c>
      <c r="C12" s="82">
        <v>-1137968.2051655455</v>
      </c>
      <c r="D12" s="102">
        <v>746313.47624046798</v>
      </c>
      <c r="E12" s="102">
        <v>-390556.80597707001</v>
      </c>
      <c r="F12" s="102">
        <v>545844.30108018988</v>
      </c>
      <c r="G12" s="102">
        <v>623779.06527274055</v>
      </c>
      <c r="H12" s="102">
        <v>854215.20886561973</v>
      </c>
      <c r="I12" s="102">
        <v>1204489.6301004314</v>
      </c>
      <c r="J12" s="102">
        <v>1358640.1394388394</v>
      </c>
      <c r="K12" s="199"/>
      <c r="L12" s="199"/>
      <c r="M12" s="199"/>
    </row>
    <row r="13" spans="1:13" s="126" customFormat="1" ht="20.5" customHeight="1" x14ac:dyDescent="0.25">
      <c r="A13" s="57" t="s">
        <v>153</v>
      </c>
      <c r="B13" s="83">
        <v>209152.40718718059</v>
      </c>
      <c r="C13" s="83">
        <v>-71374.381873060949</v>
      </c>
      <c r="D13" s="103">
        <v>1455191.2530326098</v>
      </c>
      <c r="E13" s="103">
        <v>610677.24402293004</v>
      </c>
      <c r="F13" s="103">
        <v>1917690.0730801895</v>
      </c>
      <c r="G13" s="103">
        <v>2018149.2822727403</v>
      </c>
      <c r="H13" s="103">
        <v>2232992.3584439997</v>
      </c>
      <c r="I13" s="103">
        <v>2602977.9391004313</v>
      </c>
      <c r="J13" s="103">
        <v>2792039.5994388396</v>
      </c>
      <c r="K13" s="199"/>
      <c r="L13" s="199"/>
      <c r="M13" s="199"/>
    </row>
    <row r="14" spans="1:13" s="126" customFormat="1" ht="20.5" customHeight="1" x14ac:dyDescent="0.25">
      <c r="A14" s="57" t="s">
        <v>154</v>
      </c>
      <c r="B14" s="83">
        <v>-404160.83067397343</v>
      </c>
      <c r="C14" s="83">
        <v>-1066593.8232924845</v>
      </c>
      <c r="D14" s="103">
        <v>-708877.77679214184</v>
      </c>
      <c r="E14" s="103">
        <v>-1001234.05</v>
      </c>
      <c r="F14" s="103">
        <v>-1371845.7719999996</v>
      </c>
      <c r="G14" s="103">
        <v>-1394370.2169999997</v>
      </c>
      <c r="H14" s="103">
        <v>-1378777.1495783799</v>
      </c>
      <c r="I14" s="103">
        <v>-1398488.3089999999</v>
      </c>
      <c r="J14" s="103">
        <v>-1433399.4600000002</v>
      </c>
      <c r="K14" s="199"/>
      <c r="L14" s="199"/>
      <c r="M14" s="199"/>
    </row>
    <row r="15" spans="1:13" s="126" customFormat="1" ht="20.5" customHeight="1" x14ac:dyDescent="0.25">
      <c r="A15" s="45" t="s">
        <v>155</v>
      </c>
      <c r="B15" s="82">
        <v>26963002.020122487</v>
      </c>
      <c r="C15" s="82">
        <v>37019798.515091658</v>
      </c>
      <c r="D15" s="102">
        <v>40041453.313298486</v>
      </c>
      <c r="E15" s="102">
        <v>36146718.925057352</v>
      </c>
      <c r="F15" s="102">
        <v>39384955.775037102</v>
      </c>
      <c r="G15" s="102">
        <v>39944208.657680929</v>
      </c>
      <c r="H15" s="102">
        <v>41447962.415101632</v>
      </c>
      <c r="I15" s="102">
        <v>40366651.714634225</v>
      </c>
      <c r="J15" s="102">
        <v>40539054.912633009</v>
      </c>
      <c r="K15" s="199"/>
      <c r="L15" s="199"/>
      <c r="M15" s="199"/>
    </row>
    <row r="16" spans="1:13" s="126" customFormat="1" ht="20.5" customHeight="1" x14ac:dyDescent="0.25">
      <c r="A16" s="57" t="s">
        <v>153</v>
      </c>
      <c r="B16" s="83">
        <v>7462680.4623735137</v>
      </c>
      <c r="C16" s="83">
        <v>10274367.87638717</v>
      </c>
      <c r="D16" s="103">
        <v>10262664.708934071</v>
      </c>
      <c r="E16" s="103">
        <v>10103707.811057348</v>
      </c>
      <c r="F16" s="103">
        <v>10061891.8500371</v>
      </c>
      <c r="G16" s="103">
        <v>10225255.483680939</v>
      </c>
      <c r="H16" s="103">
        <v>9912511.8785232529</v>
      </c>
      <c r="I16" s="103">
        <v>9558481.7056342401</v>
      </c>
      <c r="J16" s="103">
        <v>9941066.2586330175</v>
      </c>
      <c r="K16" s="199"/>
      <c r="L16" s="199"/>
      <c r="M16" s="199"/>
    </row>
    <row r="17" spans="1:13" s="126" customFormat="1" ht="20.5" customHeight="1" x14ac:dyDescent="0.25">
      <c r="A17" s="57" t="s">
        <v>154</v>
      </c>
      <c r="B17" s="83">
        <v>19500321.557748973</v>
      </c>
      <c r="C17" s="83">
        <v>26745430.638704486</v>
      </c>
      <c r="D17" s="103">
        <v>29778788.604364414</v>
      </c>
      <c r="E17" s="103">
        <v>26043011.114</v>
      </c>
      <c r="F17" s="103">
        <v>29323063.925000004</v>
      </c>
      <c r="G17" s="103">
        <v>29718953.173999988</v>
      </c>
      <c r="H17" s="103">
        <v>31535450.53657838</v>
      </c>
      <c r="I17" s="103">
        <v>30808170.008999985</v>
      </c>
      <c r="J17" s="103">
        <v>30597988.653999992</v>
      </c>
      <c r="K17" s="199"/>
      <c r="L17" s="199"/>
      <c r="M17" s="199"/>
    </row>
    <row r="18" spans="1:13" s="126" customFormat="1" ht="20.5" customHeight="1" x14ac:dyDescent="0.25">
      <c r="A18" s="45" t="s">
        <v>156</v>
      </c>
      <c r="B18" s="82">
        <v>19612386.409574952</v>
      </c>
      <c r="C18" s="82">
        <v>31078845.120358504</v>
      </c>
      <c r="D18" s="102">
        <v>35119827.032978252</v>
      </c>
      <c r="E18" s="102">
        <v>30844759.773049273</v>
      </c>
      <c r="F18" s="102">
        <v>34020712.200099759</v>
      </c>
      <c r="G18" s="102">
        <v>34404283.001150109</v>
      </c>
      <c r="H18" s="102">
        <v>34790699.402291849</v>
      </c>
      <c r="I18" s="102">
        <v>35117840.343186952</v>
      </c>
      <c r="J18" s="102">
        <v>35429954.296787053</v>
      </c>
      <c r="K18" s="199"/>
      <c r="L18" s="199"/>
      <c r="M18" s="199"/>
    </row>
    <row r="19" spans="1:13" s="126" customFormat="1" ht="20.5" customHeight="1" x14ac:dyDescent="0.25">
      <c r="A19" s="45" t="s">
        <v>622</v>
      </c>
      <c r="B19" s="82">
        <v>18496004.042743873</v>
      </c>
      <c r="C19" s="82">
        <v>29723916.659161672</v>
      </c>
      <c r="D19" s="102">
        <v>34078341.557247773</v>
      </c>
      <c r="E19" s="102">
        <v>29750373.113544002</v>
      </c>
      <c r="F19" s="102">
        <v>32967608.114826903</v>
      </c>
      <c r="G19" s="102">
        <v>33342143.634187251</v>
      </c>
      <c r="H19" s="102">
        <v>33731364.02912499</v>
      </c>
      <c r="I19" s="102">
        <v>34081215.575565636</v>
      </c>
      <c r="J19" s="102">
        <v>34415152.75466045</v>
      </c>
      <c r="K19" s="199"/>
      <c r="L19" s="199"/>
      <c r="M19" s="199"/>
    </row>
    <row r="20" spans="1:13" s="126" customFormat="1" ht="20.5" customHeight="1" x14ac:dyDescent="0.25">
      <c r="A20" s="57" t="s">
        <v>157</v>
      </c>
      <c r="B20" s="83">
        <v>5131993.2757438729</v>
      </c>
      <c r="C20" s="83">
        <v>4527711.9241616689</v>
      </c>
      <c r="D20" s="103">
        <v>3836190.7685587201</v>
      </c>
      <c r="E20" s="103">
        <v>3949147.3885439979</v>
      </c>
      <c r="F20" s="103">
        <v>2843874.7278268998</v>
      </c>
      <c r="G20" s="103">
        <v>2988887.9021872599</v>
      </c>
      <c r="H20" s="103">
        <v>2355633.6941249855</v>
      </c>
      <c r="I20" s="103">
        <v>2069815.3415656395</v>
      </c>
      <c r="J20" s="103">
        <v>2002623.4916604562</v>
      </c>
      <c r="K20" s="199"/>
      <c r="L20" s="199"/>
      <c r="M20" s="199"/>
    </row>
    <row r="21" spans="1:13" s="126" customFormat="1" ht="20.5" customHeight="1" x14ac:dyDescent="0.25">
      <c r="A21" s="57" t="s">
        <v>158</v>
      </c>
      <c r="B21" s="83">
        <v>5717227.3865567232</v>
      </c>
      <c r="C21" s="83">
        <v>5419183.6383487787</v>
      </c>
      <c r="D21" s="103">
        <v>5262848.7585848104</v>
      </c>
      <c r="E21" s="103">
        <v>5638203.4487083079</v>
      </c>
      <c r="F21" s="103">
        <v>4357039.16043982</v>
      </c>
      <c r="G21" s="103">
        <v>4385620.8633383997</v>
      </c>
      <c r="H21" s="103">
        <v>3630561.3328801855</v>
      </c>
      <c r="I21" s="103">
        <v>3525330.2698593098</v>
      </c>
      <c r="J21" s="103">
        <v>3647948.496266216</v>
      </c>
      <c r="K21" s="199"/>
      <c r="L21" s="199"/>
      <c r="M21" s="199"/>
    </row>
    <row r="22" spans="1:13" s="126" customFormat="1" ht="20.5" customHeight="1" x14ac:dyDescent="0.25">
      <c r="A22" s="57" t="s">
        <v>159</v>
      </c>
      <c r="B22" s="83">
        <v>-1009058.02535993</v>
      </c>
      <c r="C22" s="83">
        <v>-869772.36163310998</v>
      </c>
      <c r="D22" s="103">
        <v>-594149.79035309004</v>
      </c>
      <c r="E22" s="103">
        <v>-770984.80496213003</v>
      </c>
      <c r="F22" s="103">
        <v>-503030.84142436</v>
      </c>
      <c r="G22" s="103">
        <v>-507051.53988435998</v>
      </c>
      <c r="H22" s="103">
        <v>-612911.85284136003</v>
      </c>
      <c r="I22" s="103">
        <v>-440735.95941481995</v>
      </c>
      <c r="J22" s="103">
        <v>-338146.74732309999</v>
      </c>
      <c r="K22" s="199"/>
      <c r="L22" s="199"/>
      <c r="M22" s="199"/>
    </row>
    <row r="23" spans="1:13" s="126" customFormat="1" ht="20.5" customHeight="1" x14ac:dyDescent="0.25">
      <c r="A23" s="57" t="s">
        <v>160</v>
      </c>
      <c r="B23" s="83">
        <v>-547817.56731521001</v>
      </c>
      <c r="C23" s="83">
        <v>-840494.43483746983</v>
      </c>
      <c r="D23" s="103">
        <v>-1367560.9617854501</v>
      </c>
      <c r="E23" s="83">
        <v>-1582769.43577467</v>
      </c>
      <c r="F23" s="103">
        <v>-1412767.0010939601</v>
      </c>
      <c r="G23" s="103">
        <v>-1302203.1592858599</v>
      </c>
      <c r="H23" s="103">
        <v>-1170135.5047332</v>
      </c>
      <c r="I23" s="103">
        <v>-1351996.0236989502</v>
      </c>
      <c r="J23" s="103">
        <v>-1511943.09198832</v>
      </c>
      <c r="K23" s="199"/>
      <c r="L23" s="199"/>
      <c r="M23" s="199"/>
    </row>
    <row r="24" spans="1:13" s="126" customFormat="1" ht="20.5" customHeight="1" x14ac:dyDescent="0.25">
      <c r="A24" s="57" t="s">
        <v>161</v>
      </c>
      <c r="B24" s="83">
        <v>-16551.983911480002</v>
      </c>
      <c r="C24" s="83">
        <v>-41987.243125289999</v>
      </c>
      <c r="D24" s="103">
        <v>-102271.99102669001</v>
      </c>
      <c r="E24" s="103">
        <v>-97147.672482360009</v>
      </c>
      <c r="F24" s="103">
        <v>-58966.178525620002</v>
      </c>
      <c r="G24" s="103">
        <v>-30995.297581939994</v>
      </c>
      <c r="H24" s="103">
        <v>-47471.202047640007</v>
      </c>
      <c r="I24" s="103">
        <v>-56760.312576289994</v>
      </c>
      <c r="J24" s="103">
        <v>-93023.050541540011</v>
      </c>
      <c r="K24" s="199"/>
      <c r="L24" s="199"/>
      <c r="M24" s="199"/>
    </row>
    <row r="25" spans="1:13" s="126" customFormat="1" ht="20.5" customHeight="1" x14ac:dyDescent="0.25">
      <c r="A25" s="57" t="s">
        <v>162</v>
      </c>
      <c r="B25" s="83">
        <v>-1039.38131163</v>
      </c>
      <c r="C25" s="83">
        <v>-59667.257320059995</v>
      </c>
      <c r="D25" s="103">
        <v>-78739.671554259985</v>
      </c>
      <c r="E25" s="103">
        <v>-158952.46188285996</v>
      </c>
      <c r="F25" s="103">
        <v>-29197.230031689996</v>
      </c>
      <c r="G25" s="103">
        <v>-108075.54988169999</v>
      </c>
      <c r="H25" s="103">
        <v>-88228.324533579987</v>
      </c>
      <c r="I25" s="103">
        <v>-99409.57388387002</v>
      </c>
      <c r="J25" s="103">
        <v>-100650.86912372</v>
      </c>
      <c r="K25" s="199"/>
      <c r="L25" s="199"/>
      <c r="M25" s="199"/>
    </row>
    <row r="26" spans="1:13" s="126" customFormat="1" ht="20.5" customHeight="1" x14ac:dyDescent="0.25">
      <c r="A26" s="57" t="s">
        <v>163</v>
      </c>
      <c r="B26" s="83">
        <v>-440052.62098621001</v>
      </c>
      <c r="C26" s="83">
        <v>-627553.43135215994</v>
      </c>
      <c r="D26" s="103">
        <v>-846227.95946006</v>
      </c>
      <c r="E26" s="103">
        <v>-958893.94082215999</v>
      </c>
      <c r="F26" s="103">
        <v>-815802.57635021012</v>
      </c>
      <c r="G26" s="103">
        <v>-805130.85246485996</v>
      </c>
      <c r="H26" s="103">
        <v>-616924.15437285998</v>
      </c>
      <c r="I26" s="103">
        <v>-790205.70066286006</v>
      </c>
      <c r="J26" s="103">
        <v>-768949.80823435995</v>
      </c>
      <c r="K26" s="199"/>
      <c r="L26" s="199"/>
      <c r="M26" s="199"/>
    </row>
    <row r="27" spans="1:13" s="126" customFormat="1" ht="20.5" customHeight="1" x14ac:dyDescent="0.25">
      <c r="A27" s="57" t="s">
        <v>164</v>
      </c>
      <c r="B27" s="83">
        <v>-90173.58110589</v>
      </c>
      <c r="C27" s="83">
        <v>-111286.50303995999</v>
      </c>
      <c r="D27" s="103">
        <v>-340321.33974444005</v>
      </c>
      <c r="E27" s="103">
        <v>-367775.36058728996</v>
      </c>
      <c r="F27" s="103">
        <v>-508801.01618644001</v>
      </c>
      <c r="G27" s="103">
        <v>-358001.45935735997</v>
      </c>
      <c r="H27" s="103">
        <v>-417511.82377911999</v>
      </c>
      <c r="I27" s="103">
        <v>-405620.43657592998</v>
      </c>
      <c r="J27" s="103">
        <v>-549319.36408869992</v>
      </c>
      <c r="K27" s="199"/>
      <c r="L27" s="199"/>
      <c r="M27" s="199"/>
    </row>
    <row r="28" spans="1:13" s="126" customFormat="1" ht="20.5" customHeight="1" x14ac:dyDescent="0.25">
      <c r="A28" s="57" t="s">
        <v>165</v>
      </c>
      <c r="B28" s="83">
        <v>-14770.4939397</v>
      </c>
      <c r="C28" s="83">
        <v>-30893.107578700001</v>
      </c>
      <c r="D28" s="103">
        <v>-38464.846194699996</v>
      </c>
      <c r="E28" s="103">
        <v>-71073.035140699998</v>
      </c>
      <c r="F28" s="103">
        <v>-65477.724519019997</v>
      </c>
      <c r="G28" s="103">
        <v>-58653.008253339998</v>
      </c>
      <c r="H28" s="103">
        <v>-63593.523469059997</v>
      </c>
      <c r="I28" s="103">
        <v>-66865.844215780002</v>
      </c>
      <c r="J28" s="103">
        <v>-78544.679287499996</v>
      </c>
      <c r="K28" s="199"/>
      <c r="L28" s="199"/>
      <c r="M28" s="199"/>
    </row>
    <row r="29" spans="1:13" s="126" customFormat="1" ht="20.5" customHeight="1" x14ac:dyDescent="0.25">
      <c r="A29" s="57" t="s">
        <v>166</v>
      </c>
      <c r="B29" s="83">
        <v>-22646.049557939998</v>
      </c>
      <c r="C29" s="83">
        <v>-20084.17177094</v>
      </c>
      <c r="D29" s="103">
        <v>-20632.182045940004</v>
      </c>
      <c r="E29" s="103">
        <v>-35213.589248939999</v>
      </c>
      <c r="F29" s="103">
        <v>-34919.706999939997</v>
      </c>
      <c r="G29" s="103">
        <v>-35876.793611940004</v>
      </c>
      <c r="H29" s="103">
        <v>-41198.610552940008</v>
      </c>
      <c r="I29" s="103">
        <v>-36653.060378939997</v>
      </c>
      <c r="J29" s="103">
        <v>-54837.233329940005</v>
      </c>
      <c r="K29" s="199"/>
      <c r="L29" s="199"/>
      <c r="M29" s="199"/>
    </row>
    <row r="30" spans="1:13" s="126" customFormat="1" ht="20.5" customHeight="1" x14ac:dyDescent="0.25">
      <c r="A30" s="57" t="s">
        <v>167</v>
      </c>
      <c r="B30" s="83">
        <v>13364010.766999999</v>
      </c>
      <c r="C30" s="83">
        <v>25196204.735000003</v>
      </c>
      <c r="D30" s="103">
        <v>30242150.788689055</v>
      </c>
      <c r="E30" s="103">
        <v>25801225.725000005</v>
      </c>
      <c r="F30" s="103">
        <v>30123733.387000002</v>
      </c>
      <c r="G30" s="103">
        <v>30353255.73199999</v>
      </c>
      <c r="H30" s="103">
        <v>31375730.335000001</v>
      </c>
      <c r="I30" s="103">
        <v>32011400.233999994</v>
      </c>
      <c r="J30" s="103">
        <v>32412529.262999997</v>
      </c>
      <c r="K30" s="199"/>
      <c r="L30" s="199"/>
      <c r="M30" s="199"/>
    </row>
    <row r="31" spans="1:13" s="126" customFormat="1" ht="20.5" customHeight="1" x14ac:dyDescent="0.25">
      <c r="A31" s="57" t="s">
        <v>158</v>
      </c>
      <c r="B31" s="83">
        <v>14630113.673999999</v>
      </c>
      <c r="C31" s="83">
        <v>26866638.056000002</v>
      </c>
      <c r="D31" s="103">
        <v>32301512.420689054</v>
      </c>
      <c r="E31" s="103">
        <v>27677905.555000003</v>
      </c>
      <c r="F31" s="103">
        <v>32255900.611000001</v>
      </c>
      <c r="G31" s="103">
        <v>32496025.35699999</v>
      </c>
      <c r="H31" s="103">
        <v>33629958.32</v>
      </c>
      <c r="I31" s="103">
        <v>34315528.629999995</v>
      </c>
      <c r="J31" s="103">
        <v>34712143.127999999</v>
      </c>
      <c r="K31" s="199"/>
      <c r="L31" s="199"/>
      <c r="M31" s="199"/>
    </row>
    <row r="32" spans="1:13" s="126" customFormat="1" ht="20.5" customHeight="1" x14ac:dyDescent="0.25">
      <c r="A32" s="57" t="s">
        <v>168</v>
      </c>
      <c r="B32" s="83">
        <v>-2020075.7220000001</v>
      </c>
      <c r="C32" s="83">
        <v>-2709577.95</v>
      </c>
      <c r="D32" s="103">
        <v>-3171071.1949999998</v>
      </c>
      <c r="E32" s="103">
        <v>-2687131.4229999995</v>
      </c>
      <c r="F32" s="103">
        <v>-3210825.159</v>
      </c>
      <c r="G32" s="103">
        <v>-3131730.767</v>
      </c>
      <c r="H32" s="103">
        <v>-3318156.2250000006</v>
      </c>
      <c r="I32" s="103">
        <v>-3424269.1139999996</v>
      </c>
      <c r="J32" s="103">
        <v>-3472041.6540000001</v>
      </c>
      <c r="K32" s="199"/>
      <c r="L32" s="199"/>
      <c r="M32" s="199"/>
    </row>
    <row r="33" spans="1:13" s="126" customFormat="1" ht="20.5" customHeight="1" x14ac:dyDescent="0.25">
      <c r="A33" s="57" t="s">
        <v>169</v>
      </c>
      <c r="B33" s="83">
        <v>-1266102.9069999999</v>
      </c>
      <c r="C33" s="83">
        <v>-1670433.321</v>
      </c>
      <c r="D33" s="103">
        <v>-2059361.632</v>
      </c>
      <c r="E33" s="103">
        <v>-1876679.8299999998</v>
      </c>
      <c r="F33" s="103">
        <v>-2132167.2240000004</v>
      </c>
      <c r="G33" s="103">
        <v>-2142769.6250000005</v>
      </c>
      <c r="H33" s="103">
        <v>-2254227.9850000003</v>
      </c>
      <c r="I33" s="103">
        <v>-2304128.3960000002</v>
      </c>
      <c r="J33" s="103">
        <v>-2299613.8650000012</v>
      </c>
      <c r="K33" s="199"/>
      <c r="L33" s="199"/>
      <c r="M33" s="199"/>
    </row>
    <row r="34" spans="1:13" s="126" customFormat="1" ht="20.5" customHeight="1" x14ac:dyDescent="0.25">
      <c r="A34" s="57" t="s">
        <v>168</v>
      </c>
      <c r="B34" s="83">
        <v>-1266103.0279999999</v>
      </c>
      <c r="C34" s="83">
        <v>-1670433.442</v>
      </c>
      <c r="D34" s="103">
        <v>-2059361.75</v>
      </c>
      <c r="E34" s="103">
        <v>-1876679.9479999999</v>
      </c>
      <c r="F34" s="103">
        <v>-2132167.3420000002</v>
      </c>
      <c r="G34" s="103">
        <v>-2142769.7430000002</v>
      </c>
      <c r="H34" s="103">
        <v>-2254228.1030000001</v>
      </c>
      <c r="I34" s="103">
        <v>-2304128.514</v>
      </c>
      <c r="J34" s="103">
        <v>-2299613.9830000009</v>
      </c>
      <c r="K34" s="199"/>
      <c r="L34" s="199"/>
      <c r="M34" s="199"/>
    </row>
    <row r="35" spans="1:13" s="126" customFormat="1" ht="20.5" customHeight="1" x14ac:dyDescent="0.25">
      <c r="A35" s="45" t="s">
        <v>170</v>
      </c>
      <c r="B35" s="82">
        <v>1133655.0911940001</v>
      </c>
      <c r="C35" s="82">
        <v>1378320.4805459999</v>
      </c>
      <c r="D35" s="102">
        <v>1066520.4163289997</v>
      </c>
      <c r="E35" s="102">
        <v>1117243.578009</v>
      </c>
      <c r="F35" s="102">
        <v>1079032.9098209997</v>
      </c>
      <c r="G35" s="102">
        <v>1088504.64717</v>
      </c>
      <c r="H35" s="102">
        <v>1086068.7705619999</v>
      </c>
      <c r="I35" s="102">
        <v>1062109.8407709999</v>
      </c>
      <c r="J35" s="102">
        <v>1039469.3500179999</v>
      </c>
      <c r="K35" s="199"/>
      <c r="L35" s="199"/>
      <c r="M35" s="199"/>
    </row>
    <row r="36" spans="1:13" s="126" customFormat="1" ht="20.5" customHeight="1" x14ac:dyDescent="0.25">
      <c r="A36" s="45" t="s">
        <v>171</v>
      </c>
      <c r="B36" s="82">
        <v>-17272.724362919998</v>
      </c>
      <c r="C36" s="82">
        <v>-23392.019349170001</v>
      </c>
      <c r="D36" s="102">
        <v>-25034.940598520003</v>
      </c>
      <c r="E36" s="102">
        <v>-22856.918503730001</v>
      </c>
      <c r="F36" s="102">
        <v>-25928.824548139997</v>
      </c>
      <c r="G36" s="102">
        <v>-26365.28020714</v>
      </c>
      <c r="H36" s="102">
        <v>-26733.397395139997</v>
      </c>
      <c r="I36" s="102">
        <v>-25485.073149679996</v>
      </c>
      <c r="J36" s="102">
        <v>-24667.807891400003</v>
      </c>
      <c r="K36" s="199"/>
      <c r="L36" s="199"/>
      <c r="M36" s="199"/>
    </row>
    <row r="37" spans="1:13" s="126" customFormat="1" ht="20.5" customHeight="1" x14ac:dyDescent="0.25">
      <c r="A37" s="45" t="s">
        <v>172</v>
      </c>
      <c r="B37" s="82">
        <v>10496760.705230352</v>
      </c>
      <c r="C37" s="82">
        <v>11543423.773709409</v>
      </c>
      <c r="D37" s="102">
        <v>13011091.460795425</v>
      </c>
      <c r="E37" s="102">
        <v>13281487.110434487</v>
      </c>
      <c r="F37" s="102">
        <v>12724925.52505495</v>
      </c>
      <c r="G37" s="102">
        <v>12878109.936726946</v>
      </c>
      <c r="H37" s="102">
        <v>13983522.486939467</v>
      </c>
      <c r="I37" s="102">
        <v>13438592.940119948</v>
      </c>
      <c r="J37" s="102">
        <v>13685066.13568395</v>
      </c>
      <c r="K37" s="199"/>
      <c r="L37" s="199"/>
      <c r="M37" s="199"/>
    </row>
    <row r="38" spans="1:13" s="126" customFormat="1" ht="20.5" customHeight="1" x14ac:dyDescent="0.25">
      <c r="A38" s="45" t="s">
        <v>173</v>
      </c>
      <c r="B38" s="82">
        <v>8308070.0123453522</v>
      </c>
      <c r="C38" s="82">
        <v>8866853.1154438406</v>
      </c>
      <c r="D38" s="102">
        <v>9948705.5808791146</v>
      </c>
      <c r="E38" s="102">
        <v>9474326.2930689994</v>
      </c>
      <c r="F38" s="102">
        <v>9954390.6422799993</v>
      </c>
      <c r="G38" s="102">
        <v>10136507.149703996</v>
      </c>
      <c r="H38" s="102">
        <v>10940986.587235516</v>
      </c>
      <c r="I38" s="102">
        <v>10648974.391749997</v>
      </c>
      <c r="J38" s="102">
        <v>10877144.134870002</v>
      </c>
      <c r="K38" s="199"/>
      <c r="L38" s="199"/>
      <c r="M38" s="199"/>
    </row>
    <row r="39" spans="1:13" s="126" customFormat="1" ht="20.5" customHeight="1" x14ac:dyDescent="0.25">
      <c r="A39" s="66" t="s">
        <v>174</v>
      </c>
      <c r="B39" s="83">
        <v>5996152.6070343489</v>
      </c>
      <c r="C39" s="83">
        <v>6211241.643982959</v>
      </c>
      <c r="D39" s="103">
        <v>6616972.2634781115</v>
      </c>
      <c r="E39" s="103">
        <v>6287854.4743300006</v>
      </c>
      <c r="F39" s="103">
        <v>6489642.2067999998</v>
      </c>
      <c r="G39" s="103">
        <v>6582946.4926859988</v>
      </c>
      <c r="H39" s="103">
        <v>6711888.2563295197</v>
      </c>
      <c r="I39" s="103">
        <v>6541168.205285999</v>
      </c>
      <c r="J39" s="103">
        <v>6665174.5944130011</v>
      </c>
      <c r="K39" s="199"/>
      <c r="L39" s="199"/>
      <c r="M39" s="199"/>
    </row>
    <row r="40" spans="1:13" s="126" customFormat="1" ht="20.5" customHeight="1" x14ac:dyDescent="0.25">
      <c r="A40" s="66" t="s">
        <v>175</v>
      </c>
      <c r="B40" s="83">
        <v>1148129.1530960002</v>
      </c>
      <c r="C40" s="83">
        <v>1776270.2250938804</v>
      </c>
      <c r="D40" s="103">
        <v>2294570.9760210002</v>
      </c>
      <c r="E40" s="103">
        <v>2211293.2531909999</v>
      </c>
      <c r="F40" s="103">
        <v>2273995.4804750001</v>
      </c>
      <c r="G40" s="103">
        <v>2339088.1549590002</v>
      </c>
      <c r="H40" s="103">
        <v>2729685.7293979991</v>
      </c>
      <c r="I40" s="103">
        <v>2530280.8306910004</v>
      </c>
      <c r="J40" s="103">
        <v>2535255.9331799992</v>
      </c>
      <c r="K40" s="199"/>
      <c r="L40" s="199"/>
      <c r="M40" s="199"/>
    </row>
    <row r="41" spans="1:13" s="126" customFormat="1" ht="20.5" customHeight="1" x14ac:dyDescent="0.25">
      <c r="A41" s="66" t="s">
        <v>176</v>
      </c>
      <c r="B41" s="83">
        <v>1163788.2522149999</v>
      </c>
      <c r="C41" s="83">
        <v>879341.24636699993</v>
      </c>
      <c r="D41" s="103">
        <v>1037162.34138</v>
      </c>
      <c r="E41" s="103">
        <v>975178.56554800004</v>
      </c>
      <c r="F41" s="103">
        <v>1190752.9550050001</v>
      </c>
      <c r="G41" s="103">
        <v>1214472.5020590001</v>
      </c>
      <c r="H41" s="103">
        <v>1499412.6015079999</v>
      </c>
      <c r="I41" s="103">
        <v>1577525.355773</v>
      </c>
      <c r="J41" s="103">
        <v>1676713.6072769999</v>
      </c>
      <c r="K41" s="199"/>
      <c r="L41" s="199"/>
      <c r="M41" s="199"/>
    </row>
    <row r="42" spans="1:13" s="126" customFormat="1" ht="20.5" customHeight="1" x14ac:dyDescent="0.25">
      <c r="A42" s="45" t="s">
        <v>177</v>
      </c>
      <c r="B42" s="82">
        <v>1794486.1695940006</v>
      </c>
      <c r="C42" s="82">
        <v>2191481.6681189993</v>
      </c>
      <c r="D42" s="102">
        <v>2104374.4380000001</v>
      </c>
      <c r="E42" s="102">
        <v>2245675.4659220004</v>
      </c>
      <c r="F42" s="102">
        <v>2133754.8207720001</v>
      </c>
      <c r="G42" s="102">
        <v>2121929.921999</v>
      </c>
      <c r="H42" s="102">
        <v>2200975.9689640002</v>
      </c>
      <c r="I42" s="102">
        <v>2126484.9539489998</v>
      </c>
      <c r="J42" s="102">
        <v>2197040.3637179998</v>
      </c>
      <c r="K42" s="199"/>
      <c r="L42" s="199"/>
      <c r="M42" s="199"/>
    </row>
    <row r="43" spans="1:13" s="126" customFormat="1" ht="20.5" customHeight="1" x14ac:dyDescent="0.25">
      <c r="A43" s="45" t="s">
        <v>178</v>
      </c>
      <c r="B43" s="82">
        <v>0</v>
      </c>
      <c r="C43" s="82">
        <v>0</v>
      </c>
      <c r="D43" s="102">
        <v>0</v>
      </c>
      <c r="E43" s="102">
        <v>0</v>
      </c>
      <c r="F43" s="102">
        <v>0</v>
      </c>
      <c r="G43" s="102">
        <v>0</v>
      </c>
      <c r="H43" s="102">
        <v>0</v>
      </c>
      <c r="I43" s="102">
        <v>0</v>
      </c>
      <c r="J43" s="102">
        <v>0</v>
      </c>
      <c r="K43" s="199"/>
      <c r="L43" s="199"/>
      <c r="M43" s="199"/>
    </row>
    <row r="44" spans="1:13" s="126" customFormat="1" ht="20.5" customHeight="1" x14ac:dyDescent="0.25">
      <c r="A44" s="45" t="s">
        <v>179</v>
      </c>
      <c r="B44" s="82">
        <v>394204.52329099999</v>
      </c>
      <c r="C44" s="82">
        <v>485088.9901465713</v>
      </c>
      <c r="D44" s="82">
        <v>958011.44191630976</v>
      </c>
      <c r="E44" s="82">
        <v>1561485.3514434895</v>
      </c>
      <c r="F44" s="82">
        <v>636780.06200295</v>
      </c>
      <c r="G44" s="82">
        <v>619672.86502395</v>
      </c>
      <c r="H44" s="82">
        <v>841559.93073995016</v>
      </c>
      <c r="I44" s="82">
        <v>663133.59442095004</v>
      </c>
      <c r="J44" s="82">
        <v>610881.63709595008</v>
      </c>
      <c r="K44" s="199"/>
      <c r="L44" s="199"/>
      <c r="M44" s="199"/>
    </row>
    <row r="45" spans="1:13" s="126" customFormat="1" ht="20.5" customHeight="1" x14ac:dyDescent="0.25">
      <c r="A45" s="45" t="s">
        <v>180</v>
      </c>
      <c r="B45" s="82">
        <v>-3146145.094682816</v>
      </c>
      <c r="C45" s="82">
        <v>-5602470.3789762612</v>
      </c>
      <c r="D45" s="102">
        <v>-8089465.1804751996</v>
      </c>
      <c r="E45" s="102">
        <v>-7979527.9584264122</v>
      </c>
      <c r="F45" s="102">
        <v>-7360681.9501176085</v>
      </c>
      <c r="G45" s="102">
        <v>-7338184.2801961284</v>
      </c>
      <c r="H45" s="102">
        <v>-7326259.4741296871</v>
      </c>
      <c r="I45" s="102">
        <v>-8189781.5686726691</v>
      </c>
      <c r="J45" s="102">
        <v>-8575965.5198379867</v>
      </c>
      <c r="K45" s="199"/>
      <c r="L45" s="199"/>
      <c r="M45" s="199"/>
    </row>
    <row r="46" spans="1:13" s="126" customFormat="1" ht="20.5" customHeight="1" x14ac:dyDescent="0.25">
      <c r="A46" s="45" t="s">
        <v>181</v>
      </c>
      <c r="B46" s="82">
        <v>26767993.596635696</v>
      </c>
      <c r="C46" s="82">
        <v>35881830.309926115</v>
      </c>
      <c r="D46" s="102">
        <v>40787766.789538957</v>
      </c>
      <c r="E46" s="102">
        <v>35756162.119080283</v>
      </c>
      <c r="F46" s="102">
        <v>39930800.076117292</v>
      </c>
      <c r="G46" s="102">
        <v>40567987.72295367</v>
      </c>
      <c r="H46" s="102">
        <v>42302177.623967253</v>
      </c>
      <c r="I46" s="102">
        <v>41571141.344734654</v>
      </c>
      <c r="J46" s="102">
        <v>41897695.052071847</v>
      </c>
      <c r="K46" s="199"/>
      <c r="L46" s="199"/>
      <c r="M46" s="199"/>
    </row>
    <row r="47" spans="1:13" s="126" customFormat="1" ht="20.5" customHeight="1" x14ac:dyDescent="0.25">
      <c r="A47" s="45" t="s">
        <v>182</v>
      </c>
      <c r="B47" s="82"/>
      <c r="C47" s="82"/>
      <c r="D47" s="102">
        <v>0</v>
      </c>
      <c r="E47" s="102"/>
      <c r="F47" s="102">
        <v>0</v>
      </c>
      <c r="G47" s="102">
        <v>0</v>
      </c>
      <c r="H47" s="102">
        <v>0</v>
      </c>
      <c r="I47" s="102">
        <v>0</v>
      </c>
      <c r="J47" s="102">
        <v>0</v>
      </c>
      <c r="K47" s="199"/>
      <c r="L47" s="199"/>
      <c r="M47" s="199"/>
    </row>
    <row r="48" spans="1:13" s="126" customFormat="1" ht="20.5" customHeight="1" x14ac:dyDescent="0.25">
      <c r="A48" s="57" t="s">
        <v>183</v>
      </c>
      <c r="B48" s="83">
        <v>104313.54396586432</v>
      </c>
      <c r="C48" s="83">
        <v>262536.22900033853</v>
      </c>
      <c r="D48" s="103">
        <v>296618.7009717687</v>
      </c>
      <c r="E48" s="103">
        <v>369462.38745488902</v>
      </c>
      <c r="F48" s="103">
        <v>437841.01044464996</v>
      </c>
      <c r="G48" s="103">
        <v>473139.50534823001</v>
      </c>
      <c r="H48" s="103">
        <v>298655.44718789554</v>
      </c>
      <c r="I48" s="103">
        <v>324773.90640268987</v>
      </c>
      <c r="J48" s="103">
        <v>347766.09878595558</v>
      </c>
      <c r="K48" s="199"/>
      <c r="L48" s="199"/>
      <c r="M48" s="199"/>
    </row>
    <row r="49" spans="1:13" s="126" customFormat="1" ht="20.5" customHeight="1" x14ac:dyDescent="0.25">
      <c r="A49" s="57" t="s">
        <v>184</v>
      </c>
      <c r="B49" s="83">
        <v>5493006.7529999996</v>
      </c>
      <c r="C49" s="83">
        <v>7542977.9290000014</v>
      </c>
      <c r="D49" s="103">
        <v>5869161.5360000003</v>
      </c>
      <c r="E49" s="103">
        <v>4656892.1509999996</v>
      </c>
      <c r="F49" s="103">
        <v>4809319.0180000002</v>
      </c>
      <c r="G49" s="103">
        <v>4536317.7079999987</v>
      </c>
      <c r="H49" s="103">
        <v>5057570.0010000002</v>
      </c>
      <c r="I49" s="103">
        <v>5194536.142</v>
      </c>
      <c r="J49" s="103">
        <v>5221901.3489999995</v>
      </c>
      <c r="K49" s="199"/>
      <c r="L49" s="199"/>
      <c r="M49" s="199"/>
    </row>
    <row r="50" spans="1:13" s="126" customFormat="1" ht="20.5" customHeight="1" x14ac:dyDescent="0.3">
      <c r="A50" s="57" t="s">
        <v>185</v>
      </c>
      <c r="B50" s="83">
        <v>18320312.489778012</v>
      </c>
      <c r="C50" s="83">
        <v>29075815.209161334</v>
      </c>
      <c r="D50" s="225">
        <v>33642349.909276001</v>
      </c>
      <c r="E50" s="225">
        <v>29200781.476089116</v>
      </c>
      <c r="F50" s="225">
        <v>32378957.823382251</v>
      </c>
      <c r="G50" s="225">
        <v>32737191.122839019</v>
      </c>
      <c r="H50" s="225">
        <v>33316891.069937088</v>
      </c>
      <c r="I50" s="225">
        <v>33631214.479162946</v>
      </c>
      <c r="J50" s="225">
        <v>33928259.463874497</v>
      </c>
      <c r="K50" s="199"/>
      <c r="L50" s="199"/>
      <c r="M50" s="199"/>
    </row>
    <row r="51" spans="1:13" s="126" customFormat="1" ht="20.5" customHeight="1" x14ac:dyDescent="0.3">
      <c r="A51" s="221" t="s">
        <v>186</v>
      </c>
      <c r="B51" s="219">
        <v>5027679.7317780098</v>
      </c>
      <c r="C51" s="83">
        <v>4265175.6951613314</v>
      </c>
      <c r="D51" s="225">
        <v>3539572.067586951</v>
      </c>
      <c r="E51" s="225">
        <v>3579685.00108911</v>
      </c>
      <c r="F51" s="225">
        <v>2406033.7173822494</v>
      </c>
      <c r="G51" s="225">
        <v>2515748.3968390301</v>
      </c>
      <c r="H51" s="225">
        <v>2056978.2469370901</v>
      </c>
      <c r="I51" s="225">
        <v>1745041.4351629501</v>
      </c>
      <c r="J51" s="225">
        <v>1654857.3928745007</v>
      </c>
      <c r="K51" s="199"/>
      <c r="L51" s="199"/>
      <c r="M51" s="199"/>
    </row>
    <row r="52" spans="1:13" s="126" customFormat="1" ht="20.5" customHeight="1" thickBot="1" x14ac:dyDescent="0.35">
      <c r="A52" s="58" t="s">
        <v>187</v>
      </c>
      <c r="B52" s="222">
        <v>13292632.758000001</v>
      </c>
      <c r="C52" s="219">
        <v>24810639.514000002</v>
      </c>
      <c r="D52" s="223">
        <v>30102777.84168905</v>
      </c>
      <c r="E52" s="223">
        <v>25621096.475000005</v>
      </c>
      <c r="F52" s="223">
        <v>29972924.106000002</v>
      </c>
      <c r="G52" s="223">
        <v>30221442.725999989</v>
      </c>
      <c r="H52" s="223">
        <v>31259912.822999999</v>
      </c>
      <c r="I52" s="223">
        <v>31886173.043999996</v>
      </c>
      <c r="J52" s="223">
        <v>32273402.070999995</v>
      </c>
      <c r="K52" s="199"/>
      <c r="L52" s="199"/>
      <c r="M52" s="199"/>
    </row>
    <row r="53" spans="1:13" ht="14.5" thickTop="1" x14ac:dyDescent="0.3">
      <c r="A53" s="133"/>
      <c r="B53" s="133"/>
      <c r="C53" s="133"/>
      <c r="D53" s="279" t="s">
        <v>533</v>
      </c>
      <c r="E53" s="279"/>
      <c r="F53" s="279"/>
      <c r="G53" s="279"/>
      <c r="H53" s="279"/>
      <c r="I53" s="279"/>
      <c r="J53" s="279"/>
    </row>
    <row r="54" spans="1:13" ht="27" customHeight="1" x14ac:dyDescent="0.3">
      <c r="A54" s="267" t="s">
        <v>554</v>
      </c>
      <c r="B54" s="267"/>
      <c r="C54" s="267"/>
      <c r="D54" s="267"/>
      <c r="E54" s="267"/>
      <c r="F54" s="267"/>
      <c r="G54" s="267"/>
      <c r="H54" s="267"/>
      <c r="I54" s="267"/>
      <c r="J54" s="267"/>
    </row>
    <row r="55" spans="1:13" x14ac:dyDescent="0.3">
      <c r="A55" s="1" t="s">
        <v>598</v>
      </c>
      <c r="B55" s="1"/>
      <c r="C55" s="1"/>
      <c r="D55" s="1"/>
      <c r="E55" s="1"/>
      <c r="F55" s="1"/>
      <c r="G55" s="1"/>
      <c r="H55" s="1"/>
      <c r="I55" s="1"/>
      <c r="J55" s="1"/>
    </row>
    <row r="56" spans="1:13" x14ac:dyDescent="0.3">
      <c r="A56" s="1" t="s">
        <v>188</v>
      </c>
      <c r="B56" s="1"/>
      <c r="C56" s="1"/>
      <c r="D56" s="1"/>
      <c r="E56" s="1"/>
      <c r="F56" s="1"/>
      <c r="G56" s="1"/>
      <c r="H56" s="1"/>
      <c r="I56" s="1"/>
      <c r="J56" s="1"/>
    </row>
    <row r="57" spans="1:13" x14ac:dyDescent="0.3">
      <c r="A57" s="1" t="s">
        <v>599</v>
      </c>
      <c r="B57" s="1"/>
      <c r="C57" s="1"/>
      <c r="D57" s="1"/>
      <c r="E57" s="1"/>
      <c r="F57" s="1"/>
      <c r="G57" s="1"/>
      <c r="H57" s="1"/>
      <c r="I57" s="1"/>
      <c r="J57" s="1"/>
    </row>
    <row r="58" spans="1:13" ht="18.75" customHeight="1" x14ac:dyDescent="0.3">
      <c r="A58" s="1" t="s">
        <v>548</v>
      </c>
      <c r="B58" s="1"/>
      <c r="C58" s="1"/>
      <c r="D58" s="1"/>
      <c r="E58" s="1"/>
      <c r="F58" s="1"/>
      <c r="G58" s="1"/>
      <c r="H58" s="1"/>
      <c r="I58" s="1"/>
      <c r="J58" s="1"/>
    </row>
    <row r="59" spans="1:13" ht="12" customHeight="1" x14ac:dyDescent="0.3">
      <c r="A59" s="140" t="s">
        <v>547</v>
      </c>
      <c r="B59" s="1"/>
      <c r="C59" s="1"/>
      <c r="D59" s="1"/>
      <c r="E59" s="1"/>
      <c r="F59" s="1"/>
      <c r="G59" s="1"/>
      <c r="H59" s="1"/>
      <c r="I59" s="1"/>
      <c r="J59" s="1"/>
    </row>
    <row r="60" spans="1:13" x14ac:dyDescent="0.3">
      <c r="A60" s="126" t="s">
        <v>536</v>
      </c>
      <c r="B60" s="126"/>
      <c r="C60" s="126"/>
      <c r="D60" s="126"/>
      <c r="E60" s="126"/>
      <c r="F60" s="126"/>
      <c r="G60" s="126"/>
      <c r="H60" s="126"/>
      <c r="I60" s="126"/>
      <c r="J60" s="126"/>
    </row>
    <row r="61" spans="1:13" x14ac:dyDescent="0.3">
      <c r="A61" s="141" t="s">
        <v>542</v>
      </c>
      <c r="B61" s="126"/>
      <c r="C61" s="126"/>
      <c r="D61" s="126"/>
      <c r="E61" s="126"/>
      <c r="F61" s="126"/>
      <c r="G61" s="126"/>
      <c r="H61" s="126"/>
      <c r="I61" s="126"/>
      <c r="J61" s="126"/>
    </row>
    <row r="62" spans="1:13" x14ac:dyDescent="0.3">
      <c r="A62" s="141" t="s">
        <v>542</v>
      </c>
      <c r="B62" s="126"/>
      <c r="C62" s="126"/>
      <c r="D62" s="126"/>
      <c r="E62" s="126"/>
      <c r="F62" s="126"/>
      <c r="G62" s="126"/>
      <c r="H62" s="126"/>
      <c r="I62" s="126"/>
      <c r="J62" s="126"/>
    </row>
  </sheetData>
  <mergeCells count="7">
    <mergeCell ref="A54:J54"/>
    <mergeCell ref="A1:J1"/>
    <mergeCell ref="B3:D3"/>
    <mergeCell ref="A3:A4"/>
    <mergeCell ref="D53:J53"/>
    <mergeCell ref="F3:H3"/>
    <mergeCell ref="I3:J3"/>
  </mergeCells>
  <hyperlinks>
    <hyperlink ref="A62" r:id="rId1" xr:uid="{00000000-0004-0000-0700-000000000000}"/>
    <hyperlink ref="A61" r:id="rId2" xr:uid="{00000000-0004-0000-0700-000001000000}"/>
    <hyperlink ref="A59" r:id="rId3" xr:uid="{00000000-0004-0000-0700-000002000000}"/>
  </hyperlinks>
  <pageMargins left="0.7" right="0.7" top="0.75" bottom="0.75" header="0.3" footer="0.3"/>
  <pageSetup paperSize="9" scale="55" orientation="portrait" r:id="rId4"/>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37"/>
  <sheetViews>
    <sheetView view="pageBreakPreview" topLeftCell="A19" zoomScale="90" zoomScaleNormal="70" zoomScaleSheetLayoutView="90" workbookViewId="0">
      <selection activeCell="B24" sqref="B24:E25"/>
    </sheetView>
  </sheetViews>
  <sheetFormatPr defaultColWidth="9.1796875" defaultRowHeight="14" x14ac:dyDescent="0.3"/>
  <cols>
    <col min="1" max="1" width="67.1796875" style="157" customWidth="1"/>
    <col min="2" max="2" width="17.453125" style="157" customWidth="1"/>
    <col min="3" max="3" width="18.453125" style="157" customWidth="1"/>
    <col min="4" max="4" width="17.1796875" style="157" customWidth="1"/>
    <col min="5" max="6" width="18.1796875" style="157" customWidth="1"/>
    <col min="7" max="16384" width="9.1796875" style="157"/>
  </cols>
  <sheetData>
    <row r="1" spans="1:6" ht="22.5" x14ac:dyDescent="0.3">
      <c r="A1" s="235" t="s">
        <v>189</v>
      </c>
      <c r="B1" s="235"/>
      <c r="C1" s="235"/>
      <c r="D1" s="235"/>
      <c r="E1" s="235"/>
      <c r="F1" s="235"/>
    </row>
    <row r="2" spans="1:6" ht="14.5" thickBot="1" x14ac:dyDescent="0.35">
      <c r="A2" s="236" t="s">
        <v>1</v>
      </c>
      <c r="B2" s="237"/>
      <c r="C2" s="237"/>
      <c r="D2" s="237"/>
      <c r="E2" s="236"/>
      <c r="F2" s="236"/>
    </row>
    <row r="3" spans="1:6" ht="24.75" customHeight="1" thickTop="1" thickBot="1" x14ac:dyDescent="0.35">
      <c r="A3" s="253" t="s">
        <v>589</v>
      </c>
      <c r="B3" s="284" t="s">
        <v>190</v>
      </c>
      <c r="C3" s="274"/>
      <c r="D3" s="275"/>
      <c r="E3" s="287" t="s">
        <v>191</v>
      </c>
      <c r="F3" s="261"/>
    </row>
    <row r="4" spans="1:6" ht="15" x14ac:dyDescent="0.3">
      <c r="A4" s="259"/>
      <c r="B4" s="292" t="s">
        <v>617</v>
      </c>
      <c r="C4" s="295">
        <v>45838</v>
      </c>
      <c r="D4" s="295" t="s">
        <v>614</v>
      </c>
      <c r="E4" s="122" t="s">
        <v>615</v>
      </c>
      <c r="F4" s="122" t="s">
        <v>616</v>
      </c>
    </row>
    <row r="5" spans="1:6" x14ac:dyDescent="0.3">
      <c r="A5" s="259"/>
      <c r="B5" s="293"/>
      <c r="C5" s="296"/>
      <c r="D5" s="296"/>
      <c r="E5" s="122" t="s">
        <v>192</v>
      </c>
      <c r="F5" s="122" t="s">
        <v>192</v>
      </c>
    </row>
    <row r="6" spans="1:6" ht="14.5" thickBot="1" x14ac:dyDescent="0.35">
      <c r="A6" s="263"/>
      <c r="B6" s="294"/>
      <c r="C6" s="297"/>
      <c r="D6" s="297"/>
      <c r="E6" s="206">
        <v>45716</v>
      </c>
      <c r="F6" s="207">
        <v>46080</v>
      </c>
    </row>
    <row r="7" spans="1:6" ht="31.5" customHeight="1" thickTop="1" x14ac:dyDescent="0.3">
      <c r="A7" s="45" t="s">
        <v>193</v>
      </c>
      <c r="B7" s="62">
        <v>32285821.694348801</v>
      </c>
      <c r="C7" s="62">
        <v>37564361.179273866</v>
      </c>
      <c r="D7" s="62">
        <v>38360091.624266215</v>
      </c>
      <c r="E7" s="211">
        <v>1030287.3093595281</v>
      </c>
      <c r="F7" s="211">
        <v>795730.44499234855</v>
      </c>
    </row>
    <row r="8" spans="1:6" ht="31.5" customHeight="1" x14ac:dyDescent="0.3">
      <c r="A8" s="212" t="s">
        <v>194</v>
      </c>
      <c r="B8" s="63">
        <v>26866638.056000002</v>
      </c>
      <c r="C8" s="63">
        <v>32301512.420689054</v>
      </c>
      <c r="D8" s="63">
        <v>34712143.127999999</v>
      </c>
      <c r="E8" s="213">
        <v>811267.4990000017</v>
      </c>
      <c r="F8" s="213">
        <v>2410630.7073109448</v>
      </c>
    </row>
    <row r="9" spans="1:6" ht="31.5" customHeight="1" x14ac:dyDescent="0.3">
      <c r="A9" s="214" t="s">
        <v>545</v>
      </c>
      <c r="B9" s="63">
        <v>29576216.006000001</v>
      </c>
      <c r="C9" s="63">
        <v>35472583.615689054</v>
      </c>
      <c r="D9" s="63">
        <v>38184184.781999998</v>
      </c>
      <c r="E9" s="213">
        <v>788820.97200000286</v>
      </c>
      <c r="F9" s="213">
        <v>2711601.1663109437</v>
      </c>
    </row>
    <row r="10" spans="1:6" ht="31.5" customHeight="1" x14ac:dyDescent="0.3">
      <c r="A10" s="214" t="s">
        <v>195</v>
      </c>
      <c r="B10" s="83"/>
      <c r="C10" s="83"/>
      <c r="D10" s="83"/>
      <c r="E10" s="213"/>
      <c r="F10" s="213"/>
    </row>
    <row r="11" spans="1:6" ht="31.5" customHeight="1" x14ac:dyDescent="0.3">
      <c r="A11" s="214" t="s">
        <v>196</v>
      </c>
      <c r="B11" s="63">
        <v>2709577.95</v>
      </c>
      <c r="C11" s="63">
        <v>3171071.1949999998</v>
      </c>
      <c r="D11" s="63">
        <v>3472041.6540000001</v>
      </c>
      <c r="E11" s="213">
        <v>-22446.5270000007</v>
      </c>
      <c r="F11" s="213">
        <v>300970.45900000026</v>
      </c>
    </row>
    <row r="12" spans="1:6" ht="31.5" customHeight="1" x14ac:dyDescent="0.3">
      <c r="A12" s="212" t="s">
        <v>197</v>
      </c>
      <c r="B12" s="63">
        <v>5419183.6383487796</v>
      </c>
      <c r="C12" s="63">
        <v>5262848.7585848095</v>
      </c>
      <c r="D12" s="63">
        <v>3647948.496266216</v>
      </c>
      <c r="E12" s="213">
        <v>219019.81035952922</v>
      </c>
      <c r="F12" s="213">
        <v>-1614900.2623185934</v>
      </c>
    </row>
    <row r="13" spans="1:6" ht="31.5" customHeight="1" x14ac:dyDescent="0.3">
      <c r="A13" s="214" t="s">
        <v>198</v>
      </c>
      <c r="B13" s="63">
        <v>5571285.3131668689</v>
      </c>
      <c r="C13" s="63">
        <v>5094335.3601488993</v>
      </c>
      <c r="D13" s="63">
        <v>3230744.3138133157</v>
      </c>
      <c r="E13" s="213">
        <v>120672.85486454982</v>
      </c>
      <c r="F13" s="213">
        <v>-1863591.0463355836</v>
      </c>
    </row>
    <row r="14" spans="1:6" ht="31.5" customHeight="1" x14ac:dyDescent="0.3">
      <c r="A14" s="214" t="s">
        <v>199</v>
      </c>
      <c r="B14" s="83">
        <v>0</v>
      </c>
      <c r="C14" s="83">
        <v>0</v>
      </c>
      <c r="D14" s="83">
        <v>0</v>
      </c>
      <c r="E14" s="213">
        <v>0</v>
      </c>
      <c r="F14" s="213">
        <v>0</v>
      </c>
    </row>
    <row r="15" spans="1:6" ht="31.5" customHeight="1" x14ac:dyDescent="0.3">
      <c r="A15" s="214" t="s">
        <v>201</v>
      </c>
      <c r="B15" s="215">
        <v>717670.68681502005</v>
      </c>
      <c r="C15" s="215">
        <v>762663.18878899992</v>
      </c>
      <c r="D15" s="215">
        <v>755350.92977599998</v>
      </c>
      <c r="E15" s="213">
        <v>-440.60117599996738</v>
      </c>
      <c r="F15" s="213">
        <v>-7312.2590129999444</v>
      </c>
    </row>
    <row r="16" spans="1:6" ht="31.5" customHeight="1" x14ac:dyDescent="0.3">
      <c r="A16" s="214" t="s">
        <v>195</v>
      </c>
      <c r="B16" s="83"/>
      <c r="C16" s="83"/>
      <c r="D16" s="83"/>
      <c r="E16" s="83"/>
      <c r="F16" s="83"/>
    </row>
    <row r="17" spans="1:6" ht="31.5" customHeight="1" x14ac:dyDescent="0.3">
      <c r="A17" s="214" t="s">
        <v>200</v>
      </c>
      <c r="B17" s="215">
        <v>869772.36163310998</v>
      </c>
      <c r="C17" s="215">
        <v>594149.79035309004</v>
      </c>
      <c r="D17" s="215">
        <v>338146.74732309999</v>
      </c>
      <c r="E17" s="213">
        <v>-98787.556670979946</v>
      </c>
      <c r="F17" s="213">
        <v>-256003.04302999005</v>
      </c>
    </row>
    <row r="18" spans="1:6" ht="31.5" customHeight="1" x14ac:dyDescent="0.3">
      <c r="A18" s="45" t="s">
        <v>202</v>
      </c>
      <c r="B18" s="62">
        <v>-2561905.1561871096</v>
      </c>
      <c r="C18" s="62">
        <v>-3486019.7400260903</v>
      </c>
      <c r="D18" s="62">
        <v>-3944938.9876057608</v>
      </c>
      <c r="E18" s="211">
        <v>-1003830.8519772002</v>
      </c>
      <c r="F18" s="211">
        <v>-458919.24757967051</v>
      </c>
    </row>
    <row r="19" spans="1:6" ht="31.5" customHeight="1" x14ac:dyDescent="0.3">
      <c r="A19" s="212" t="s">
        <v>203</v>
      </c>
      <c r="B19" s="63">
        <v>-1670433.442</v>
      </c>
      <c r="C19" s="63">
        <v>-2059361.75</v>
      </c>
      <c r="D19" s="63">
        <v>-2299613.9830000009</v>
      </c>
      <c r="E19" s="213">
        <v>-206246.50599999982</v>
      </c>
      <c r="F19" s="213">
        <v>-240252.23300000094</v>
      </c>
    </row>
    <row r="20" spans="1:6" ht="31.5" customHeight="1" x14ac:dyDescent="0.3">
      <c r="A20" s="214" t="s">
        <v>204</v>
      </c>
      <c r="B20" s="213">
        <v>0</v>
      </c>
      <c r="C20" s="213">
        <v>0</v>
      </c>
      <c r="D20" s="213">
        <v>0</v>
      </c>
      <c r="E20" s="213">
        <v>0</v>
      </c>
      <c r="F20" s="213">
        <v>0</v>
      </c>
    </row>
    <row r="21" spans="1:6" ht="31.5" customHeight="1" x14ac:dyDescent="0.3">
      <c r="A21" s="214" t="s">
        <v>195</v>
      </c>
      <c r="B21" s="83"/>
      <c r="C21" s="83"/>
      <c r="D21" s="83"/>
      <c r="E21" s="83"/>
      <c r="F21" s="83"/>
    </row>
    <row r="22" spans="1:6" ht="31.5" customHeight="1" x14ac:dyDescent="0.3">
      <c r="A22" s="214" t="s">
        <v>196</v>
      </c>
      <c r="B22" s="215">
        <v>1670433.442</v>
      </c>
      <c r="C22" s="215">
        <v>2059361.75</v>
      </c>
      <c r="D22" s="215">
        <v>2299613.9830000009</v>
      </c>
      <c r="E22" s="213">
        <v>206246.50599999982</v>
      </c>
      <c r="F22" s="213">
        <v>240252.23300000094</v>
      </c>
    </row>
    <row r="23" spans="1:6" ht="31.5" customHeight="1" x14ac:dyDescent="0.3">
      <c r="A23" s="212" t="s">
        <v>205</v>
      </c>
      <c r="B23" s="63">
        <v>-891471.71418710973</v>
      </c>
      <c r="C23" s="63">
        <v>-1426657.9900260903</v>
      </c>
      <c r="D23" s="63">
        <v>-1645325.0046057599</v>
      </c>
      <c r="E23" s="213">
        <v>-797584.34597720031</v>
      </c>
      <c r="F23" s="213">
        <v>-218667.01457966957</v>
      </c>
    </row>
    <row r="24" spans="1:6" ht="31.5" customHeight="1" x14ac:dyDescent="0.3">
      <c r="A24" s="214" t="s">
        <v>206</v>
      </c>
      <c r="B24" s="83">
        <v>0</v>
      </c>
      <c r="C24" s="83">
        <v>0</v>
      </c>
      <c r="D24" s="83">
        <v>0</v>
      </c>
      <c r="E24" s="83">
        <v>0</v>
      </c>
      <c r="F24" s="213">
        <v>0</v>
      </c>
    </row>
    <row r="25" spans="1:6" ht="31.5" customHeight="1" x14ac:dyDescent="0.3">
      <c r="A25" s="214" t="s">
        <v>207</v>
      </c>
      <c r="B25" s="83">
        <v>0</v>
      </c>
      <c r="C25" s="83">
        <v>0</v>
      </c>
      <c r="D25" s="83">
        <v>0</v>
      </c>
      <c r="E25" s="83">
        <v>0</v>
      </c>
      <c r="F25" s="213">
        <v>0</v>
      </c>
    </row>
    <row r="26" spans="1:6" ht="31.5" customHeight="1" x14ac:dyDescent="0.3">
      <c r="A26" s="214" t="s">
        <v>195</v>
      </c>
      <c r="B26" s="83"/>
      <c r="C26" s="83"/>
      <c r="D26" s="83"/>
      <c r="E26" s="83"/>
      <c r="F26" s="83"/>
    </row>
    <row r="27" spans="1:6" ht="31.5" customHeight="1" x14ac:dyDescent="0.3">
      <c r="A27" s="214" t="s">
        <v>208</v>
      </c>
      <c r="B27" s="216">
        <v>891471.71418710996</v>
      </c>
      <c r="C27" s="216">
        <v>1426657.9900260903</v>
      </c>
      <c r="D27" s="216">
        <v>1645325.0046057599</v>
      </c>
      <c r="E27" s="217">
        <v>797584.34597720031</v>
      </c>
      <c r="F27" s="217">
        <v>218667.01457966957</v>
      </c>
    </row>
    <row r="28" spans="1:6" ht="31.5" customHeight="1" x14ac:dyDescent="0.3">
      <c r="A28" s="218" t="s">
        <v>561</v>
      </c>
      <c r="B28" s="172">
        <v>29723916.659161672</v>
      </c>
      <c r="C28" s="172">
        <v>34078341.439247772</v>
      </c>
      <c r="D28" s="172">
        <v>34415152.636660457</v>
      </c>
      <c r="E28" s="211">
        <v>26456.457382328808</v>
      </c>
      <c r="F28" s="211">
        <v>336811.19741268456</v>
      </c>
    </row>
    <row r="29" spans="1:6" x14ac:dyDescent="0.3">
      <c r="A29" s="298" t="s">
        <v>533</v>
      </c>
      <c r="B29" s="298"/>
      <c r="C29" s="298"/>
      <c r="D29" s="298"/>
      <c r="E29" s="298"/>
      <c r="F29" s="298"/>
    </row>
    <row r="30" spans="1:6" x14ac:dyDescent="0.3">
      <c r="A30" s="5" t="s">
        <v>552</v>
      </c>
      <c r="B30" s="40"/>
      <c r="C30" s="40"/>
      <c r="D30" s="40"/>
      <c r="E30" s="40"/>
      <c r="F30" s="40"/>
    </row>
    <row r="31" spans="1:6" ht="27" customHeight="1" x14ac:dyDescent="0.3">
      <c r="A31" s="288" t="s">
        <v>575</v>
      </c>
      <c r="B31" s="288"/>
      <c r="C31" s="288"/>
      <c r="D31" s="288"/>
      <c r="E31" s="288"/>
      <c r="F31" s="288"/>
    </row>
    <row r="32" spans="1:6" ht="15" customHeight="1" x14ac:dyDescent="0.3">
      <c r="A32" s="289" t="s">
        <v>564</v>
      </c>
      <c r="B32" s="289"/>
      <c r="C32" s="289"/>
      <c r="D32" s="289"/>
      <c r="E32" s="289"/>
      <c r="F32" s="289"/>
    </row>
    <row r="33" spans="1:6" ht="14.25" customHeight="1" x14ac:dyDescent="0.3">
      <c r="A33" s="290" t="s">
        <v>547</v>
      </c>
      <c r="B33" s="290"/>
      <c r="C33" s="290"/>
      <c r="D33" s="290"/>
      <c r="E33" s="290"/>
      <c r="F33" s="290"/>
    </row>
    <row r="34" spans="1:6" x14ac:dyDescent="0.3">
      <c r="A34" s="291" t="s">
        <v>527</v>
      </c>
      <c r="B34" s="291"/>
      <c r="C34" s="291"/>
      <c r="D34" s="291"/>
      <c r="E34" s="291"/>
      <c r="F34" s="291"/>
    </row>
    <row r="35" spans="1:6" x14ac:dyDescent="0.3">
      <c r="A35" s="38" t="s">
        <v>565</v>
      </c>
      <c r="B35" s="38"/>
      <c r="C35" s="38"/>
      <c r="D35" s="38"/>
      <c r="E35" s="38"/>
      <c r="F35" s="38"/>
    </row>
    <row r="36" spans="1:6" x14ac:dyDescent="0.3">
      <c r="A36" s="286" t="s">
        <v>549</v>
      </c>
      <c r="B36" s="286"/>
      <c r="C36" s="286"/>
      <c r="D36" s="286"/>
      <c r="E36" s="286"/>
      <c r="F36" s="286"/>
    </row>
    <row r="37" spans="1:6" x14ac:dyDescent="0.3">
      <c r="A37" s="126"/>
      <c r="B37" s="126"/>
      <c r="C37" s="126"/>
      <c r="D37" s="126"/>
      <c r="E37" s="126"/>
      <c r="F37" s="126"/>
    </row>
  </sheetData>
  <mergeCells count="14">
    <mergeCell ref="A1:F1"/>
    <mergeCell ref="A2:F2"/>
    <mergeCell ref="B3:D3"/>
    <mergeCell ref="A36:F36"/>
    <mergeCell ref="E3:F3"/>
    <mergeCell ref="A31:F31"/>
    <mergeCell ref="A32:F32"/>
    <mergeCell ref="A33:F33"/>
    <mergeCell ref="A34:F34"/>
    <mergeCell ref="B4:B6"/>
    <mergeCell ref="C4:C6"/>
    <mergeCell ref="D4:D6"/>
    <mergeCell ref="A29:F29"/>
    <mergeCell ref="A3:A6"/>
  </mergeCells>
  <hyperlinks>
    <hyperlink ref="A34" r:id="rId1" xr:uid="{00000000-0004-0000-0800-000000000000}"/>
    <hyperlink ref="A33" r:id="rId2" xr:uid="{00000000-0004-0000-0800-000001000000}"/>
  </hyperlinks>
  <pageMargins left="0.7" right="0.7" top="0.75" bottom="0.75" header="0.3" footer="0.3"/>
  <pageSetup paperSize="9" scale="55"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 </vt:lpstr>
      <vt:lpstr>22</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'20'!Print_Area</vt:lpstr>
      <vt:lpstr>'21 '!Print_Area</vt:lpstr>
      <vt:lpstr>'22'!Print_Area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SDSD</cp:lastModifiedBy>
  <cp:lastPrinted>2026-03-25T06:35:32Z</cp:lastPrinted>
  <dcterms:created xsi:type="dcterms:W3CDTF">2024-02-01T09:54:12Z</dcterms:created>
  <dcterms:modified xsi:type="dcterms:W3CDTF">2026-03-27T06:52:53Z</dcterms:modified>
</cp:coreProperties>
</file>