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mc:AlternateContent xmlns:mc="http://schemas.openxmlformats.org/markup-compatibility/2006">
    <mc:Choice Requires="x15">
      <x15ac:absPath xmlns:x15ac="http://schemas.microsoft.com/office/spreadsheetml/2010/11/ac" url="D:\D Data\Haider Ali\Flow of fund Prices and publication Div\Publication\MSB\0326\MSB files\"/>
    </mc:Choice>
  </mc:AlternateContent>
  <xr:revisionPtr revIDLastSave="0" documentId="8_{01E820B7-9986-4EB2-8410-EDE856E05EE5}" xr6:coauthVersionLast="47" xr6:coauthVersionMax="47" xr10:uidLastSave="{00000000-0000-0000-0000-000000000000}"/>
  <bookViews>
    <workbookView xWindow="-120" yWindow="-120" windowWidth="24240" windowHeight="13020" tabRatio="785" activeTab="19" xr2:uid="{00000000-000D-0000-FFFF-FFFF00000000}"/>
  </bookViews>
  <sheets>
    <sheet name="3" sheetId="1" r:id="rId1"/>
    <sheet name="4" sheetId="2" r:id="rId2"/>
    <sheet name="5" sheetId="3" r:id="rId3"/>
    <sheet name="6" sheetId="4" r:id="rId4"/>
    <sheet name="7" sheetId="5" r:id="rId5"/>
    <sheet name="8" sheetId="79" r:id="rId6"/>
    <sheet name="9" sheetId="80" r:id="rId7"/>
    <sheet name="10" sheetId="88" r:id="rId8"/>
    <sheet name="11" sheetId="86" r:id="rId9"/>
    <sheet name="12" sheetId="87" r:id="rId10"/>
    <sheet name="13" sheetId="11" r:id="rId11"/>
    <sheet name="14" sheetId="12" r:id="rId12"/>
    <sheet name="15" sheetId="14" r:id="rId13"/>
    <sheet name="16" sheetId="15" r:id="rId14"/>
    <sheet name="17" sheetId="16" r:id="rId15"/>
    <sheet name="18" sheetId="17" r:id="rId16"/>
    <sheet name="19" sheetId="89" r:id="rId17"/>
    <sheet name="20 " sheetId="90" r:id="rId18"/>
    <sheet name="21" sheetId="91" r:id="rId19"/>
    <sheet name="22" sheetId="92" r:id="rId20"/>
  </sheets>
  <definedNames>
    <definedName name="_xlnm.Print_Area" localSheetId="7">'10'!$A$1:$J$62</definedName>
    <definedName name="_xlnm.Print_Area" localSheetId="8">'11'!$A$1:$F$37</definedName>
    <definedName name="_xlnm.Print_Area" localSheetId="9">'12'!$A$1:$F$23</definedName>
    <definedName name="_xlnm.Print_Area" localSheetId="10">'13'!$A$1:$J$86</definedName>
    <definedName name="_xlnm.Print_Area" localSheetId="11">'14'!$A$1:$J$86</definedName>
    <definedName name="_xlnm.Print_Area" localSheetId="12">'15'!$A$1:$H$65</definedName>
    <definedName name="_xlnm.Print_Area" localSheetId="13">'16'!$A$1:$H$37</definedName>
    <definedName name="_xlnm.Print_Area" localSheetId="14">'17'!$A$1:$I$40</definedName>
    <definedName name="_xlnm.Print_Area" localSheetId="15">'18'!$A$1:$H$16</definedName>
    <definedName name="_xlnm.Print_Area" localSheetId="16">'19'!$A$1:$I$53</definedName>
    <definedName name="_xlnm.Print_Area" localSheetId="17">'20 '!$A$1:$G$21</definedName>
    <definedName name="_xlnm.Print_Area" localSheetId="18">'21'!$A$1:$G$25</definedName>
    <definedName name="_xlnm.Print_Area" localSheetId="19">'22'!$A$1:$G$43</definedName>
    <definedName name="_xlnm.Print_Area" localSheetId="0">'3'!$A$1:$I$48</definedName>
    <definedName name="_xlnm.Print_Area" localSheetId="1">'4'!$A$1:$I$57</definedName>
    <definedName name="_xlnm.Print_Area" localSheetId="2">'5'!$A$1:$I$44</definedName>
    <definedName name="_xlnm.Print_Area" localSheetId="3">'6'!$A$1:$I$54</definedName>
    <definedName name="_xlnm.Print_Area" localSheetId="4">'7'!$A$1:$I$63</definedName>
    <definedName name="_xlnm.Print_Area" localSheetId="5">'8'!$A$1:$I$47</definedName>
    <definedName name="_xlnm.Print_Area" localSheetId="6">'9'!$A$1:$I$15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3" l="1"/>
  <c r="W40" i="3" l="1"/>
  <c r="W41" i="3"/>
  <c r="W42" i="3"/>
  <c r="W43" i="3"/>
  <c r="W6" i="3"/>
  <c r="W7"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N57" i="12" l="1"/>
  <c r="M57" i="12"/>
  <c r="L57" i="12"/>
  <c r="M6" i="12"/>
  <c r="N6" i="12"/>
  <c r="L6" i="12"/>
  <c r="M8" i="12"/>
  <c r="N8" i="12"/>
  <c r="L8" i="12"/>
  <c r="L15" i="12"/>
  <c r="M15" i="12"/>
  <c r="N15" i="12"/>
</calcChain>
</file>

<file path=xl/sharedStrings.xml><?xml version="1.0" encoding="utf-8"?>
<sst xmlns="http://schemas.openxmlformats.org/spreadsheetml/2006/main" count="1063" uniqueCount="626">
  <si>
    <t xml:space="preserve">2.1 Central Bank Survey </t>
  </si>
  <si>
    <t>Million Rupees</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</si>
  <si>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</si>
  <si>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</si>
  <si>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</si>
  <si>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</si>
  <si>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</si>
  <si>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</si>
  <si>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</si>
  <si>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</si>
  <si>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</si>
  <si>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</si>
  <si>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</si>
  <si>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</si>
  <si>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</si>
  <si>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</si>
  <si>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</si>
  <si>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</si>
  <si>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</si>
  <si>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</si>
  <si>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</si>
  <si>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</si>
  <si>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</si>
  <si>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</si>
  <si>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</si>
  <si>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</si>
  <si>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</si>
  <si>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</si>
  <si>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</si>
  <si>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</si>
  <si>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</si>
  <si>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</si>
  <si>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</si>
  <si>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</si>
  <si>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</si>
  <si>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</si>
  <si>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</si>
  <si>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</si>
  <si>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</si>
  <si>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</si>
  <si>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</si>
  <si>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</si>
  <si>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</si>
  <si>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</si>
  <si>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</si>
  <si>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</si>
  <si>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</si>
  <si>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</si>
  <si>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</si>
  <si>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</si>
  <si>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</si>
  <si>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</si>
  <si>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</si>
  <si>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</si>
  <si>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</si>
  <si>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</si>
  <si>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</si>
  <si>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</si>
  <si>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</si>
  <si>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http://www.sbp.org.pk/departments/Guidelines.htm</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</si>
  <si>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</si>
  <si>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</si>
  <si>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</si>
  <si>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</si>
  <si>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</si>
  <si>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</si>
  <si>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</si>
  <si>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</si>
  <si>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</si>
  <si>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</si>
  <si>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</si>
  <si>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</si>
  <si>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</si>
  <si>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</si>
  <si>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</si>
  <si>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</si>
  <si>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</si>
  <si>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</si>
  <si>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</si>
  <si>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</si>
  <si>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</si>
  <si>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</si>
  <si>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</si>
  <si>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</si>
  <si>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</si>
  <si>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</si>
  <si>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</si>
  <si>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</si>
  <si>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</si>
  <si>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</si>
  <si>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</si>
  <si>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</si>
  <si>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</si>
  <si>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</si>
  <si>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</si>
  <si>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</si>
  <si>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</si>
  <si>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</si>
  <si>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</si>
  <si>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</si>
  <si>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</si>
  <si>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</si>
  <si>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</si>
  <si>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</si>
  <si>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</si>
  <si>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</si>
  <si>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</si>
  <si>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</si>
  <si>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</si>
  <si>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</si>
  <si>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</si>
  <si>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</si>
  <si>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</si>
  <si>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</si>
  <si>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</si>
  <si>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</si>
  <si>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</si>
  <si>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</si>
  <si>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</si>
  <si>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</si>
  <si>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</si>
  <si>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</si>
  <si>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</si>
  <si>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</si>
  <si>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</si>
  <si>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</si>
  <si>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</si>
  <si>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</si>
  <si>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</si>
  <si>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</si>
  <si>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</si>
  <si>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</si>
  <si>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</si>
  <si>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</si>
  <si>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</si>
  <si>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</si>
  <si>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</si>
  <si>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</si>
  <si>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</si>
  <si>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</si>
  <si>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</si>
  <si>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</si>
  <si>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</si>
  <si>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</si>
  <si>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</si>
  <si>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</si>
  <si>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</si>
  <si>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</si>
  <si>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</si>
  <si>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</si>
  <si>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</si>
  <si>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</si>
  <si>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</si>
  <si>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</si>
  <si>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</si>
  <si>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</si>
  <si>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</si>
  <si>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</si>
  <si>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</si>
  <si>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</si>
  <si>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</si>
  <si>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</si>
  <si>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</si>
  <si>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</si>
  <si>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</si>
  <si>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</si>
  <si>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</si>
  <si>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</si>
  <si>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</si>
  <si>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</si>
  <si>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</si>
  <si>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</si>
  <si>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</si>
  <si>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</si>
  <si>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</si>
  <si>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</si>
  <si>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</si>
  <si>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</si>
  <si>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</si>
  <si>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</si>
  <si>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</si>
  <si>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</si>
  <si>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</si>
  <si>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</si>
  <si>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</si>
  <si>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</si>
  <si>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</si>
  <si>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</si>
  <si>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</si>
  <si>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2.7 Government Budgetary Borrowing from Banks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</si>
  <si>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</si>
  <si>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</si>
  <si>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</si>
  <si>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</si>
  <si>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</si>
  <si>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</si>
  <si>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</si>
  <si>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</si>
  <si>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</si>
  <si>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</si>
  <si>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</si>
  <si>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</si>
  <si>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</si>
  <si>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</si>
  <si>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</si>
  <si>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</si>
  <si>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</si>
  <si>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</si>
  <si>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</si>
  <si>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</si>
  <si>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</si>
  <si>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</si>
  <si>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</si>
  <si>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</si>
  <si>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</si>
  <si>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</si>
  <si>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</si>
  <si>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</si>
  <si>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</si>
  <si>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</si>
  <si>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</si>
  <si>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</si>
  <si>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</si>
  <si>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</si>
  <si>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</si>
  <si>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</si>
  <si>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</si>
  <si>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</si>
  <si>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</si>
  <si>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</si>
  <si>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</si>
  <si>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</si>
  <si>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</si>
  <si>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</si>
  <si>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</si>
  <si>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</si>
  <si>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</si>
  <si>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</si>
  <si>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</si>
  <si>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</si>
  <si>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</si>
  <si>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</si>
  <si>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</si>
  <si>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</si>
  <si>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</si>
  <si>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</si>
  <si>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</si>
  <si>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</si>
  <si>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</si>
  <si>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</si>
  <si>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</si>
  <si>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</si>
  <si>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</si>
  <si>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</si>
  <si>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</si>
  <si>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</si>
  <si>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</si>
  <si>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</si>
  <si>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</si>
  <si>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</si>
  <si>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</si>
  <si>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</si>
  <si>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</si>
  <si>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</si>
  <si>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</si>
  <si>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</si>
  <si>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</si>
  <si>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</si>
  <si>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</si>
  <si>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</si>
  <si>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</si>
  <si>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</si>
  <si>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</si>
  <si>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</si>
  <si>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</si>
  <si>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</si>
  <si>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</si>
  <si>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</si>
  <si>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</si>
  <si>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</si>
  <si>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</si>
  <si>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</si>
  <si>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</si>
  <si>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</si>
  <si>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</si>
  <si>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</si>
  <si>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</si>
  <si>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</si>
  <si>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</si>
  <si>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</si>
  <si>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</si>
  <si>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</si>
  <si>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</si>
  <si>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</si>
  <si>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</si>
  <si>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</si>
  <si>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</si>
  <si>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</si>
  <si>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</si>
  <si>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</si>
  <si>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</si>
  <si>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</si>
  <si>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</si>
  <si>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</si>
  <si>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</si>
  <si>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</si>
  <si>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</si>
  <si>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</si>
  <si>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</si>
  <si>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</si>
  <si>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</si>
  <si>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</si>
  <si>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</si>
  <si>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</si>
  <si>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</si>
  <si>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</si>
  <si>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</si>
  <si>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</si>
  <si>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</si>
  <si>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</si>
  <si>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</si>
  <si>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</si>
  <si>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</si>
  <si>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</si>
  <si>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</si>
  <si>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</si>
  <si>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</si>
  <si>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</si>
  <si>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</si>
  <si>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</si>
  <si>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</si>
  <si>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</si>
  <si>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</si>
  <si>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</si>
  <si>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</si>
  <si>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</si>
  <si>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</si>
  <si>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</si>
  <si>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</si>
  <si>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</si>
  <si>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</si>
  <si>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</si>
  <si>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</si>
  <si>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</si>
  <si>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</si>
  <si>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</si>
  <si>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</si>
  <si>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</si>
  <si>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</si>
  <si>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</si>
  <si>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</si>
  <si>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</si>
  <si>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</si>
  <si>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</si>
  <si>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</si>
  <si>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</si>
  <si>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</si>
  <si>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</si>
  <si>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</si>
  <si>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</si>
  <si>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</si>
  <si>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</si>
  <si>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</si>
  <si>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</si>
  <si>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</si>
  <si>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</si>
  <si>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</si>
  <si>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</si>
  <si>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</si>
  <si>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</si>
  <si>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</si>
  <si>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</si>
  <si>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</si>
  <si>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</si>
  <si>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</si>
  <si>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</si>
  <si>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</si>
  <si>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</si>
  <si>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</si>
  <si>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</si>
  <si>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</si>
  <si>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</si>
  <si>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</si>
  <si>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</si>
  <si>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</si>
  <si>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</si>
  <si>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</si>
  <si>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</si>
  <si>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</si>
  <si>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</si>
  <si>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</si>
  <si>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</si>
  <si>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</si>
  <si>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</si>
  <si>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</si>
  <si>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</si>
  <si>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</si>
  <si>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</si>
  <si>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</si>
  <si>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</si>
  <si>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</si>
  <si>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</si>
  <si>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</si>
  <si>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</si>
  <si>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</si>
  <si>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</si>
  <si>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</si>
  <si>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</si>
  <si>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</si>
  <si>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</si>
  <si>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</si>
  <si>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</si>
  <si>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</si>
  <si>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</si>
  <si>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</si>
  <si>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</si>
  <si>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</si>
  <si>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</si>
  <si>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</si>
  <si>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</si>
  <si>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</si>
  <si>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</si>
  <si>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</si>
  <si>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</si>
  <si>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</si>
  <si>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</si>
  <si>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</si>
  <si>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</si>
  <si>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</si>
  <si>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</si>
  <si>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</si>
  <si>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</si>
  <si>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</si>
  <si>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</si>
  <si>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</si>
  <si>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</si>
  <si>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</si>
  <si>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</si>
  <si>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</si>
  <si>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</si>
  <si>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</si>
  <si>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</si>
  <si>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</si>
  <si>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</si>
  <si>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</si>
  <si>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</si>
  <si>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</si>
  <si>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</si>
  <si>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</si>
  <si>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</si>
  <si>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</si>
  <si>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</si>
  <si>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</si>
  <si>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</si>
  <si>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</si>
  <si>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</si>
  <si>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</si>
  <si>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</si>
  <si>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</si>
  <si>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</si>
  <si>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</si>
  <si>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</si>
  <si>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</si>
  <si>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</si>
  <si>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</si>
  <si>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</si>
  <si>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</si>
  <si>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</si>
  <si>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</si>
  <si>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</si>
  <si>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</si>
  <si>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</si>
  <si>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</si>
  <si>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</si>
  <si>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</si>
  <si>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</si>
  <si>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</si>
  <si>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</si>
  <si>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</si>
  <si>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</si>
  <si>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</si>
  <si>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</si>
  <si>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</si>
  <si>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</si>
  <si>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</si>
  <si>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</si>
  <si>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</si>
  <si>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</si>
  <si>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</si>
  <si>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</si>
  <si>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</si>
  <si>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</si>
  <si>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</si>
  <si>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</si>
  <si>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</si>
  <si>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</si>
  <si>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</si>
  <si>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</si>
  <si>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</si>
  <si>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</si>
  <si>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</si>
  <si>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</si>
  <si>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</si>
  <si>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</si>
  <si>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</si>
  <si>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</si>
  <si>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</si>
  <si>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</si>
  <si>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</si>
  <si>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</si>
  <si>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</si>
  <si>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</si>
  <si>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</si>
  <si>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</si>
  <si>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</si>
  <si>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</si>
  <si>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</si>
  <si>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</si>
  <si>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</si>
  <si>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</si>
  <si>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</si>
  <si>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</si>
  <si>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</si>
  <si>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</si>
  <si>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</si>
  <si>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</si>
  <si>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</si>
  <si>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</si>
  <si>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</si>
  <si>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t>Local currency financial assets (i), (ii), (iii)</t>
  </si>
  <si>
    <t>Credit to general government account (federal +Provincial)</t>
  </si>
  <si>
    <t>Total ASSETS</t>
  </si>
  <si>
    <t>Total Liabilites</t>
  </si>
  <si>
    <t>FY24</t>
  </si>
  <si>
    <t>Source: Statistics and Data Services Department</t>
  </si>
  <si>
    <t xml:space="preserve"> Source: Statistics and Data Services Department</t>
  </si>
  <si>
    <t xml:space="preserve">* DFIs also includes HBFC &amp; PMRC data.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</si>
  <si>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</si>
  <si>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</si>
  <si>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</si>
  <si>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</si>
  <si>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</si>
  <si>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</si>
  <si>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</si>
  <si>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</si>
  <si>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</si>
  <si>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</si>
  <si>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</si>
  <si>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</si>
  <si>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</si>
  <si>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</si>
  <si>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Right to use Assets</t>
  </si>
  <si>
    <t>Other</t>
  </si>
  <si>
    <t>Notes:</t>
  </si>
  <si>
    <t xml:space="preserve"> A. Net Foreign Assets</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</si>
  <si>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</si>
  <si>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Source: Banking Supervision Department-2, SBP</t>
  </si>
  <si>
    <t xml:space="preserve">Source: Banking Supervision Department-2, SBP </t>
  </si>
  <si>
    <r>
      <t>FY25</t>
    </r>
    <r>
      <rPr>
        <b/>
        <vertAlign val="superscript"/>
        <sz val="8"/>
        <rFont val="Times New Roman"/>
        <family val="1"/>
      </rPr>
      <t>R</t>
    </r>
  </si>
  <si>
    <t>FY25</t>
  </si>
  <si>
    <t>Aug</t>
  </si>
  <si>
    <t>30th June</t>
  </si>
  <si>
    <t>Jun-25</t>
  </si>
  <si>
    <t>Sep</t>
  </si>
  <si>
    <t>FY22</t>
  </si>
  <si>
    <r>
      <t>30</t>
    </r>
    <r>
      <rPr>
        <b/>
        <vertAlign val="superscript"/>
        <sz val="8"/>
        <rFont val="Times New Roman"/>
        <family val="1"/>
      </rPr>
      <t>th</t>
    </r>
    <r>
      <rPr>
        <b/>
        <sz val="8"/>
        <rFont val="Times New Roman"/>
        <family val="1"/>
      </rPr>
      <t xml:space="preserve"> June</t>
    </r>
  </si>
  <si>
    <t>Net Budgetary Borrowing from the Banking System</t>
  </si>
  <si>
    <t>Unrelised Exchange gain</t>
  </si>
  <si>
    <r>
      <t xml:space="preserve">1.   </t>
    </r>
    <r>
      <rPr>
        <sz val="8"/>
        <rFont val="Times New Roman"/>
        <family val="1"/>
      </rPr>
      <t>Currency in Circulation</t>
    </r>
  </si>
  <si>
    <r>
      <t xml:space="preserve">2.   </t>
    </r>
    <r>
      <rPr>
        <sz val="8"/>
        <rFont val="Times New Roman"/>
        <family val="1"/>
      </rPr>
      <t>Other Deposits with SBP</t>
    </r>
  </si>
  <si>
    <r>
      <t xml:space="preserve">3.   </t>
    </r>
    <r>
      <rPr>
        <sz val="8"/>
        <rFont val="Times New Roman"/>
        <family val="1"/>
      </rPr>
      <t>Total Private &amp; PSE Deposits</t>
    </r>
  </si>
  <si>
    <r>
      <t xml:space="preserve">      </t>
    </r>
    <r>
      <rPr>
        <i/>
        <sz val="8"/>
        <rFont val="Times New Roman"/>
        <family val="1"/>
      </rPr>
      <t>of which : RFCDs</t>
    </r>
  </si>
  <si>
    <r>
      <t xml:space="preserve">a.   Borrowings for Budgetary support </t>
    </r>
    <r>
      <rPr>
        <b/>
        <vertAlign val="superscript"/>
        <sz val="8"/>
        <rFont val="Times New Roman"/>
        <family val="1"/>
      </rPr>
      <t>1</t>
    </r>
  </si>
  <si>
    <t>Source: SME, Housing &amp; Sustainable Finance Department</t>
  </si>
  <si>
    <t>2. W.e.f. June 30, 2019, the data has been revised. For details, click here:</t>
  </si>
  <si>
    <t>3. Data is based on weekly returns. The quarterly data covers the period up to the last working day of the month and others months data up to the last working day of last week.</t>
  </si>
  <si>
    <t>Oct</t>
  </si>
  <si>
    <t>Nov</t>
  </si>
  <si>
    <t>Sep-25</t>
  </si>
  <si>
    <r>
      <t>2.3 Depository</t>
    </r>
    <r>
      <rPr>
        <b/>
        <i/>
        <sz val="18"/>
        <color rgb="FF000000"/>
        <rFont val="Times New Roman"/>
        <family val="1"/>
      </rPr>
      <t xml:space="preserve"> </t>
    </r>
    <r>
      <rPr>
        <b/>
        <sz val="18"/>
        <color rgb="FF000000"/>
        <rFont val="Times New Roman"/>
        <family val="1"/>
      </rPr>
      <t>Corporations Survey</t>
    </r>
  </si>
  <si>
    <r>
      <t>Based on Weekly Position of Liabilities and</t>
    </r>
    <r>
      <rPr>
        <sz val="14"/>
        <rFont val="Times New Roman"/>
        <family val="1"/>
      </rPr>
      <t xml:space="preserve"> </t>
    </r>
    <r>
      <rPr>
        <b/>
        <sz val="14"/>
        <rFont val="Times New Roman"/>
        <family val="1"/>
      </rPr>
      <t>Assets (All Banks)</t>
    </r>
  </si>
  <si>
    <r>
      <t xml:space="preserve">2.13 Scheduled Banks' Consolidated Liquidity Position </t>
    </r>
    <r>
      <rPr>
        <b/>
        <sz val="18"/>
        <rFont val="Times New Roman"/>
        <family val="1"/>
      </rPr>
      <t>(All Banks)</t>
    </r>
  </si>
  <si>
    <t xml:space="preserve">2.15 Classification of Deposits with DFIs, MFBs and NBFCs </t>
  </si>
  <si>
    <r>
      <t xml:space="preserve">                                   </t>
    </r>
    <r>
      <rPr>
        <sz val="9"/>
        <rFont val="Times New Roman"/>
        <family val="1"/>
      </rPr>
      <t>Million Rupees</t>
    </r>
  </si>
  <si>
    <r>
      <t>FY25</t>
    </r>
    <r>
      <rPr>
        <b/>
        <vertAlign val="superscript"/>
        <sz val="10"/>
        <rFont val="Times New Roman"/>
        <family val="1"/>
      </rPr>
      <t>p</t>
    </r>
  </si>
  <si>
    <r>
      <t xml:space="preserve">i. Borrowings for Budgetary Support </t>
    </r>
    <r>
      <rPr>
        <vertAlign val="superscript"/>
        <sz val="10"/>
        <rFont val="Times New Roman"/>
        <family val="1"/>
      </rPr>
      <t>1</t>
    </r>
  </si>
  <si>
    <t>1.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t>
  </si>
  <si>
    <t>1. SDR allocations previously included as a component of shares and other equity of central bank is being reclassified as foreign liabilities of the central bank as pre recommendation of IMF from june 2010.</t>
  </si>
  <si>
    <t>2. The table shows monetary statistics of the Central Bank (State Bank of Pakistan) according to the guidelines of IMF Monetary and Financial Statistics Manual (MFSM 2000). Compilation methodology is available at:</t>
  </si>
  <si>
    <t>3. General Government includes Central and Provincial Governments.</t>
  </si>
  <si>
    <t>4. Provincial Governments includes Local &amp; Provincial Governments.</t>
  </si>
  <si>
    <t>5. The data may not tally with the table 2 at http://www.sbp.org.pk/ecodata/Ana_Acc_Sbp.pdf and table 2.2 of Statistical Bulletin due to difference in classification and Sectorization.</t>
  </si>
  <si>
    <t>6. Note Explaining major changes is available at: http://www.sbp.org.pk/departments/stats/ntb.htm</t>
  </si>
  <si>
    <t>7. Data from June 08 to Feb 08 has been revised due to recalculation of Monetary Base</t>
  </si>
  <si>
    <t>8. The data from June 2008 to May 2009 has been revised. The explanatory notes on the revisions are available at SBP website on economic data page under  Analytical Accounts - MFSM. The same are also available in Statistical Bulleting under "Notice" section.</t>
  </si>
  <si>
    <t>9. The claims on Indian Government are reclassified as Other Assets in line with changes in SBP Statement of Affairs from July 2020.</t>
  </si>
  <si>
    <t>10. Accrued markup on reverse repo transactions previously added in Claims on Central Government, has been reclassified to Claims on Depository Corporations with effect from June 30, 2023.</t>
  </si>
  <si>
    <t>11. Commission receivable against public debt management previously added in Claims on Central Government, has been reclassified to Other Assets with effect from June 30, 2023.</t>
  </si>
  <si>
    <t>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</si>
  <si>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Items</t>
  </si>
  <si>
    <t>Last Week End</t>
  </si>
  <si>
    <t>Financial Position</t>
  </si>
  <si>
    <t>1st Jul 24</t>
  </si>
  <si>
    <t>1st Jul 25</t>
  </si>
  <si>
    <t>1st Jul 23</t>
  </si>
  <si>
    <t xml:space="preserve">1.Quarter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</si>
  <si>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</si>
  <si>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</si>
  <si>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5.  Total may differ due to rounding off.</t>
  </si>
  <si>
    <t>1. From July, 2020 and onwards five rupee bills &amp; above have been renamed as banknotes.</t>
  </si>
  <si>
    <t>2. Monthly data is of last working day of the month. The quarterly data covers the period up to the last working day of the month</t>
  </si>
  <si>
    <t xml:space="preserve">Notes: </t>
  </si>
  <si>
    <t>2. Data is based on weekly returns. The quarterly data covers the period up to the last working day of the month and others months data up to the last working day of last week.</t>
  </si>
  <si>
    <t xml:space="preserve">Note: </t>
  </si>
  <si>
    <t>Figures pertain to last week end of every month</t>
  </si>
  <si>
    <t>Dec</t>
  </si>
  <si>
    <t>d) SDR allocation</t>
  </si>
  <si>
    <t>e) Valuation adjustment</t>
  </si>
  <si>
    <t>Jan</t>
  </si>
  <si>
    <r>
      <t>Jan</t>
    </r>
    <r>
      <rPr>
        <b/>
        <vertAlign val="superscript"/>
        <sz val="10"/>
        <rFont val="Times New Roman"/>
        <family val="1"/>
      </rPr>
      <t>P</t>
    </r>
  </si>
  <si>
    <r>
      <t>30-Jun-24</t>
    </r>
    <r>
      <rPr>
        <b/>
        <vertAlign val="superscript"/>
        <sz val="10"/>
        <rFont val="Times New Roman"/>
        <family val="1"/>
      </rPr>
      <t xml:space="preserve"> R</t>
    </r>
  </si>
  <si>
    <r>
      <t xml:space="preserve">31-Jan-26 </t>
    </r>
    <r>
      <rPr>
        <b/>
        <vertAlign val="superscript"/>
        <sz val="10"/>
        <rFont val="Times New Roman"/>
        <family val="1"/>
      </rPr>
      <t>P</t>
    </r>
  </si>
  <si>
    <r>
      <t>Dec</t>
    </r>
    <r>
      <rPr>
        <b/>
        <vertAlign val="superscript"/>
        <sz val="10"/>
        <rFont val="Times New Roman"/>
        <family val="1"/>
      </rPr>
      <t>R</t>
    </r>
  </si>
  <si>
    <r>
      <t>Nov</t>
    </r>
    <r>
      <rPr>
        <b/>
        <vertAlign val="superscript"/>
        <sz val="10"/>
        <rFont val="Times New Roman"/>
        <family val="1"/>
      </rPr>
      <t>R</t>
    </r>
  </si>
  <si>
    <r>
      <t>Oct</t>
    </r>
    <r>
      <rPr>
        <b/>
        <vertAlign val="superscript"/>
        <sz val="10"/>
        <rFont val="Times New Roman"/>
        <family val="1"/>
      </rPr>
      <t>R</t>
    </r>
  </si>
  <si>
    <r>
      <t>Sep</t>
    </r>
    <r>
      <rPr>
        <b/>
        <vertAlign val="superscript"/>
        <sz val="10"/>
        <rFont val="Times New Roman"/>
        <family val="1"/>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</si>
</sst>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409]d\-mmm\-yy;@"/>
    <numFmt numFmtId="179" formatCode="_(* #,##0.000_);_(* \(#,##0.000\);_(* &quot;-&quot;???_);_(@_)"/>
    <numFmt numFmtId="180" formatCode="[$-409]mmmm\-yy;@"/>
  </numFmts>
  <fonts count="106" x14ac:knownFonts="1">
    <font>
      <sz val="11"/>
      <color theme="1"/>
      <name val="Calibri"/>
      <family val="2"/>
      <scheme val="minor"/>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7"/>
      <name val="Times New Roman"/>
      <family val="1"/>
    </font>
    <font>
      <u/>
      <sz val="11"/>
      <color theme="10"/>
      <name val="Calibri"/>
      <family val="2"/>
      <scheme val="minor"/>
    </font>
    <font>
      <b/>
      <sz val="14"/>
      <color rgb="FF000000"/>
      <name val="Times New Roman"/>
      <family val="1"/>
    </font>
    <font>
      <b/>
      <vertAlign val="superscript"/>
      <sz val="8"/>
      <name val="Times New Roman"/>
      <family val="1"/>
    </font>
    <font>
      <b/>
      <sz val="9"/>
      <name val="Times New Roman"/>
      <family val="1"/>
    </font>
    <font>
      <sz val="9"/>
      <name val="Times New Roman"/>
      <family val="1"/>
    </font>
    <font>
      <sz val="6"/>
      <name val="Times New Roman"/>
      <family val="1"/>
    </font>
    <font>
      <sz val="6"/>
      <color rgb="FF000000"/>
      <name val="Times New Roman"/>
      <family val="1"/>
    </font>
    <font>
      <sz val="12"/>
      <name val="Times New Roman"/>
      <family val="1"/>
    </font>
    <font>
      <sz val="6.5"/>
      <name val="Times New Roman"/>
      <family val="1"/>
    </font>
    <font>
      <sz val="11"/>
      <color theme="1"/>
      <name val="Calibri"/>
      <family val="2"/>
      <scheme val="minor"/>
    </font>
    <font>
      <sz val="10"/>
      <name val="Arial"/>
      <family val="2"/>
    </font>
    <font>
      <sz val="11"/>
      <color rgb="FFFF0000"/>
      <name val="Calibri"/>
      <family val="2"/>
      <scheme val="minor"/>
    </font>
    <font>
      <b/>
      <sz val="8"/>
      <color rgb="FFFF0000"/>
      <name val="Times New Roman"/>
      <family val="1"/>
    </font>
    <font>
      <b/>
      <sz val="10"/>
      <name val="Calibri"/>
      <family val="2"/>
      <scheme val="minor"/>
    </font>
    <font>
      <sz val="11"/>
      <color indexed="8"/>
      <name val="Calibri"/>
      <family val="2"/>
    </font>
    <font>
      <sz val="10"/>
      <name val="Calibri"/>
      <family val="2"/>
      <scheme val="minor"/>
    </font>
    <font>
      <sz val="1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7"/>
      <color rgb="FFFF0000"/>
      <name val="Times New Roman"/>
      <family val="1"/>
    </font>
    <font>
      <sz val="8"/>
      <color rgb="FFFF0000"/>
      <name val="Times New Roman"/>
      <family val="1"/>
    </font>
    <font>
      <sz val="7"/>
      <name val="Calibri"/>
      <family val="2"/>
      <scheme val="minor"/>
    </font>
    <font>
      <sz val="10"/>
      <name val="Times New Roman"/>
      <family val="1"/>
    </font>
    <font>
      <sz val="8"/>
      <color theme="1"/>
      <name val="Calibri"/>
      <family val="2"/>
      <scheme val="minor"/>
    </font>
    <font>
      <sz val="8"/>
      <color theme="1"/>
      <name val="Times New Roman"/>
      <family val="1"/>
    </font>
    <font>
      <sz val="8"/>
      <name val="Calibri"/>
      <family val="2"/>
    </font>
    <font>
      <b/>
      <sz val="10"/>
      <color theme="1"/>
      <name val="Calibri"/>
      <family val="2"/>
    </font>
    <font>
      <sz val="7"/>
      <name val="Calibri Light"/>
      <family val="1"/>
      <scheme val="major"/>
    </font>
    <font>
      <b/>
      <sz val="7"/>
      <name val="Calibri Light"/>
      <family val="1"/>
      <scheme val="major"/>
    </font>
    <font>
      <sz val="8"/>
      <name val="Calibri"/>
      <family val="2"/>
      <scheme val="minor"/>
    </font>
    <font>
      <sz val="8"/>
      <name val="Calibri Light"/>
      <family val="1"/>
      <scheme val="major"/>
    </font>
    <font>
      <u/>
      <sz val="7"/>
      <name val="Calibri"/>
      <family val="2"/>
      <scheme val="minor"/>
    </font>
    <font>
      <b/>
      <sz val="14"/>
      <color theme="1"/>
      <name val="Calibri"/>
      <family val="2"/>
      <scheme val="minor"/>
    </font>
    <font>
      <sz val="8"/>
      <color theme="1"/>
      <name val="Times New Roman"/>
      <family val="2"/>
    </font>
    <font>
      <i/>
      <sz val="8"/>
      <color theme="1"/>
      <name val="Times New Roman"/>
      <family val="1"/>
    </font>
    <font>
      <b/>
      <sz val="10"/>
      <name val="Calibri Light"/>
      <family val="2"/>
      <scheme val="major"/>
    </font>
    <font>
      <sz val="10"/>
      <color theme="1"/>
      <name val="Calibri Light"/>
      <family val="2"/>
      <scheme val="major"/>
    </font>
    <font>
      <sz val="10"/>
      <name val="Calibri Light"/>
      <family val="2"/>
      <scheme val="major"/>
    </font>
    <font>
      <sz val="10"/>
      <color rgb="FF000000"/>
      <name val="Calibri Light"/>
      <family val="2"/>
      <scheme val="major"/>
    </font>
    <font>
      <sz val="10"/>
      <color rgb="FFFF0000"/>
      <name val="Calibri Light"/>
      <family val="2"/>
      <scheme val="major"/>
    </font>
    <font>
      <b/>
      <sz val="18"/>
      <name val="Calibri Light"/>
      <family val="2"/>
      <scheme val="major"/>
    </font>
    <font>
      <b/>
      <sz val="18"/>
      <name val="Times New Roman"/>
      <family val="1"/>
    </font>
    <font>
      <b/>
      <sz val="18"/>
      <color rgb="FF000000"/>
      <name val="Times New Roman"/>
      <family val="1"/>
    </font>
    <font>
      <b/>
      <i/>
      <sz val="18"/>
      <color rgb="FF000000"/>
      <name val="Times New Roman"/>
      <family val="1"/>
    </font>
    <font>
      <sz val="14"/>
      <name val="Times New Roman"/>
      <family val="1"/>
    </font>
    <font>
      <sz val="9"/>
      <color rgb="FF000000"/>
      <name val="Times New Roman"/>
      <family val="1"/>
    </font>
    <font>
      <b/>
      <sz val="10"/>
      <name val="Times New Roman"/>
      <family val="1"/>
    </font>
    <font>
      <b/>
      <vertAlign val="superscript"/>
      <sz val="10"/>
      <name val="Times New Roman"/>
      <family val="1"/>
    </font>
    <font>
      <b/>
      <sz val="10"/>
      <color rgb="FF000000"/>
      <name val="Times New Roman"/>
      <family val="1"/>
    </font>
    <font>
      <sz val="10"/>
      <color rgb="FF000000"/>
      <name val="Times New Roman"/>
      <family val="1"/>
    </font>
    <font>
      <i/>
      <sz val="10"/>
      <name val="Times New Roman"/>
      <family val="1"/>
    </font>
    <font>
      <i/>
      <sz val="10"/>
      <color rgb="FF000000"/>
      <name val="Times New Roman"/>
      <family val="1"/>
    </font>
    <font>
      <vertAlign val="superscript"/>
      <sz val="10"/>
      <name val="Times New Roman"/>
      <family val="1"/>
    </font>
    <font>
      <sz val="10"/>
      <color theme="1"/>
      <name val="Calibri"/>
      <family val="2"/>
      <scheme val="minor"/>
    </font>
    <font>
      <sz val="11"/>
      <color theme="1"/>
      <name val="Times New Roman"/>
      <family val="1"/>
    </font>
    <font>
      <u/>
      <sz val="7"/>
      <name val="Times New Roman"/>
      <family val="1"/>
    </font>
    <font>
      <u/>
      <sz val="8"/>
      <name val="Times New Roman"/>
      <family val="1"/>
    </font>
    <font>
      <u/>
      <sz val="8"/>
      <name val="Calibri"/>
      <family val="2"/>
      <scheme val="minor"/>
    </font>
    <font>
      <sz val="10"/>
      <color theme="1"/>
      <name val="Calibri Light"/>
      <family val="1"/>
      <scheme val="major"/>
    </font>
    <font>
      <b/>
      <sz val="10"/>
      <color theme="1"/>
      <name val="Times New Roman"/>
      <family val="1"/>
    </font>
    <font>
      <b/>
      <sz val="11"/>
      <color rgb="FF000000"/>
      <name val="Calibri"/>
      <family val="2"/>
    </font>
    <font>
      <b/>
      <sz val="8"/>
      <color rgb="FF000000"/>
      <name val="Calibri"/>
      <family val="2"/>
    </font>
    <font>
      <sz val="7"/>
      <color theme="1"/>
      <name val="Times New Roman"/>
      <family val="2"/>
    </font>
    <font>
      <u/>
      <sz val="7"/>
      <color theme="10"/>
      <name val="Calibri"/>
      <family val="2"/>
      <scheme val="minor"/>
    </font>
    <font>
      <u/>
      <sz val="7"/>
      <color theme="10"/>
      <name val="Times New Roman"/>
      <family val="2"/>
    </font>
    <font>
      <sz val="10"/>
      <color rgb="FFFF000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s>
  <borders count="57">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ck">
        <color indexed="64"/>
      </top>
      <bottom style="thick">
        <color indexed="64"/>
      </bottom>
      <diagonal/>
    </border>
    <border>
      <left/>
      <right/>
      <top/>
      <bottom style="thin">
        <color indexed="64"/>
      </bottom>
      <diagonal/>
    </border>
    <border>
      <left/>
      <right/>
      <top style="thin">
        <color indexed="64"/>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style="medium">
        <color indexed="64"/>
      </right>
      <top style="thick">
        <color indexed="64"/>
      </top>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85">
    <xf numFmtId="0" fontId="0" fillId="0" borderId="0"/>
    <xf numFmtId="0" fontId="12" fillId="0" borderId="0" applyNumberFormat="0" applyFill="0" applyBorder="0" applyAlignment="0" applyProtection="0"/>
    <xf numFmtId="43" fontId="21" fillId="0" borderId="0" applyFont="0" applyFill="0" applyBorder="0" applyAlignment="0" applyProtection="0"/>
    <xf numFmtId="0" fontId="22" fillId="0" borderId="0"/>
    <xf numFmtId="0" fontId="22" fillId="0" borderId="0"/>
    <xf numFmtId="43" fontId="22" fillId="0" borderId="0" applyFont="0" applyFill="0" applyBorder="0" applyAlignment="0" applyProtection="0"/>
    <xf numFmtId="0" fontId="26" fillId="0" borderId="0"/>
    <xf numFmtId="169" fontId="16" fillId="0" borderId="0" applyFont="0" applyFill="0" applyBorder="0" applyAlignment="0" applyProtection="0"/>
    <xf numFmtId="170" fontId="16"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171" fontId="16" fillId="0" borderId="0" applyFont="0" applyFill="0" applyBorder="0" applyAlignment="0" applyProtection="0"/>
    <xf numFmtId="172" fontId="16" fillId="0" borderId="0" applyFont="0" applyFill="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173" fontId="16" fillId="0" borderId="0" applyFont="0" applyFill="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30" fillId="3" borderId="0" applyNumberFormat="0" applyBorder="0" applyAlignment="0" applyProtection="0"/>
    <xf numFmtId="0" fontId="31" fillId="20" borderId="24" applyNumberFormat="0" applyAlignment="0" applyProtection="0"/>
    <xf numFmtId="0" fontId="32" fillId="21" borderId="25" applyNumberFormat="0" applyAlignment="0" applyProtection="0"/>
    <xf numFmtId="1" fontId="33" fillId="22" borderId="26">
      <alignment horizontal="right" vertical="center"/>
    </xf>
    <xf numFmtId="0" fontId="34" fillId="22" borderId="26">
      <alignment horizontal="right" vertical="center"/>
    </xf>
    <xf numFmtId="0" fontId="22" fillId="22" borderId="27"/>
    <xf numFmtId="0" fontId="33" fillId="23" borderId="26">
      <alignment horizontal="center" vertical="center"/>
    </xf>
    <xf numFmtId="1" fontId="33" fillId="22" borderId="26">
      <alignment horizontal="right" vertical="center"/>
    </xf>
    <xf numFmtId="0" fontId="22" fillId="22" borderId="0"/>
    <xf numFmtId="0" fontId="35" fillId="22" borderId="26">
      <alignment horizontal="left" vertical="center"/>
    </xf>
    <xf numFmtId="0" fontId="35" fillId="22" borderId="26"/>
    <xf numFmtId="0" fontId="34" fillId="22" borderId="26">
      <alignment horizontal="right" vertical="center"/>
    </xf>
    <xf numFmtId="0" fontId="36" fillId="24" borderId="26">
      <alignment horizontal="left" vertical="center"/>
    </xf>
    <xf numFmtId="0" fontId="36" fillId="24" borderId="26">
      <alignment horizontal="left" vertical="center"/>
    </xf>
    <xf numFmtId="0" fontId="37" fillId="22" borderId="26">
      <alignment horizontal="left" vertical="center"/>
    </xf>
    <xf numFmtId="0" fontId="38" fillId="22" borderId="27"/>
    <xf numFmtId="0" fontId="33" fillId="25" borderId="26">
      <alignment horizontal="left" vertical="center"/>
    </xf>
    <xf numFmtId="43" fontId="26" fillId="0" borderId="0" applyFont="0" applyFill="0" applyBorder="0" applyAlignment="0" applyProtection="0"/>
    <xf numFmtId="43" fontId="39" fillId="0" borderId="0" applyFont="0" applyFill="0" applyBorder="0" applyAlignment="0" applyProtection="0"/>
    <xf numFmtId="0" fontId="40" fillId="0" borderId="0" applyProtection="0"/>
    <xf numFmtId="168" fontId="22" fillId="0" borderId="0" applyFont="0" applyFill="0" applyBorder="0" applyAlignment="0" applyProtection="0"/>
    <xf numFmtId="0" fontId="41" fillId="0" borderId="0" applyNumberFormat="0" applyFill="0" applyBorder="0" applyAlignment="0" applyProtection="0"/>
    <xf numFmtId="2" fontId="40" fillId="0" borderId="0" applyProtection="0"/>
    <xf numFmtId="0" fontId="42" fillId="4" borderId="0" applyNumberFormat="0" applyBorder="0" applyAlignment="0" applyProtection="0"/>
    <xf numFmtId="0" fontId="43" fillId="0" borderId="28" applyNumberFormat="0" applyFill="0" applyAlignment="0" applyProtection="0"/>
    <xf numFmtId="0" fontId="44" fillId="0" borderId="29" applyNumberFormat="0" applyFill="0" applyAlignment="0" applyProtection="0"/>
    <xf numFmtId="0" fontId="45" fillId="0" borderId="30" applyNumberFormat="0" applyFill="0" applyAlignment="0" applyProtection="0"/>
    <xf numFmtId="0" fontId="45" fillId="0" borderId="0" applyNumberFormat="0" applyFill="0" applyBorder="0" applyAlignment="0" applyProtection="0"/>
    <xf numFmtId="0" fontId="40" fillId="0" borderId="0" applyNumberFormat="0" applyFont="0" applyFill="0" applyBorder="0" applyAlignment="0" applyProtection="0"/>
    <xf numFmtId="0" fontId="46" fillId="0" borderId="0" applyProtection="0"/>
    <xf numFmtId="0" fontId="47" fillId="0" borderId="0" applyNumberFormat="0" applyFill="0" applyBorder="0" applyAlignment="0" applyProtection="0">
      <alignment vertical="top"/>
      <protection locked="0"/>
    </xf>
    <xf numFmtId="167" fontId="16" fillId="0" borderId="0" applyFont="0" applyFill="0" applyBorder="0" applyAlignment="0" applyProtection="0"/>
    <xf numFmtId="3" fontId="16" fillId="0" borderId="0" applyFont="0" applyFill="0" applyBorder="0" applyAlignment="0" applyProtection="0"/>
    <xf numFmtId="0" fontId="48" fillId="7" borderId="24" applyNumberFormat="0" applyAlignment="0" applyProtection="0"/>
    <xf numFmtId="0" fontId="49" fillId="0" borderId="31" applyNumberFormat="0" applyFill="0" applyAlignment="0" applyProtection="0"/>
    <xf numFmtId="0" fontId="50" fillId="26" borderId="0" applyNumberFormat="0" applyBorder="0" applyAlignment="0" applyProtection="0"/>
    <xf numFmtId="0" fontId="51" fillId="0" borderId="0"/>
    <xf numFmtId="0" fontId="39" fillId="0" borderId="0"/>
    <xf numFmtId="0" fontId="26" fillId="0" borderId="0"/>
    <xf numFmtId="0" fontId="26" fillId="27" borderId="32" applyNumberFormat="0" applyFont="0" applyAlignment="0" applyProtection="0"/>
    <xf numFmtId="0" fontId="52" fillId="20" borderId="33" applyNumberFormat="0" applyAlignment="0" applyProtection="0"/>
    <xf numFmtId="174" fontId="16" fillId="0" borderId="0" applyFont="0" applyFill="0" applyBorder="0" applyAlignment="0" applyProtection="0"/>
    <xf numFmtId="175" fontId="16" fillId="0" borderId="0" applyFont="0" applyFill="0" applyBorder="0" applyAlignment="0" applyProtection="0"/>
    <xf numFmtId="0" fontId="53" fillId="0" borderId="0" applyNumberFormat="0" applyFill="0" applyBorder="0" applyAlignment="0" applyProtection="0"/>
    <xf numFmtId="0" fontId="54" fillId="0" borderId="34" applyNumberFormat="0" applyFill="0" applyAlignment="0" applyProtection="0"/>
    <xf numFmtId="0" fontId="55" fillId="0" borderId="0" applyNumberFormat="0" applyFill="0" applyBorder="0" applyAlignment="0" applyProtection="0"/>
    <xf numFmtId="0" fontId="19" fillId="0" borderId="0"/>
    <xf numFmtId="0" fontId="26" fillId="0" borderId="0"/>
    <xf numFmtId="0" fontId="22" fillId="0" borderId="0"/>
  </cellStyleXfs>
  <cellXfs count="423">
    <xf numFmtId="0" fontId="0" fillId="0" borderId="0" xfId="0"/>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indent="1"/>
    </xf>
    <xf numFmtId="0" fontId="1" fillId="0" borderId="0" xfId="0" applyFont="1" applyAlignment="1">
      <alignment vertical="center"/>
    </xf>
    <xf numFmtId="0" fontId="2" fillId="0" borderId="0" xfId="0" applyFont="1" applyAlignment="1">
      <alignment horizontal="left" vertical="center" indent="3"/>
    </xf>
    <xf numFmtId="0" fontId="2" fillId="0" borderId="0" xfId="0" applyFont="1" applyAlignment="1">
      <alignment horizontal="left" vertical="center" indent="1"/>
    </xf>
    <xf numFmtId="0" fontId="3" fillId="0" borderId="5" xfId="0" applyFont="1" applyBorder="1" applyAlignment="1">
      <alignment horizontal="left" vertical="center"/>
    </xf>
    <xf numFmtId="0" fontId="8" fillId="0" borderId="0" xfId="0" applyFont="1" applyAlignment="1">
      <alignment horizontal="right" vertical="center"/>
    </xf>
    <xf numFmtId="0" fontId="5" fillId="0" borderId="0" xfId="0" applyFont="1" applyAlignment="1">
      <alignment horizontal="center" vertical="center"/>
    </xf>
    <xf numFmtId="0" fontId="0" fillId="0" borderId="0" xfId="0" applyAlignment="1">
      <alignment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justify" vertical="center"/>
    </xf>
    <xf numFmtId="0" fontId="3" fillId="0" borderId="12" xfId="0" applyFont="1" applyBorder="1" applyAlignment="1">
      <alignment horizontal="center" vertical="center" wrapText="1"/>
    </xf>
    <xf numFmtId="0" fontId="20" fillId="0" borderId="0" xfId="0" applyFont="1" applyAlignment="1">
      <alignment vertical="center"/>
    </xf>
    <xf numFmtId="0" fontId="18" fillId="0" borderId="0" xfId="0" applyFont="1" applyAlignment="1">
      <alignment vertical="center"/>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3" fillId="0" borderId="0" xfId="2" applyNumberFormat="1" applyFont="1" applyAlignment="1">
      <alignment horizontal="right" vertical="center"/>
    </xf>
    <xf numFmtId="166" fontId="3" fillId="0" borderId="5" xfId="2" applyNumberFormat="1" applyFont="1" applyBorder="1" applyAlignment="1">
      <alignment horizontal="right" vertical="center"/>
    </xf>
    <xf numFmtId="0" fontId="3" fillId="0" borderId="0" xfId="0" applyFont="1" applyAlignment="1">
      <alignment horizontal="left" vertical="center"/>
    </xf>
    <xf numFmtId="0" fontId="23" fillId="0" borderId="0" xfId="0" applyFont="1"/>
    <xf numFmtId="0" fontId="28" fillId="0" borderId="0" xfId="0" applyFont="1"/>
    <xf numFmtId="166" fontId="25" fillId="0" borderId="0" xfId="53" applyNumberFormat="1" applyFont="1" applyFill="1"/>
    <xf numFmtId="166" fontId="27" fillId="0" borderId="0" xfId="53" applyNumberFormat="1" applyFont="1" applyFill="1"/>
    <xf numFmtId="0" fontId="56" fillId="0" borderId="0" xfId="0" applyFont="1" applyAlignment="1">
      <alignment horizontal="right" vertical="center"/>
    </xf>
    <xf numFmtId="0" fontId="57" fillId="0" borderId="0" xfId="0" applyFont="1" applyAlignment="1">
      <alignment vertical="center"/>
    </xf>
    <xf numFmtId="166" fontId="5" fillId="0" borderId="0" xfId="2" applyNumberFormat="1" applyFont="1" applyAlignment="1">
      <alignment horizontal="right" vertical="center"/>
    </xf>
    <xf numFmtId="166" fontId="60" fillId="0" borderId="0" xfId="2" applyNumberFormat="1" applyFont="1" applyAlignment="1">
      <alignment horizontal="right" vertical="center"/>
    </xf>
    <xf numFmtId="0" fontId="13" fillId="0" borderId="0" xfId="0" applyFont="1" applyAlignment="1">
      <alignment horizontal="center" vertical="center"/>
    </xf>
    <xf numFmtId="0" fontId="28" fillId="0" borderId="0" xfId="0" applyFont="1" applyAlignment="1">
      <alignment wrapText="1"/>
    </xf>
    <xf numFmtId="0" fontId="17" fillId="0" borderId="0" xfId="0" applyFont="1" applyAlignment="1">
      <alignment horizontal="right" vertical="center"/>
    </xf>
    <xf numFmtId="164" fontId="59" fillId="0" borderId="0" xfId="0" applyNumberFormat="1" applyFont="1" applyAlignment="1">
      <alignment horizontal="center" vertical="center"/>
    </xf>
    <xf numFmtId="0" fontId="59" fillId="0" borderId="0" xfId="0" applyFont="1" applyAlignment="1">
      <alignment horizontal="center" vertical="center"/>
    </xf>
    <xf numFmtId="0" fontId="18" fillId="0" borderId="0" xfId="0" applyFont="1" applyAlignment="1">
      <alignment horizontal="right" vertical="center"/>
    </xf>
    <xf numFmtId="0" fontId="17" fillId="0" borderId="0" xfId="0" applyFont="1" applyAlignment="1">
      <alignment vertical="center"/>
    </xf>
    <xf numFmtId="0" fontId="62"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right" vertical="center"/>
    </xf>
    <xf numFmtId="166" fontId="2" fillId="0" borderId="5" xfId="2" applyNumberFormat="1" applyFont="1" applyBorder="1" applyAlignment="1">
      <alignment horizontal="right" vertical="center"/>
    </xf>
    <xf numFmtId="166" fontId="6" fillId="0" borderId="0" xfId="2" applyNumberFormat="1" applyFont="1" applyAlignment="1">
      <alignment horizontal="right" vertical="center"/>
    </xf>
    <xf numFmtId="166" fontId="3"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2" fillId="0" borderId="0" xfId="2" applyNumberFormat="1" applyFont="1" applyFill="1" applyAlignment="1">
      <alignment horizontal="right" vertical="center"/>
    </xf>
    <xf numFmtId="166" fontId="5" fillId="0" borderId="5" xfId="2" applyNumberFormat="1" applyFont="1" applyBorder="1" applyAlignment="1">
      <alignment horizontal="right" vertical="center"/>
    </xf>
    <xf numFmtId="166" fontId="6" fillId="0" borderId="0" xfId="2" applyNumberFormat="1" applyFont="1" applyAlignment="1">
      <alignment horizontal="right" vertical="center" wrapText="1"/>
    </xf>
    <xf numFmtId="0" fontId="63" fillId="0" borderId="0" xfId="0" applyFont="1"/>
    <xf numFmtId="166" fontId="63" fillId="0" borderId="0" xfId="0" applyNumberFormat="1" applyFont="1"/>
    <xf numFmtId="166" fontId="24" fillId="0" borderId="0" xfId="2" applyNumberFormat="1" applyFont="1" applyAlignment="1">
      <alignment horizontal="right" vertical="center"/>
    </xf>
    <xf numFmtId="166" fontId="24" fillId="0" borderId="0" xfId="2" applyNumberFormat="1" applyFont="1" applyFill="1" applyAlignment="1">
      <alignment horizontal="right" vertical="center"/>
    </xf>
    <xf numFmtId="0" fontId="2" fillId="0" borderId="0" xfId="0" applyFont="1" applyAlignment="1">
      <alignment horizontal="right" vertical="center"/>
    </xf>
    <xf numFmtId="0" fontId="2" fillId="0" borderId="0" xfId="0" applyFont="1" applyAlignment="1">
      <alignment horizontal="right" vertical="center" wrapText="1"/>
    </xf>
    <xf numFmtId="166" fontId="5" fillId="0" borderId="0" xfId="2" applyNumberFormat="1" applyFont="1" applyFill="1" applyAlignment="1">
      <alignment horizontal="right" vertical="center"/>
    </xf>
    <xf numFmtId="166" fontId="10" fillId="0" borderId="0" xfId="2" applyNumberFormat="1" applyFont="1" applyFill="1" applyAlignment="1">
      <alignment horizontal="right" vertical="center"/>
    </xf>
    <xf numFmtId="176" fontId="0" fillId="0" borderId="0" xfId="0" applyNumberFormat="1" applyAlignment="1">
      <alignment wrapText="1"/>
    </xf>
    <xf numFmtId="166" fontId="0" fillId="0" borderId="0" xfId="0" applyNumberFormat="1"/>
    <xf numFmtId="3" fontId="2"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66" fontId="2" fillId="0" borderId="5" xfId="2" applyNumberFormat="1" applyFont="1" applyFill="1" applyBorder="1" applyAlignment="1">
      <alignment horizontal="right" vertical="center"/>
    </xf>
    <xf numFmtId="0" fontId="2" fillId="0" borderId="0" xfId="0" applyFont="1" applyAlignment="1">
      <alignment horizontal="left" vertical="center"/>
    </xf>
    <xf numFmtId="166" fontId="5" fillId="0" borderId="5" xfId="2" applyNumberFormat="1" applyFont="1" applyFill="1" applyBorder="1" applyAlignment="1">
      <alignment horizontal="right" vertical="center"/>
    </xf>
    <xf numFmtId="0" fontId="2" fillId="0" borderId="0" xfId="0" applyFont="1" applyAlignment="1">
      <alignment horizontal="left" vertical="center" wrapText="1"/>
    </xf>
    <xf numFmtId="0" fontId="6" fillId="0" borderId="39" xfId="0" applyFont="1" applyBorder="1" applyAlignment="1">
      <alignment horizontal="right" vertical="center"/>
    </xf>
    <xf numFmtId="0" fontId="2" fillId="0" borderId="0" xfId="0" applyFont="1" applyAlignment="1">
      <alignment vertical="center" wrapText="1"/>
    </xf>
    <xf numFmtId="3" fontId="66" fillId="0" borderId="0" xfId="0" applyNumberFormat="1" applyFont="1"/>
    <xf numFmtId="0" fontId="6" fillId="0" borderId="40" xfId="0" applyFont="1" applyBorder="1" applyAlignment="1">
      <alignment vertical="center"/>
    </xf>
    <xf numFmtId="0" fontId="11" fillId="0" borderId="0" xfId="0" applyFont="1" applyAlignment="1">
      <alignment horizontal="right" vertical="center"/>
    </xf>
    <xf numFmtId="0" fontId="6" fillId="0" borderId="5" xfId="0" applyFont="1" applyBorder="1" applyAlignment="1">
      <alignment horizontal="right" vertical="center" wrapText="1"/>
    </xf>
    <xf numFmtId="0" fontId="67" fillId="0" borderId="0" xfId="0" applyFont="1"/>
    <xf numFmtId="43" fontId="5" fillId="0" borderId="0" xfId="2" applyFont="1" applyAlignment="1">
      <alignment horizontal="right" vertical="center"/>
    </xf>
    <xf numFmtId="0" fontId="7" fillId="0" borderId="9" xfId="0" applyFont="1" applyBorder="1" applyAlignment="1">
      <alignment horizontal="right" vertical="center"/>
    </xf>
    <xf numFmtId="166" fontId="6" fillId="0" borderId="0" xfId="2" applyNumberFormat="1" applyFont="1" applyFill="1" applyAlignment="1">
      <alignment horizontal="right" vertical="center" wrapText="1"/>
    </xf>
    <xf numFmtId="166" fontId="5" fillId="0" borderId="0" xfId="2" applyNumberFormat="1" applyFont="1" applyFill="1" applyAlignment="1">
      <alignment horizontal="right" vertical="center" wrapText="1"/>
    </xf>
    <xf numFmtId="166" fontId="4" fillId="0" borderId="0" xfId="0" applyNumberFormat="1" applyFont="1" applyAlignment="1">
      <alignment horizontal="center" vertical="center"/>
    </xf>
    <xf numFmtId="0" fontId="5" fillId="0" borderId="5" xfId="0" applyFont="1" applyBorder="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right" vertical="center" wrapText="1"/>
    </xf>
    <xf numFmtId="43" fontId="5" fillId="0" borderId="0" xfId="2" applyFont="1" applyFill="1" applyAlignment="1">
      <alignment horizontal="right" vertical="center"/>
    </xf>
    <xf numFmtId="0" fontId="69" fillId="0" borderId="0" xfId="0" applyFont="1"/>
    <xf numFmtId="166" fontId="69" fillId="0" borderId="0" xfId="0" applyNumberFormat="1" applyFont="1"/>
    <xf numFmtId="43" fontId="0" fillId="0" borderId="0" xfId="0" applyNumberFormat="1"/>
    <xf numFmtId="0" fontId="11" fillId="0" borderId="0" xfId="0" applyFont="1" applyAlignment="1">
      <alignment horizontal="left" vertical="center"/>
    </xf>
    <xf numFmtId="0" fontId="65" fillId="0" borderId="0" xfId="0" applyFont="1" applyAlignment="1">
      <alignment horizontal="right" vertical="center"/>
    </xf>
    <xf numFmtId="0" fontId="61" fillId="0" borderId="0" xfId="0" applyFont="1"/>
    <xf numFmtId="166" fontId="70" fillId="0" borderId="0" xfId="2" applyNumberFormat="1" applyFont="1" applyBorder="1" applyAlignment="1">
      <alignment horizontal="right" vertical="center" wrapText="1"/>
    </xf>
    <xf numFmtId="0" fontId="70" fillId="0" borderId="0" xfId="0" applyFont="1"/>
    <xf numFmtId="166" fontId="70" fillId="0" borderId="0" xfId="0" applyNumberFormat="1" applyFont="1"/>
    <xf numFmtId="0" fontId="11" fillId="0" borderId="5" xfId="0" applyFont="1" applyBorder="1" applyAlignment="1">
      <alignment horizontal="right" vertical="center"/>
    </xf>
    <xf numFmtId="0" fontId="3" fillId="0" borderId="19" xfId="0" applyFont="1" applyBorder="1" applyAlignment="1">
      <alignment horizontal="right" vertical="center" wrapText="1"/>
    </xf>
    <xf numFmtId="0" fontId="3" fillId="0" borderId="12" xfId="0" applyFont="1" applyBorder="1" applyAlignment="1">
      <alignment horizontal="right" vertical="center"/>
    </xf>
    <xf numFmtId="0" fontId="3" fillId="0" borderId="42" xfId="0" applyFont="1" applyBorder="1" applyAlignment="1">
      <alignment horizontal="right" vertical="center" wrapText="1"/>
    </xf>
    <xf numFmtId="0" fontId="3" fillId="0" borderId="11" xfId="0" applyFont="1" applyBorder="1" applyAlignment="1">
      <alignment horizontal="right" vertical="center" wrapText="1"/>
    </xf>
    <xf numFmtId="177" fontId="69" fillId="0" borderId="0" xfId="2" applyNumberFormat="1" applyFont="1" applyFill="1" applyAlignment="1"/>
    <xf numFmtId="166" fontId="58" fillId="0" borderId="0" xfId="2" applyNumberFormat="1" applyFont="1" applyFill="1" applyAlignment="1">
      <alignment horizontal="right" vertical="center"/>
    </xf>
    <xf numFmtId="0" fontId="10" fillId="0" borderId="0" xfId="0" applyFont="1" applyAlignment="1">
      <alignment horizontal="left" vertical="center"/>
    </xf>
    <xf numFmtId="0" fontId="10" fillId="0" borderId="5" xfId="0" applyFont="1" applyBorder="1" applyAlignment="1">
      <alignment horizontal="left" vertical="center"/>
    </xf>
    <xf numFmtId="166" fontId="10" fillId="0" borderId="5" xfId="2" applyNumberFormat="1" applyFont="1" applyFill="1" applyBorder="1" applyAlignment="1">
      <alignment horizontal="right" vertical="center"/>
    </xf>
    <xf numFmtId="0" fontId="71" fillId="0" borderId="0" xfId="1" applyFont="1" applyFill="1" applyAlignment="1">
      <alignment horizontal="left" vertical="center" wrapText="1"/>
    </xf>
    <xf numFmtId="3" fontId="25" fillId="0" borderId="0" xfId="82" applyNumberFormat="1" applyFont="1"/>
    <xf numFmtId="166" fontId="27" fillId="0" borderId="0" xfId="53" applyNumberFormat="1" applyFont="1" applyFill="1" applyBorder="1"/>
    <xf numFmtId="3" fontId="27" fillId="0" borderId="0" xfId="82" applyNumberFormat="1" applyFont="1"/>
    <xf numFmtId="166" fontId="72" fillId="0" borderId="0" xfId="0" applyNumberFormat="1" applyFont="1"/>
    <xf numFmtId="166" fontId="28" fillId="0" borderId="0" xfId="0" applyNumberFormat="1" applyFont="1"/>
    <xf numFmtId="166" fontId="10" fillId="0" borderId="0" xfId="2" applyNumberFormat="1" applyFont="1" applyAlignment="1">
      <alignment horizontal="right" vertical="center"/>
    </xf>
    <xf numFmtId="166" fontId="73" fillId="0" borderId="0" xfId="2" applyNumberFormat="1" applyFont="1" applyFill="1"/>
    <xf numFmtId="166" fontId="74" fillId="0" borderId="5" xfId="2" applyNumberFormat="1" applyFont="1" applyFill="1" applyBorder="1"/>
    <xf numFmtId="166" fontId="74" fillId="0" borderId="0" xfId="2" applyNumberFormat="1" applyFont="1" applyFill="1"/>
    <xf numFmtId="179" fontId="0" fillId="0" borderId="0" xfId="0" applyNumberFormat="1" applyAlignment="1">
      <alignment wrapText="1"/>
    </xf>
    <xf numFmtId="166" fontId="27" fillId="0" borderId="45" xfId="53" applyNumberFormat="1" applyFont="1" applyFill="1" applyBorder="1"/>
    <xf numFmtId="0" fontId="76" fillId="0" borderId="0" xfId="0" applyFont="1"/>
    <xf numFmtId="0" fontId="79" fillId="0" borderId="0" xfId="0" applyFont="1"/>
    <xf numFmtId="0" fontId="77" fillId="0" borderId="0" xfId="0" applyFont="1"/>
    <xf numFmtId="166" fontId="78" fillId="0" borderId="0" xfId="2" applyNumberFormat="1" applyFont="1" applyBorder="1" applyAlignment="1">
      <alignment horizontal="right" vertical="center"/>
    </xf>
    <xf numFmtId="166" fontId="75" fillId="0" borderId="0" xfId="2" applyNumberFormat="1" applyFont="1" applyFill="1" applyAlignment="1">
      <alignment horizontal="right" vertical="center" wrapText="1"/>
    </xf>
    <xf numFmtId="166" fontId="77" fillId="0" borderId="0" xfId="2" applyNumberFormat="1" applyFont="1" applyFill="1" applyAlignment="1">
      <alignment horizontal="right" vertical="center" wrapText="1"/>
    </xf>
    <xf numFmtId="166" fontId="77" fillId="0" borderId="0" xfId="2" applyNumberFormat="1" applyFont="1" applyFill="1" applyBorder="1" applyAlignment="1">
      <alignment horizontal="right" vertical="center" wrapText="1"/>
    </xf>
    <xf numFmtId="166" fontId="72" fillId="29" borderId="0" xfId="0" applyNumberFormat="1" applyFont="1" applyFill="1"/>
    <xf numFmtId="0" fontId="5" fillId="0" borderId="0" xfId="0" applyFont="1" applyAlignment="1">
      <alignment horizontal="right" vertical="center" wrapText="1"/>
    </xf>
    <xf numFmtId="0" fontId="75" fillId="0" borderId="0" xfId="0" applyFont="1" applyAlignment="1">
      <alignment horizontal="center" vertical="center" wrapText="1"/>
    </xf>
    <xf numFmtId="0" fontId="75" fillId="0" borderId="0" xfId="0" applyFont="1" applyAlignment="1">
      <alignment horizontal="right" vertical="center" wrapText="1"/>
    </xf>
    <xf numFmtId="166" fontId="75" fillId="0" borderId="0" xfId="2" applyNumberFormat="1" applyFont="1" applyFill="1" applyBorder="1" applyAlignment="1">
      <alignment horizontal="right" vertical="center" wrapText="1"/>
    </xf>
    <xf numFmtId="0" fontId="80" fillId="0" borderId="0" xfId="0" applyFont="1" applyAlignment="1">
      <alignment horizontal="center" vertical="center"/>
    </xf>
    <xf numFmtId="0" fontId="67" fillId="0" borderId="0" xfId="0" applyFont="1" applyAlignment="1">
      <alignment horizontal="right" vertical="center"/>
    </xf>
    <xf numFmtId="0" fontId="67" fillId="0" borderId="0" xfId="0" applyFont="1" applyAlignment="1">
      <alignment horizontal="left" vertical="center" wrapText="1"/>
    </xf>
    <xf numFmtId="0" fontId="5" fillId="0" borderId="0" xfId="0" applyFont="1" applyAlignment="1">
      <alignment horizontal="right" vertical="center"/>
    </xf>
    <xf numFmtId="0" fontId="16" fillId="0" borderId="5" xfId="0" applyFont="1" applyBorder="1" applyAlignment="1">
      <alignment horizontal="right" vertical="center"/>
    </xf>
    <xf numFmtId="0" fontId="81" fillId="0" borderId="0" xfId="0" applyFont="1" applyAlignment="1">
      <alignment horizontal="center" vertical="center" wrapText="1"/>
    </xf>
    <xf numFmtId="0" fontId="86" fillId="0" borderId="5" xfId="0" applyFont="1" applyBorder="1" applyAlignment="1">
      <alignment horizontal="right" vertical="center" wrapText="1"/>
    </xf>
    <xf numFmtId="0" fontId="86" fillId="0" borderId="0" xfId="0" applyFont="1" applyAlignment="1">
      <alignment horizontal="left" vertical="center"/>
    </xf>
    <xf numFmtId="166" fontId="88" fillId="0" borderId="0" xfId="2" applyNumberFormat="1" applyFont="1" applyAlignment="1">
      <alignment horizontal="right" vertical="center" wrapText="1"/>
    </xf>
    <xf numFmtId="166" fontId="88" fillId="0" borderId="0" xfId="2" applyNumberFormat="1" applyFont="1" applyAlignment="1">
      <alignment horizontal="right" vertical="center"/>
    </xf>
    <xf numFmtId="0" fontId="62" fillId="0" borderId="0" xfId="0" applyFont="1" applyAlignment="1">
      <alignment horizontal="left" vertical="center" indent="2"/>
    </xf>
    <xf numFmtId="166" fontId="89" fillId="0" borderId="0" xfId="2" applyNumberFormat="1" applyFont="1" applyAlignment="1">
      <alignment horizontal="right" vertical="center" wrapText="1"/>
    </xf>
    <xf numFmtId="166" fontId="89" fillId="0" borderId="0" xfId="2" applyNumberFormat="1" applyFont="1" applyAlignment="1">
      <alignment horizontal="right" vertical="center"/>
    </xf>
    <xf numFmtId="0" fontId="90" fillId="0" borderId="0" xfId="0" applyFont="1" applyAlignment="1">
      <alignment horizontal="left" vertical="center" indent="2"/>
    </xf>
    <xf numFmtId="166" fontId="88" fillId="0" borderId="0" xfId="2" applyNumberFormat="1" applyFont="1" applyFill="1" applyAlignment="1">
      <alignment horizontal="right" vertical="center"/>
    </xf>
    <xf numFmtId="166" fontId="89" fillId="0" borderId="0" xfId="2" applyNumberFormat="1" applyFont="1" applyFill="1" applyAlignment="1">
      <alignment horizontal="right" vertical="center"/>
    </xf>
    <xf numFmtId="0" fontId="62" fillId="0" borderId="5" xfId="0" applyFont="1" applyBorder="1" applyAlignment="1">
      <alignment horizontal="left" vertical="center" indent="2"/>
    </xf>
    <xf numFmtId="166" fontId="89" fillId="0" borderId="5" xfId="2" applyNumberFormat="1" applyFont="1" applyBorder="1" applyAlignment="1">
      <alignment horizontal="right" vertical="center"/>
    </xf>
    <xf numFmtId="0" fontId="86" fillId="0" borderId="0" xfId="0" applyFont="1" applyAlignment="1">
      <alignment horizontal="left" vertical="center" indent="1"/>
    </xf>
    <xf numFmtId="0" fontId="62" fillId="0" borderId="0" xfId="0" applyFont="1" applyAlignment="1">
      <alignment horizontal="left" vertical="center"/>
    </xf>
    <xf numFmtId="0" fontId="90" fillId="0" borderId="5" xfId="0" applyFont="1" applyBorder="1" applyAlignment="1">
      <alignment horizontal="left" vertical="center"/>
    </xf>
    <xf numFmtId="166" fontId="91" fillId="0" borderId="5" xfId="2" applyNumberFormat="1" applyFont="1" applyBorder="1" applyAlignment="1">
      <alignment horizontal="right" vertical="center" wrapText="1"/>
    </xf>
    <xf numFmtId="0" fontId="86" fillId="0" borderId="11" xfId="0" applyFont="1" applyBorder="1" applyAlignment="1">
      <alignment horizontal="center" vertical="center"/>
    </xf>
    <xf numFmtId="0" fontId="86" fillId="0" borderId="3" xfId="0" applyFont="1" applyBorder="1" applyAlignment="1">
      <alignment horizontal="right" vertical="center" wrapText="1"/>
    </xf>
    <xf numFmtId="166" fontId="86" fillId="0" borderId="0" xfId="2" applyNumberFormat="1" applyFont="1" applyFill="1" applyAlignment="1">
      <alignment horizontal="right" vertical="center" wrapText="1"/>
    </xf>
    <xf numFmtId="166" fontId="62" fillId="0" borderId="0" xfId="2" applyNumberFormat="1" applyFont="1" applyFill="1" applyAlignment="1">
      <alignment horizontal="right" vertical="center" wrapText="1"/>
    </xf>
    <xf numFmtId="166" fontId="62" fillId="0" borderId="0" xfId="2" applyNumberFormat="1" applyFont="1" applyFill="1" applyBorder="1" applyAlignment="1">
      <alignment horizontal="right" vertical="center" wrapText="1"/>
    </xf>
    <xf numFmtId="166" fontId="62" fillId="0" borderId="5" xfId="2" applyNumberFormat="1" applyFont="1" applyFill="1" applyBorder="1" applyAlignment="1">
      <alignment horizontal="right" vertical="center" wrapText="1"/>
    </xf>
    <xf numFmtId="0" fontId="62" fillId="0" borderId="0" xfId="0" applyFont="1" applyAlignment="1">
      <alignment horizontal="left" vertical="center" indent="1"/>
    </xf>
    <xf numFmtId="0" fontId="90" fillId="0" borderId="0" xfId="0" applyFont="1" applyAlignment="1">
      <alignment horizontal="left" vertical="center" wrapText="1" indent="2"/>
    </xf>
    <xf numFmtId="0" fontId="86" fillId="0" borderId="5" xfId="0" applyFont="1" applyBorder="1" applyAlignment="1">
      <alignment horizontal="left" vertical="center"/>
    </xf>
    <xf numFmtId="166" fontId="86" fillId="0" borderId="5" xfId="2" applyNumberFormat="1" applyFont="1" applyFill="1" applyBorder="1" applyAlignment="1">
      <alignment horizontal="right" vertical="center" wrapText="1"/>
    </xf>
    <xf numFmtId="0" fontId="88" fillId="0" borderId="0" xfId="0" applyFont="1" applyAlignment="1">
      <alignment horizontal="left" vertical="center"/>
    </xf>
    <xf numFmtId="166" fontId="88" fillId="0" borderId="0" xfId="2" applyNumberFormat="1" applyFont="1" applyFill="1" applyAlignment="1">
      <alignment horizontal="right" vertical="center" wrapText="1"/>
    </xf>
    <xf numFmtId="0" fontId="89" fillId="0" borderId="0" xfId="0" applyFont="1" applyAlignment="1">
      <alignment horizontal="left" vertical="center" indent="1"/>
    </xf>
    <xf numFmtId="166" fontId="89" fillId="0" borderId="0" xfId="2" applyNumberFormat="1" applyFont="1" applyFill="1" applyAlignment="1">
      <alignment horizontal="right" vertical="center" wrapText="1"/>
    </xf>
    <xf numFmtId="0" fontId="88" fillId="0" borderId="0" xfId="0" applyFont="1" applyAlignment="1">
      <alignment horizontal="left" vertical="center" indent="1"/>
    </xf>
    <xf numFmtId="0" fontId="89" fillId="0" borderId="0" xfId="0" applyFont="1" applyAlignment="1">
      <alignment horizontal="left" vertical="center"/>
    </xf>
    <xf numFmtId="0" fontId="88" fillId="0" borderId="0" xfId="0" applyFont="1" applyAlignment="1">
      <alignment horizontal="left" vertical="center" indent="2"/>
    </xf>
    <xf numFmtId="0" fontId="91" fillId="0" borderId="0" xfId="0" applyFont="1" applyAlignment="1">
      <alignment horizontal="left" vertical="center" indent="1"/>
    </xf>
    <xf numFmtId="0" fontId="89" fillId="0" borderId="5" xfId="0" applyFont="1" applyBorder="1" applyAlignment="1">
      <alignment horizontal="left" vertical="center" indent="1"/>
    </xf>
    <xf numFmtId="166" fontId="89" fillId="0" borderId="5" xfId="2" applyNumberFormat="1" applyFont="1" applyFill="1" applyBorder="1" applyAlignment="1">
      <alignment horizontal="right" vertical="center" wrapText="1"/>
    </xf>
    <xf numFmtId="166" fontId="89" fillId="0" borderId="5" xfId="2" applyNumberFormat="1" applyFont="1" applyFill="1" applyBorder="1" applyAlignment="1">
      <alignment horizontal="right" vertical="center"/>
    </xf>
    <xf numFmtId="0" fontId="86" fillId="0" borderId="3" xfId="0" applyFont="1" applyBorder="1" applyAlignment="1">
      <alignment horizontal="right" vertical="center"/>
    </xf>
    <xf numFmtId="0" fontId="86" fillId="0" borderId="39" xfId="0" applyFont="1" applyBorder="1" applyAlignment="1">
      <alignment horizontal="right" vertical="center"/>
    </xf>
    <xf numFmtId="166" fontId="86" fillId="0" borderId="0" xfId="2" applyNumberFormat="1" applyFont="1" applyFill="1" applyAlignment="1">
      <alignment horizontal="right" vertical="center"/>
    </xf>
    <xf numFmtId="166" fontId="62" fillId="0" borderId="0" xfId="2" applyNumberFormat="1" applyFont="1" applyFill="1" applyAlignment="1">
      <alignment horizontal="right" vertical="center"/>
    </xf>
    <xf numFmtId="0" fontId="62" fillId="0" borderId="0" xfId="0" applyFont="1" applyAlignment="1">
      <alignment horizontal="left" vertical="center" indent="3"/>
    </xf>
    <xf numFmtId="166" fontId="62" fillId="0" borderId="0" xfId="2" applyNumberFormat="1" applyFont="1" applyFill="1" applyAlignment="1">
      <alignment vertical="center"/>
    </xf>
    <xf numFmtId="0" fontId="62" fillId="0" borderId="0" xfId="0" applyFont="1"/>
    <xf numFmtId="166" fontId="86" fillId="0" borderId="5" xfId="2" applyNumberFormat="1" applyFont="1" applyFill="1" applyBorder="1" applyAlignment="1">
      <alignment horizontal="right" vertical="center"/>
    </xf>
    <xf numFmtId="0" fontId="88" fillId="0" borderId="38" xfId="0" applyFont="1" applyBorder="1" applyAlignment="1">
      <alignment horizontal="center" vertical="center"/>
    </xf>
    <xf numFmtId="0" fontId="88" fillId="0" borderId="12" xfId="0" applyFont="1" applyBorder="1" applyAlignment="1">
      <alignment horizontal="center" vertical="center"/>
    </xf>
    <xf numFmtId="0" fontId="88" fillId="0" borderId="17" xfId="0" applyFont="1" applyBorder="1" applyAlignment="1">
      <alignment horizontal="right" vertical="center"/>
    </xf>
    <xf numFmtId="0" fontId="88" fillId="0" borderId="11" xfId="0" applyFont="1" applyBorder="1" applyAlignment="1">
      <alignment horizontal="right" vertical="center"/>
    </xf>
    <xf numFmtId="0" fontId="88" fillId="0" borderId="37" xfId="0" applyFont="1" applyBorder="1" applyAlignment="1">
      <alignment horizontal="right" vertical="center"/>
    </xf>
    <xf numFmtId="0" fontId="89" fillId="0" borderId="0" xfId="0" applyFont="1" applyAlignment="1">
      <alignment horizontal="right" vertical="center"/>
    </xf>
    <xf numFmtId="0" fontId="93" fillId="0" borderId="0" xfId="0" applyFont="1"/>
    <xf numFmtId="0" fontId="88" fillId="0" borderId="18" xfId="0" applyFont="1" applyBorder="1" applyAlignment="1">
      <alignment horizontal="left" vertical="center"/>
    </xf>
    <xf numFmtId="166" fontId="88" fillId="0" borderId="18" xfId="2" applyNumberFormat="1" applyFont="1" applyBorder="1" applyAlignment="1">
      <alignment horizontal="right" vertical="center"/>
    </xf>
    <xf numFmtId="0" fontId="88" fillId="0" borderId="11" xfId="0" applyFont="1" applyBorder="1" applyAlignment="1">
      <alignment horizontal="left" vertical="center"/>
    </xf>
    <xf numFmtId="166" fontId="88" fillId="0" borderId="11" xfId="2" applyNumberFormat="1" applyFont="1" applyBorder="1" applyAlignment="1">
      <alignment horizontal="right" vertical="center"/>
    </xf>
    <xf numFmtId="0" fontId="86" fillId="0" borderId="23" xfId="0" applyFont="1" applyBorder="1" applyAlignment="1">
      <alignment horizontal="center" vertical="center"/>
    </xf>
    <xf numFmtId="0" fontId="86" fillId="0" borderId="5" xfId="0" applyFont="1" applyBorder="1" applyAlignment="1">
      <alignment horizontal="center" vertical="center"/>
    </xf>
    <xf numFmtId="0" fontId="62" fillId="0" borderId="0" xfId="0" applyFont="1" applyAlignment="1">
      <alignment horizontal="right" vertical="center"/>
    </xf>
    <xf numFmtId="0" fontId="62" fillId="0" borderId="0" xfId="0" applyFont="1" applyAlignment="1">
      <alignment horizontal="center" vertical="center"/>
    </xf>
    <xf numFmtId="166" fontId="86" fillId="0" borderId="0" xfId="2" applyNumberFormat="1" applyFont="1" applyAlignment="1">
      <alignment horizontal="right" vertical="center"/>
    </xf>
    <xf numFmtId="166" fontId="62" fillId="0" borderId="0" xfId="2" applyNumberFormat="1" applyFont="1" applyAlignment="1">
      <alignment horizontal="right" vertical="center"/>
    </xf>
    <xf numFmtId="0" fontId="86" fillId="0" borderId="0" xfId="0" applyFont="1" applyAlignment="1">
      <alignment horizontal="left" vertical="center" indent="4"/>
    </xf>
    <xf numFmtId="0" fontId="62" fillId="0" borderId="0" xfId="0" applyFont="1" applyAlignment="1">
      <alignment horizontal="left" vertical="center" indent="4"/>
    </xf>
    <xf numFmtId="0" fontId="62" fillId="0" borderId="0" xfId="0" applyFont="1" applyAlignment="1">
      <alignment horizontal="left" vertical="center" indent="5"/>
    </xf>
    <xf numFmtId="0" fontId="89" fillId="0" borderId="0" xfId="0" applyFont="1" applyAlignment="1">
      <alignment horizontal="left" vertical="center" indent="3"/>
    </xf>
    <xf numFmtId="0" fontId="89" fillId="0" borderId="0" xfId="0" applyFont="1" applyAlignment="1">
      <alignment horizontal="left" vertical="center" indent="2"/>
    </xf>
    <xf numFmtId="0" fontId="88" fillId="0" borderId="0" xfId="0" applyFont="1" applyAlignment="1">
      <alignment horizontal="left" vertical="center" indent="4"/>
    </xf>
    <xf numFmtId="0" fontId="89" fillId="0" borderId="0" xfId="0" quotePrefix="1" applyFont="1" applyAlignment="1">
      <alignment horizontal="left" vertical="center" indent="4"/>
    </xf>
    <xf numFmtId="0" fontId="89" fillId="0" borderId="0" xfId="0" applyFont="1" applyAlignment="1">
      <alignment horizontal="left" vertical="center" indent="4"/>
    </xf>
    <xf numFmtId="0" fontId="89" fillId="0" borderId="0" xfId="0" applyFont="1" applyAlignment="1">
      <alignment horizontal="left" vertical="center" indent="5"/>
    </xf>
    <xf numFmtId="0" fontId="88" fillId="0" borderId="5" xfId="0" applyFont="1" applyBorder="1" applyAlignment="1">
      <alignment horizontal="left" vertical="center"/>
    </xf>
    <xf numFmtId="166" fontId="62" fillId="0" borderId="5" xfId="2" applyNumberFormat="1" applyFont="1" applyBorder="1" applyAlignment="1">
      <alignment horizontal="right" vertical="center"/>
    </xf>
    <xf numFmtId="166" fontId="86" fillId="0" borderId="5" xfId="2" applyNumberFormat="1" applyFont="1" applyBorder="1" applyAlignment="1">
      <alignment horizontal="right" vertical="center"/>
    </xf>
    <xf numFmtId="0" fontId="88" fillId="0" borderId="23" xfId="0" applyFont="1" applyBorder="1" applyAlignment="1">
      <alignment horizontal="right" vertical="center"/>
    </xf>
    <xf numFmtId="0" fontId="88" fillId="0" borderId="5" xfId="0" applyFont="1" applyBorder="1" applyAlignment="1">
      <alignment horizontal="right" vertical="center"/>
    </xf>
    <xf numFmtId="0" fontId="62" fillId="0" borderId="5" xfId="0" applyFont="1" applyBorder="1" applyAlignment="1">
      <alignment horizontal="left" vertical="center"/>
    </xf>
    <xf numFmtId="0" fontId="86" fillId="0" borderId="48" xfId="0" applyFont="1" applyBorder="1" applyAlignment="1">
      <alignment horizontal="center" vertical="center"/>
    </xf>
    <xf numFmtId="164" fontId="86" fillId="0" borderId="44" xfId="0" applyNumberFormat="1" applyFont="1" applyBorder="1" applyAlignment="1">
      <alignment horizontal="right" vertical="center"/>
    </xf>
    <xf numFmtId="164" fontId="86" fillId="0" borderId="49" xfId="0" applyNumberFormat="1" applyFont="1" applyBorder="1" applyAlignment="1">
      <alignment horizontal="right" vertical="center"/>
    </xf>
    <xf numFmtId="166" fontId="88" fillId="0" borderId="5" xfId="2" applyNumberFormat="1" applyFont="1" applyBorder="1" applyAlignment="1">
      <alignment horizontal="right" vertical="center"/>
    </xf>
    <xf numFmtId="1" fontId="88" fillId="0" borderId="5" xfId="2" applyNumberFormat="1" applyFont="1" applyBorder="1" applyAlignment="1">
      <alignment horizontal="right" vertical="center"/>
    </xf>
    <xf numFmtId="0" fontId="86" fillId="0" borderId="23" xfId="0" applyFont="1" applyBorder="1" applyAlignment="1">
      <alignment horizontal="center" vertical="center" wrapText="1"/>
    </xf>
    <xf numFmtId="166" fontId="88" fillId="0" borderId="35" xfId="2" applyNumberFormat="1" applyFont="1" applyBorder="1" applyAlignment="1">
      <alignment horizontal="right" vertical="center"/>
    </xf>
    <xf numFmtId="0" fontId="86" fillId="0" borderId="0" xfId="0" applyFont="1" applyAlignment="1">
      <alignment horizontal="center" vertical="center"/>
    </xf>
    <xf numFmtId="0" fontId="86" fillId="0" borderId="5" xfId="0" applyFont="1" applyBorder="1" applyAlignment="1">
      <alignment horizontal="left" vertical="center" indent="1"/>
    </xf>
    <xf numFmtId="0" fontId="11" fillId="0" borderId="0" xfId="0" applyFont="1"/>
    <xf numFmtId="0" fontId="94" fillId="0" borderId="0" xfId="0" applyFont="1"/>
    <xf numFmtId="0" fontId="5" fillId="0" borderId="0" xfId="0" applyFont="1"/>
    <xf numFmtId="0" fontId="96" fillId="0" borderId="0" xfId="66" applyFont="1" applyFill="1" applyAlignment="1" applyProtection="1">
      <alignment horizontal="left" vertical="top" wrapText="1"/>
    </xf>
    <xf numFmtId="0" fontId="5" fillId="0" borderId="0" xfId="0" applyFont="1" applyAlignment="1">
      <alignment horizontal="left" vertical="top" wrapText="1"/>
    </xf>
    <xf numFmtId="0" fontId="5" fillId="0" borderId="0" xfId="82" applyFont="1" applyAlignment="1">
      <alignment horizontal="left" wrapText="1"/>
    </xf>
    <xf numFmtId="0" fontId="96" fillId="0" borderId="0" xfId="66" applyFont="1" applyFill="1" applyAlignment="1" applyProtection="1">
      <alignment horizontal="left" wrapText="1"/>
    </xf>
    <xf numFmtId="0" fontId="97" fillId="0" borderId="0" xfId="1" applyFont="1" applyFill="1" applyAlignment="1">
      <alignment horizontal="left" vertical="center"/>
    </xf>
    <xf numFmtId="0" fontId="64" fillId="0" borderId="0" xfId="0" applyFont="1" applyAlignment="1">
      <alignment vertical="center" wrapText="1"/>
    </xf>
    <xf numFmtId="166" fontId="5" fillId="0" borderId="0" xfId="2" applyNumberFormat="1" applyFont="1" applyBorder="1" applyAlignment="1">
      <alignment horizontal="left" vertical="center" wrapText="1"/>
    </xf>
    <xf numFmtId="0" fontId="16" fillId="0" borderId="4" xfId="0" applyFont="1" applyBorder="1" applyAlignment="1">
      <alignment vertical="center"/>
    </xf>
    <xf numFmtId="0" fontId="5" fillId="0" borderId="0" xfId="0" applyFont="1" applyAlignment="1">
      <alignment horizontal="left"/>
    </xf>
    <xf numFmtId="0" fontId="98" fillId="0" borderId="0" xfId="0" applyFont="1"/>
    <xf numFmtId="0" fontId="95" fillId="0" borderId="0" xfId="1" applyFont="1" applyFill="1" applyAlignment="1" applyProtection="1">
      <alignment horizontal="left" vertical="top"/>
    </xf>
    <xf numFmtId="0" fontId="11" fillId="0" borderId="0" xfId="82" applyFont="1" applyAlignment="1">
      <alignment horizontal="left" vertical="top"/>
    </xf>
    <xf numFmtId="0" fontId="11" fillId="0" borderId="0" xfId="0" applyFont="1" applyAlignment="1">
      <alignment horizontal="left"/>
    </xf>
    <xf numFmtId="0" fontId="94" fillId="0" borderId="0" xfId="0" applyFont="1" applyAlignment="1">
      <alignment horizontal="left"/>
    </xf>
    <xf numFmtId="0" fontId="101" fillId="0" borderId="12" xfId="0" applyFont="1" applyBorder="1" applyAlignment="1">
      <alignment horizontal="center" vertical="center" wrapText="1"/>
    </xf>
    <xf numFmtId="0" fontId="96" fillId="0" borderId="0" xfId="1" applyFont="1" applyFill="1"/>
    <xf numFmtId="0" fontId="96" fillId="0" borderId="0" xfId="1" applyFont="1" applyFill="1" applyAlignment="1">
      <alignment horizontal="left" vertical="center"/>
    </xf>
    <xf numFmtId="0" fontId="96" fillId="0" borderId="0" xfId="1" applyFont="1" applyFill="1" applyAlignment="1"/>
    <xf numFmtId="0" fontId="5" fillId="0" borderId="0" xfId="0" applyFont="1" applyAlignment="1">
      <alignment horizontal="right"/>
    </xf>
    <xf numFmtId="0" fontId="15" fillId="0" borderId="0" xfId="0" applyFont="1" applyAlignment="1">
      <alignment horizontal="right" vertical="center" wrapText="1"/>
    </xf>
    <xf numFmtId="3" fontId="27" fillId="0" borderId="45" xfId="82" applyNumberFormat="1" applyFont="1" applyBorder="1"/>
    <xf numFmtId="166" fontId="88" fillId="0" borderId="4" xfId="2" applyNumberFormat="1" applyFont="1" applyBorder="1" applyAlignment="1">
      <alignment horizontal="right" vertical="center"/>
    </xf>
    <xf numFmtId="0" fontId="6" fillId="0" borderId="14" xfId="0" applyFont="1" applyBorder="1" applyAlignment="1">
      <alignment horizontal="right" vertical="center" wrapText="1"/>
    </xf>
    <xf numFmtId="0" fontId="6" fillId="0" borderId="39" xfId="0" applyFont="1" applyBorder="1" applyAlignment="1">
      <alignment horizontal="right" vertical="center" wrapText="1"/>
    </xf>
    <xf numFmtId="0" fontId="6" fillId="0" borderId="23" xfId="0" applyFont="1" applyBorder="1" applyAlignment="1">
      <alignment horizontal="right" vertical="center" wrapText="1"/>
    </xf>
    <xf numFmtId="0" fontId="7" fillId="0" borderId="23" xfId="0" applyFont="1" applyBorder="1" applyAlignment="1">
      <alignment horizontal="right" vertical="center"/>
    </xf>
    <xf numFmtId="0" fontId="6" fillId="0" borderId="37" xfId="0" applyFont="1" applyBorder="1" applyAlignment="1">
      <alignment vertical="center" wrapText="1"/>
    </xf>
    <xf numFmtId="0" fontId="6" fillId="0" borderId="12" xfId="0" applyFont="1" applyBorder="1" applyAlignment="1">
      <alignment horizontal="right" vertical="center"/>
    </xf>
    <xf numFmtId="166" fontId="72" fillId="28" borderId="0" xfId="0" applyNumberFormat="1" applyFont="1" applyFill="1"/>
    <xf numFmtId="166" fontId="25" fillId="0" borderId="0" xfId="53" applyNumberFormat="1" applyFont="1" applyFill="1" applyBorder="1"/>
    <xf numFmtId="0" fontId="81" fillId="0" borderId="0" xfId="0" applyFont="1" applyAlignment="1">
      <alignment horizontal="center" vertical="center"/>
    </xf>
    <xf numFmtId="0" fontId="86" fillId="0" borderId="54" xfId="0" applyFont="1" applyBorder="1" applyAlignment="1">
      <alignment horizontal="right" vertical="center" wrapText="1"/>
    </xf>
    <xf numFmtId="0" fontId="16" fillId="0" borderId="0" xfId="0" applyFont="1" applyAlignment="1">
      <alignment horizontal="right" vertical="center" wrapText="1"/>
    </xf>
    <xf numFmtId="0" fontId="86" fillId="0" borderId="0" xfId="0" applyFont="1" applyAlignment="1">
      <alignment horizontal="center" vertical="center" wrapText="1"/>
    </xf>
    <xf numFmtId="0" fontId="86" fillId="0" borderId="0" xfId="0" applyFont="1" applyAlignment="1">
      <alignment horizontal="right" vertical="center" wrapText="1"/>
    </xf>
    <xf numFmtId="0" fontId="6" fillId="31" borderId="5" xfId="0" applyFont="1" applyFill="1" applyBorder="1" applyAlignment="1">
      <alignment horizontal="right" vertical="center" wrapText="1"/>
    </xf>
    <xf numFmtId="0" fontId="86" fillId="0" borderId="6" xfId="0" applyFont="1" applyBorder="1" applyAlignment="1">
      <alignment horizontal="right" vertical="center"/>
    </xf>
    <xf numFmtId="0" fontId="86" fillId="0" borderId="53" xfId="0" applyFont="1" applyBorder="1" applyAlignment="1">
      <alignment vertical="center" wrapText="1"/>
    </xf>
    <xf numFmtId="0" fontId="86" fillId="0" borderId="55" xfId="0" applyFont="1" applyBorder="1" applyAlignment="1">
      <alignment horizontal="right" vertical="center" wrapText="1"/>
    </xf>
    <xf numFmtId="0" fontId="86" fillId="30" borderId="50" xfId="0" applyFont="1" applyFill="1" applyBorder="1" applyAlignment="1">
      <alignment horizontal="right" vertical="center" wrapText="1"/>
    </xf>
    <xf numFmtId="0" fontId="86" fillId="30" borderId="35" xfId="0" applyFont="1" applyFill="1" applyBorder="1" applyAlignment="1">
      <alignment horizontal="right" vertical="center" wrapText="1"/>
    </xf>
    <xf numFmtId="0" fontId="86" fillId="0" borderId="12" xfId="0" applyFont="1" applyBorder="1" applyAlignment="1">
      <alignment horizontal="right" vertical="center"/>
    </xf>
    <xf numFmtId="0" fontId="86" fillId="0" borderId="37" xfId="0" applyFont="1" applyBorder="1" applyAlignment="1">
      <alignment vertical="center" wrapText="1"/>
    </xf>
    <xf numFmtId="0" fontId="86" fillId="0" borderId="23" xfId="0" applyFont="1" applyBorder="1" applyAlignment="1">
      <alignment horizontal="right" vertical="center" wrapText="1"/>
    </xf>
    <xf numFmtId="0" fontId="86" fillId="0" borderId="23" xfId="0" applyFont="1" applyBorder="1" applyAlignment="1">
      <alignment horizontal="right" vertical="center"/>
    </xf>
    <xf numFmtId="0" fontId="86" fillId="0" borderId="14" xfId="0" applyFont="1" applyBorder="1" applyAlignment="1">
      <alignment horizontal="right" vertical="center" wrapText="1"/>
    </xf>
    <xf numFmtId="0" fontId="86" fillId="0" borderId="39" xfId="0" applyFont="1" applyBorder="1" applyAlignment="1">
      <alignment horizontal="right" vertical="center" wrapText="1"/>
    </xf>
    <xf numFmtId="166" fontId="89" fillId="0" borderId="0" xfId="2" applyNumberFormat="1" applyFont="1" applyAlignment="1">
      <alignment vertical="center"/>
    </xf>
    <xf numFmtId="0" fontId="89" fillId="0" borderId="0" xfId="0" applyFont="1" applyAlignment="1">
      <alignment vertical="center"/>
    </xf>
    <xf numFmtId="166" fontId="89" fillId="0" borderId="0" xfId="2" applyNumberFormat="1" applyFont="1" applyBorder="1" applyAlignment="1">
      <alignment horizontal="right" vertical="center"/>
    </xf>
    <xf numFmtId="0" fontId="88" fillId="0" borderId="0" xfId="0" applyFont="1" applyAlignment="1">
      <alignment vertical="center"/>
    </xf>
    <xf numFmtId="166" fontId="88" fillId="0" borderId="0" xfId="2" applyNumberFormat="1" applyFont="1" applyBorder="1" applyAlignment="1">
      <alignment horizontal="right" vertical="center"/>
    </xf>
    <xf numFmtId="0" fontId="88" fillId="0" borderId="11" xfId="0" applyFont="1" applyBorder="1" applyAlignment="1">
      <alignment vertical="center"/>
    </xf>
    <xf numFmtId="0" fontId="86" fillId="0" borderId="47" xfId="0" applyFont="1" applyBorder="1" applyAlignment="1">
      <alignment horizontal="center" vertical="center" wrapText="1"/>
    </xf>
    <xf numFmtId="0" fontId="2" fillId="0" borderId="5" xfId="0" applyFont="1" applyBorder="1" applyAlignment="1">
      <alignment horizontal="right" vertical="center"/>
    </xf>
    <xf numFmtId="0" fontId="85" fillId="0" borderId="5" xfId="0" applyFont="1" applyBorder="1" applyAlignment="1">
      <alignment horizontal="right" vertical="center"/>
    </xf>
    <xf numFmtId="0" fontId="86" fillId="0" borderId="39" xfId="0" applyFont="1" applyBorder="1" applyAlignment="1">
      <alignment horizontal="center" vertical="center"/>
    </xf>
    <xf numFmtId="0" fontId="86" fillId="0" borderId="19" xfId="0" applyFont="1" applyBorder="1" applyAlignment="1">
      <alignment horizontal="center" vertical="center"/>
    </xf>
    <xf numFmtId="0" fontId="86" fillId="0" borderId="15" xfId="0" applyFont="1" applyBorder="1" applyAlignment="1">
      <alignment horizontal="center" vertical="center"/>
    </xf>
    <xf numFmtId="0" fontId="86" fillId="0" borderId="16" xfId="0" applyFont="1" applyBorder="1" applyAlignment="1">
      <alignment horizontal="center" vertical="center"/>
    </xf>
    <xf numFmtId="15" fontId="86" fillId="0" borderId="6" xfId="0" quotePrefix="1" applyNumberFormat="1" applyFont="1" applyBorder="1" applyAlignment="1">
      <alignment horizontal="center" vertical="center"/>
    </xf>
    <xf numFmtId="15" fontId="86" fillId="0" borderId="5" xfId="0" quotePrefix="1" applyNumberFormat="1" applyFont="1" applyBorder="1" applyAlignment="1">
      <alignment horizontal="center" vertical="center"/>
    </xf>
    <xf numFmtId="43" fontId="86" fillId="0" borderId="0" xfId="2" applyFont="1" applyFill="1" applyAlignment="1">
      <alignment horizontal="right" vertical="center" wrapText="1"/>
    </xf>
    <xf numFmtId="0" fontId="62" fillId="0" borderId="0" xfId="0" applyFont="1" applyAlignment="1">
      <alignment horizontal="left" indent="2"/>
    </xf>
    <xf numFmtId="43" fontId="62" fillId="0" borderId="0" xfId="2" applyFont="1" applyFill="1" applyAlignment="1">
      <alignment horizontal="right" vertical="center" wrapText="1"/>
    </xf>
    <xf numFmtId="0" fontId="62" fillId="0" borderId="0" xfId="0" applyFont="1" applyAlignment="1">
      <alignment horizontal="left" indent="4"/>
    </xf>
    <xf numFmtId="43" fontId="62" fillId="0" borderId="45" xfId="2" applyFont="1" applyFill="1" applyBorder="1" applyAlignment="1">
      <alignment horizontal="right" vertical="center" wrapText="1"/>
    </xf>
    <xf numFmtId="0" fontId="86" fillId="0" borderId="46" xfId="0" applyFont="1" applyBorder="1" applyAlignment="1">
      <alignment horizontal="left" vertical="center"/>
    </xf>
    <xf numFmtId="166" fontId="86" fillId="0" borderId="46" xfId="2" applyNumberFormat="1" applyFont="1" applyFill="1" applyBorder="1" applyAlignment="1">
      <alignment horizontal="right" vertical="center" wrapText="1"/>
    </xf>
    <xf numFmtId="0" fontId="86" fillId="0" borderId="20" xfId="0" applyFont="1" applyBorder="1" applyAlignment="1">
      <alignment horizontal="center" vertical="center"/>
    </xf>
    <xf numFmtId="0" fontId="86" fillId="0" borderId="43" xfId="0" applyFont="1" applyBorder="1" applyAlignment="1">
      <alignment horizontal="center" vertical="center"/>
    </xf>
    <xf numFmtId="15" fontId="86" fillId="0" borderId="19" xfId="0" quotePrefix="1" applyNumberFormat="1" applyFont="1" applyBorder="1" applyAlignment="1">
      <alignment horizontal="center" vertical="center"/>
    </xf>
    <xf numFmtId="15" fontId="86" fillId="0" borderId="47" xfId="0" quotePrefix="1" applyNumberFormat="1" applyFont="1" applyBorder="1" applyAlignment="1">
      <alignment horizontal="center" vertical="center"/>
    </xf>
    <xf numFmtId="0" fontId="62" fillId="0" borderId="0" xfId="0" applyFont="1" applyAlignment="1">
      <alignment horizontal="left" vertical="center" wrapText="1"/>
    </xf>
    <xf numFmtId="165" fontId="62" fillId="0" borderId="0" xfId="2" applyNumberFormat="1" applyFont="1" applyBorder="1" applyAlignment="1">
      <alignment horizontal="right" vertical="center" wrapText="1"/>
    </xf>
    <xf numFmtId="0" fontId="62" fillId="0" borderId="5" xfId="0" applyFont="1" applyBorder="1" applyAlignment="1">
      <alignment horizontal="left" vertical="center" wrapText="1"/>
    </xf>
    <xf numFmtId="165" fontId="62" fillId="0" borderId="5" xfId="2" applyNumberFormat="1" applyFont="1" applyBorder="1" applyAlignment="1">
      <alignment horizontal="right" vertical="center" wrapText="1"/>
    </xf>
    <xf numFmtId="0" fontId="86" fillId="0" borderId="5" xfId="0" applyFont="1" applyBorder="1" applyAlignment="1">
      <alignment horizontal="justify" vertical="center" wrapText="1"/>
    </xf>
    <xf numFmtId="165" fontId="86" fillId="0" borderId="35" xfId="2" applyNumberFormat="1" applyFont="1" applyBorder="1" applyAlignment="1">
      <alignment horizontal="right" vertical="center" wrapText="1"/>
    </xf>
    <xf numFmtId="0" fontId="86" fillId="0" borderId="55" xfId="0" applyFont="1" applyBorder="1" applyAlignment="1">
      <alignment horizontal="center" vertical="center" wrapText="1"/>
    </xf>
    <xf numFmtId="0" fontId="86" fillId="0" borderId="53" xfId="0" applyFont="1" applyBorder="1" applyAlignment="1">
      <alignment horizontal="center" vertical="center" wrapText="1"/>
    </xf>
    <xf numFmtId="0" fontId="86" fillId="0" borderId="50" xfId="0" applyFont="1" applyBorder="1" applyAlignment="1">
      <alignment horizontal="right" vertical="center" wrapText="1"/>
    </xf>
    <xf numFmtId="0" fontId="89" fillId="0" borderId="0" xfId="0" applyFont="1" applyAlignment="1">
      <alignment horizontal="right" vertical="center" wrapText="1"/>
    </xf>
    <xf numFmtId="166" fontId="89" fillId="0" borderId="0" xfId="2" applyNumberFormat="1" applyFont="1" applyBorder="1" applyAlignment="1">
      <alignment horizontal="right" vertical="center" wrapText="1"/>
    </xf>
    <xf numFmtId="0" fontId="86" fillId="0" borderId="36" xfId="0" applyFont="1" applyBorder="1" applyAlignment="1">
      <alignment horizontal="left" vertical="center"/>
    </xf>
    <xf numFmtId="166" fontId="88" fillId="0" borderId="36" xfId="2" applyNumberFormat="1" applyFont="1" applyBorder="1" applyAlignment="1">
      <alignment horizontal="right" vertical="center" wrapText="1"/>
    </xf>
    <xf numFmtId="0" fontId="105" fillId="0" borderId="4" xfId="0" applyFont="1" applyBorder="1"/>
    <xf numFmtId="0" fontId="1" fillId="0" borderId="0" xfId="0" applyFont="1"/>
    <xf numFmtId="0" fontId="105" fillId="0" borderId="0" xfId="0" applyFont="1"/>
    <xf numFmtId="0" fontId="15" fillId="0" borderId="5" xfId="0" applyFont="1" applyBorder="1" applyAlignment="1">
      <alignment vertical="center"/>
    </xf>
    <xf numFmtId="0" fontId="86" fillId="0" borderId="8" xfId="0" applyFont="1" applyBorder="1" applyAlignment="1">
      <alignment vertical="center" wrapText="1"/>
    </xf>
    <xf numFmtId="166" fontId="62" fillId="0" borderId="0" xfId="2" applyNumberFormat="1" applyFont="1" applyFill="1" applyAlignment="1">
      <alignment horizontal="right" vertical="center" wrapText="1" indent="1"/>
    </xf>
    <xf numFmtId="0" fontId="81" fillId="0" borderId="0" xfId="0" applyFont="1" applyAlignment="1">
      <alignment horizontal="center" vertical="center"/>
    </xf>
    <xf numFmtId="0" fontId="16" fillId="0" borderId="5" xfId="0" applyFont="1" applyBorder="1" applyAlignment="1">
      <alignment horizontal="right" vertical="center"/>
    </xf>
    <xf numFmtId="0" fontId="16" fillId="0" borderId="0" xfId="0" applyFont="1" applyAlignment="1">
      <alignment horizontal="right" vertical="center"/>
    </xf>
    <xf numFmtId="0" fontId="86" fillId="0" borderId="51" xfId="0" applyFont="1" applyBorder="1" applyAlignment="1">
      <alignment horizontal="center" vertical="center"/>
    </xf>
    <xf numFmtId="0" fontId="86" fillId="0" borderId="50" xfId="0" applyFont="1" applyBorder="1" applyAlignment="1">
      <alignment horizontal="center" vertical="center"/>
    </xf>
    <xf numFmtId="0" fontId="86" fillId="0" borderId="43" xfId="0" applyFont="1" applyBorder="1" applyAlignment="1">
      <alignment horizontal="right" vertical="center" wrapText="1"/>
    </xf>
    <xf numFmtId="0" fontId="86" fillId="0" borderId="6" xfId="0" applyFont="1" applyBorder="1" applyAlignment="1">
      <alignment horizontal="right" vertical="center" wrapText="1"/>
    </xf>
    <xf numFmtId="0" fontId="86" fillId="0" borderId="52" xfId="0" applyFont="1" applyBorder="1" applyAlignment="1">
      <alignment horizontal="right" vertical="center" wrapText="1"/>
    </xf>
    <xf numFmtId="0" fontId="86" fillId="0" borderId="54" xfId="0" applyFont="1" applyBorder="1" applyAlignment="1">
      <alignment horizontal="right" vertical="center" wrapText="1"/>
    </xf>
    <xf numFmtId="0" fontId="86" fillId="0" borderId="44" xfId="0" applyFont="1" applyBorder="1" applyAlignment="1">
      <alignment horizontal="center" vertical="center" wrapText="1"/>
    </xf>
    <xf numFmtId="0" fontId="86" fillId="0" borderId="35" xfId="0" applyFont="1" applyBorder="1" applyAlignment="1">
      <alignment horizontal="center" vertical="center" wrapText="1"/>
    </xf>
    <xf numFmtId="0" fontId="11" fillId="0" borderId="0" xfId="0" applyFont="1" applyAlignment="1">
      <alignment horizontal="left" vertical="top"/>
    </xf>
    <xf numFmtId="0" fontId="86" fillId="0" borderId="16" xfId="0" applyFont="1" applyBorder="1" applyAlignment="1">
      <alignment horizontal="right" vertical="center" wrapText="1"/>
    </xf>
    <xf numFmtId="0" fontId="86" fillId="0" borderId="9" xfId="0" applyFont="1" applyBorder="1" applyAlignment="1">
      <alignment horizontal="right" vertical="center" wrapText="1"/>
    </xf>
    <xf numFmtId="0" fontId="16" fillId="0" borderId="4" xfId="0" applyFont="1" applyBorder="1" applyAlignment="1">
      <alignment horizontal="right"/>
    </xf>
    <xf numFmtId="0" fontId="11" fillId="0" borderId="0" xfId="0" applyFont="1" applyAlignment="1">
      <alignment horizontal="left" vertical="center"/>
    </xf>
    <xf numFmtId="0" fontId="86" fillId="0" borderId="1" xfId="0" applyFont="1" applyBorder="1" applyAlignment="1">
      <alignment horizontal="center" vertical="center"/>
    </xf>
    <xf numFmtId="0" fontId="86" fillId="0" borderId="3" xfId="0" applyFont="1" applyBorder="1" applyAlignment="1">
      <alignment horizontal="center" vertical="center"/>
    </xf>
    <xf numFmtId="0" fontId="95" fillId="0" borderId="0" xfId="1" applyFont="1" applyAlignment="1">
      <alignment horizontal="left" vertical="center"/>
    </xf>
    <xf numFmtId="0" fontId="7" fillId="0" borderId="0" xfId="0" applyFont="1" applyAlignment="1">
      <alignment horizontal="left" vertical="center"/>
    </xf>
    <xf numFmtId="0" fontId="16" fillId="0" borderId="5" xfId="0" applyFont="1" applyBorder="1" applyAlignment="1">
      <alignment horizontal="right" vertical="center" wrapText="1"/>
    </xf>
    <xf numFmtId="0" fontId="86" fillId="0" borderId="10" xfId="0" applyFont="1" applyBorder="1" applyAlignment="1">
      <alignment horizontal="center" vertical="center"/>
    </xf>
    <xf numFmtId="0" fontId="86" fillId="0" borderId="7" xfId="0" applyFont="1" applyBorder="1" applyAlignment="1">
      <alignment horizontal="center" vertical="center" wrapText="1"/>
    </xf>
    <xf numFmtId="0" fontId="86" fillId="0" borderId="8" xfId="0" applyFont="1" applyBorder="1" applyAlignment="1">
      <alignment horizontal="center" vertical="center" wrapText="1"/>
    </xf>
    <xf numFmtId="0" fontId="86" fillId="0" borderId="13" xfId="0" applyFont="1" applyBorder="1" applyAlignment="1">
      <alignment horizontal="center" vertical="center" wrapText="1"/>
    </xf>
    <xf numFmtId="0" fontId="86" fillId="0" borderId="2" xfId="0" applyFont="1" applyBorder="1" applyAlignment="1">
      <alignment horizontal="center" vertical="center"/>
    </xf>
    <xf numFmtId="0" fontId="96" fillId="0" borderId="0" xfId="1" applyFont="1" applyFill="1" applyAlignment="1">
      <alignment horizontal="left"/>
    </xf>
    <xf numFmtId="0" fontId="5" fillId="0" borderId="0" xfId="0" applyFont="1" applyAlignment="1">
      <alignment horizontal="left"/>
    </xf>
    <xf numFmtId="0" fontId="68"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left" vertical="center" wrapText="1"/>
    </xf>
    <xf numFmtId="0" fontId="85" fillId="0" borderId="5" xfId="0" applyFont="1" applyBorder="1" applyAlignment="1">
      <alignment horizontal="right" vertical="center" indent="1"/>
    </xf>
    <xf numFmtId="0" fontId="82" fillId="0" borderId="0" xfId="0" applyFont="1" applyAlignment="1">
      <alignment horizontal="center" vertical="center"/>
    </xf>
    <xf numFmtId="0" fontId="88" fillId="0" borderId="10" xfId="0" applyFont="1" applyBorder="1" applyAlignment="1">
      <alignment horizontal="center" vertical="center"/>
    </xf>
    <xf numFmtId="0" fontId="88" fillId="0" borderId="2" xfId="0" applyFont="1" applyBorder="1" applyAlignment="1">
      <alignment horizontal="center" vertical="center"/>
    </xf>
    <xf numFmtId="0" fontId="16" fillId="0" borderId="4" xfId="0" applyFont="1" applyBorder="1" applyAlignment="1">
      <alignment horizontal="right" vertical="center" wrapText="1"/>
    </xf>
    <xf numFmtId="0" fontId="96" fillId="0" borderId="0" xfId="1" applyFont="1" applyFill="1" applyAlignment="1">
      <alignment horizontal="left" vertical="center" wrapText="1"/>
    </xf>
    <xf numFmtId="0" fontId="86" fillId="0" borderId="8" xfId="0" applyFont="1" applyBorder="1" applyAlignment="1">
      <alignment horizontal="center" vertical="center"/>
    </xf>
    <xf numFmtId="0" fontId="86" fillId="0" borderId="13" xfId="0" applyFont="1" applyBorder="1" applyAlignment="1">
      <alignment horizontal="center" vertical="center"/>
    </xf>
    <xf numFmtId="0" fontId="5" fillId="0" borderId="5" xfId="0" applyFont="1" applyBorder="1" applyAlignment="1">
      <alignment horizontal="right" vertical="center"/>
    </xf>
    <xf numFmtId="0" fontId="5" fillId="0" borderId="0" xfId="0" applyFont="1" applyAlignment="1">
      <alignment horizontal="left" vertical="center"/>
    </xf>
    <xf numFmtId="0" fontId="86" fillId="0" borderId="11" xfId="0" applyFont="1" applyBorder="1" applyAlignment="1">
      <alignment horizontal="center" vertical="center"/>
    </xf>
    <xf numFmtId="0" fontId="86" fillId="0" borderId="12" xfId="0" applyFont="1" applyBorder="1" applyAlignment="1">
      <alignment horizontal="center" vertical="center"/>
    </xf>
    <xf numFmtId="0" fontId="16" fillId="0" borderId="4" xfId="0" applyFont="1" applyBorder="1" applyAlignment="1">
      <alignment horizontal="right" vertical="center"/>
    </xf>
    <xf numFmtId="0" fontId="64" fillId="0" borderId="0" xfId="0" applyFont="1" applyAlignment="1">
      <alignment horizontal="left" vertical="center"/>
    </xf>
    <xf numFmtId="0" fontId="64" fillId="0" borderId="0" xfId="0" applyFont="1" applyAlignment="1">
      <alignment horizontal="left" vertical="center" wrapText="1"/>
    </xf>
    <xf numFmtId="0" fontId="99" fillId="0" borderId="10" xfId="0" applyFont="1" applyBorder="1" applyAlignment="1">
      <alignment horizontal="center" vertical="center"/>
    </xf>
    <xf numFmtId="0" fontId="99" fillId="0" borderId="3" xfId="0" applyFont="1" applyBorder="1" applyAlignment="1">
      <alignment horizontal="center" vertical="center"/>
    </xf>
    <xf numFmtId="0" fontId="86" fillId="0" borderId="47" xfId="0" applyFont="1" applyBorder="1" applyAlignment="1">
      <alignment horizontal="center" vertical="center" wrapText="1"/>
    </xf>
    <xf numFmtId="0" fontId="86" fillId="0" borderId="11" xfId="0" applyFont="1" applyBorder="1" applyAlignment="1">
      <alignment horizontal="center" vertical="center" wrapText="1"/>
    </xf>
    <xf numFmtId="0" fontId="86" fillId="0" borderId="12"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86" fillId="0" borderId="7" xfId="0" applyFont="1" applyBorder="1" applyAlignment="1">
      <alignment horizontal="center" vertical="center"/>
    </xf>
    <xf numFmtId="0" fontId="102" fillId="0" borderId="0" xfId="0" applyFont="1" applyAlignment="1">
      <alignment wrapText="1"/>
    </xf>
    <xf numFmtId="0" fontId="102" fillId="0" borderId="0" xfId="0" applyFont="1" applyAlignment="1">
      <alignment horizontal="left" vertical="top" wrapText="1"/>
    </xf>
    <xf numFmtId="0" fontId="11" fillId="0" borderId="0" xfId="0" applyFont="1" applyAlignment="1">
      <alignment vertical="center" wrapText="1"/>
    </xf>
    <xf numFmtId="0" fontId="103" fillId="0" borderId="0" xfId="1" applyFont="1" applyFill="1" applyAlignment="1">
      <alignment vertical="center" wrapText="1"/>
    </xf>
    <xf numFmtId="0" fontId="104" fillId="0" borderId="0" xfId="1" applyFont="1" applyFill="1" applyAlignment="1" applyProtection="1">
      <alignment wrapText="1"/>
    </xf>
    <xf numFmtId="0" fontId="86" fillId="0" borderId="15" xfId="0" applyFont="1" applyBorder="1" applyAlignment="1">
      <alignment horizontal="center" vertical="center"/>
    </xf>
    <xf numFmtId="0" fontId="86" fillId="0" borderId="16" xfId="0" applyFont="1" applyBorder="1" applyAlignment="1">
      <alignment horizontal="center" vertical="center"/>
    </xf>
    <xf numFmtId="0" fontId="86" fillId="0" borderId="9" xfId="0" applyFont="1" applyBorder="1" applyAlignment="1">
      <alignment horizontal="center" vertical="center"/>
    </xf>
    <xf numFmtId="15" fontId="86" fillId="0" borderId="21" xfId="0" applyNumberFormat="1" applyFont="1" applyBorder="1" applyAlignment="1">
      <alignment horizontal="center" vertical="center"/>
    </xf>
    <xf numFmtId="15" fontId="86" fillId="0" borderId="10" xfId="0" applyNumberFormat="1" applyFont="1" applyBorder="1" applyAlignment="1">
      <alignment horizontal="center" vertical="center"/>
    </xf>
    <xf numFmtId="15" fontId="86" fillId="0" borderId="3" xfId="0" applyNumberFormat="1" applyFont="1" applyBorder="1" applyAlignment="1">
      <alignment horizontal="center" vertical="center"/>
    </xf>
    <xf numFmtId="0" fontId="85" fillId="0" borderId="46" xfId="0" applyFont="1" applyBorder="1" applyAlignment="1">
      <alignment horizontal="right" vertical="center" wrapText="1"/>
    </xf>
    <xf numFmtId="0" fontId="85" fillId="0" borderId="0" xfId="0" applyFont="1" applyAlignment="1">
      <alignment horizontal="right" vertical="center" wrapText="1"/>
    </xf>
    <xf numFmtId="0" fontId="81" fillId="0" borderId="0" xfId="0" applyFont="1" applyAlignment="1">
      <alignment horizontal="center" vertical="center" wrapText="1"/>
    </xf>
    <xf numFmtId="0" fontId="86" fillId="0" borderId="19" xfId="0" applyFont="1" applyBorder="1" applyAlignment="1">
      <alignment horizontal="center" vertical="center"/>
    </xf>
    <xf numFmtId="0" fontId="86" fillId="0" borderId="37" xfId="0" applyFont="1" applyBorder="1" applyAlignment="1">
      <alignment horizontal="center" vertical="center"/>
    </xf>
    <xf numFmtId="0" fontId="86" fillId="0" borderId="36" xfId="0" applyFont="1" applyBorder="1" applyAlignment="1">
      <alignment horizontal="center" vertical="center"/>
    </xf>
    <xf numFmtId="15" fontId="86" fillId="0" borderId="15" xfId="0" applyNumberFormat="1" applyFont="1" applyBorder="1" applyAlignment="1">
      <alignment horizontal="right" vertical="center"/>
    </xf>
    <xf numFmtId="0" fontId="86" fillId="0" borderId="16" xfId="0" applyFont="1" applyBorder="1" applyAlignment="1">
      <alignment horizontal="right" vertical="center"/>
    </xf>
    <xf numFmtId="0" fontId="86" fillId="0" borderId="19" xfId="0" applyFont="1" applyBorder="1" applyAlignment="1">
      <alignment horizontal="right" vertical="center"/>
    </xf>
    <xf numFmtId="178" fontId="86" fillId="0" borderId="15" xfId="0" applyNumberFormat="1" applyFont="1" applyBorder="1" applyAlignment="1">
      <alignment horizontal="right" vertical="center"/>
    </xf>
    <xf numFmtId="178" fontId="86" fillId="0" borderId="16" xfId="0" applyNumberFormat="1" applyFont="1" applyBorder="1" applyAlignment="1">
      <alignment horizontal="right" vertical="center"/>
    </xf>
    <xf numFmtId="178" fontId="86" fillId="0" borderId="19" xfId="0" applyNumberFormat="1" applyFont="1" applyBorder="1" applyAlignment="1">
      <alignment horizontal="right" vertical="center"/>
    </xf>
    <xf numFmtId="0" fontId="86" fillId="0" borderId="38" xfId="0" applyFont="1" applyBorder="1" applyAlignment="1">
      <alignment horizontal="center" vertical="center"/>
    </xf>
    <xf numFmtId="0" fontId="86" fillId="0" borderId="5" xfId="0" applyFont="1" applyBorder="1" applyAlignment="1">
      <alignment horizontal="center" vertical="center"/>
    </xf>
    <xf numFmtId="164" fontId="86" fillId="0" borderId="7" xfId="0" applyNumberFormat="1" applyFont="1" applyBorder="1" applyAlignment="1">
      <alignment horizontal="center" vertical="center"/>
    </xf>
    <xf numFmtId="164" fontId="86" fillId="0" borderId="8" xfId="0" applyNumberFormat="1" applyFont="1" applyBorder="1" applyAlignment="1">
      <alignment horizontal="center" vertical="center"/>
    </xf>
    <xf numFmtId="164" fontId="86" fillId="0" borderId="13" xfId="0" applyNumberFormat="1" applyFont="1" applyBorder="1" applyAlignment="1">
      <alignment horizontal="center" vertical="center"/>
    </xf>
    <xf numFmtId="0" fontId="85" fillId="0" borderId="4" xfId="0" applyFont="1" applyBorder="1" applyAlignment="1">
      <alignment horizontal="right" vertical="center"/>
    </xf>
    <xf numFmtId="0" fontId="85" fillId="0" borderId="11" xfId="0" applyFont="1" applyBorder="1" applyAlignment="1">
      <alignment horizontal="right" vertical="center"/>
    </xf>
    <xf numFmtId="0" fontId="16" fillId="0" borderId="22" xfId="0" applyFont="1" applyBorder="1" applyAlignment="1">
      <alignment horizontal="right" vertical="center"/>
    </xf>
    <xf numFmtId="0" fontId="4" fillId="0" borderId="0" xfId="0" applyFont="1" applyAlignment="1">
      <alignment horizontal="center" vertical="center" wrapText="1"/>
    </xf>
    <xf numFmtId="0" fontId="16" fillId="0" borderId="5" xfId="0" applyFont="1" applyBorder="1" applyAlignment="1">
      <alignment horizontal="right" wrapText="1"/>
    </xf>
    <xf numFmtId="0" fontId="86" fillId="0" borderId="51" xfId="0" applyFont="1" applyBorder="1" applyAlignment="1">
      <alignment horizontal="right" vertical="center" wrapText="1"/>
    </xf>
    <xf numFmtId="0" fontId="86" fillId="0" borderId="50" xfId="0" applyFont="1" applyBorder="1" applyAlignment="1">
      <alignment horizontal="right" vertical="center" wrapText="1"/>
    </xf>
    <xf numFmtId="0" fontId="86" fillId="0" borderId="0" xfId="0" applyFont="1" applyAlignment="1">
      <alignment horizontal="right" vertical="center" wrapText="1"/>
    </xf>
    <xf numFmtId="0" fontId="86" fillId="0" borderId="5" xfId="0" applyFont="1" applyBorder="1" applyAlignment="1">
      <alignment horizontal="right" vertical="center" wrapText="1"/>
    </xf>
    <xf numFmtId="0" fontId="86" fillId="0" borderId="53" xfId="0" applyFont="1" applyBorder="1" applyAlignment="1">
      <alignment horizontal="center" vertical="center" wrapText="1"/>
    </xf>
    <xf numFmtId="0" fontId="86" fillId="0" borderId="56" xfId="0" applyFont="1" applyBorder="1" applyAlignment="1">
      <alignment horizontal="center" vertical="center" wrapText="1"/>
    </xf>
    <xf numFmtId="0" fontId="6" fillId="0" borderId="41" xfId="0" applyFont="1" applyBorder="1" applyAlignment="1">
      <alignment horizontal="right" vertical="center"/>
    </xf>
    <xf numFmtId="0" fontId="6" fillId="0" borderId="9" xfId="0" applyFont="1" applyBorder="1" applyAlignment="1">
      <alignment horizontal="right" vertical="center"/>
    </xf>
    <xf numFmtId="0" fontId="100" fillId="0" borderId="1" xfId="0" applyFont="1" applyBorder="1" applyAlignment="1">
      <alignment horizontal="center" vertical="center"/>
    </xf>
    <xf numFmtId="0" fontId="100" fillId="0" borderId="3" xfId="0" applyFont="1" applyBorder="1" applyAlignment="1">
      <alignment horizontal="center" vertical="center"/>
    </xf>
    <xf numFmtId="0" fontId="15" fillId="0" borderId="5" xfId="0" applyFont="1" applyBorder="1" applyAlignment="1">
      <alignment horizontal="right" vertical="center"/>
    </xf>
    <xf numFmtId="180" fontId="86" fillId="0" borderId="7" xfId="0" applyNumberFormat="1" applyFont="1" applyBorder="1" applyAlignment="1">
      <alignment horizontal="center" vertical="center"/>
    </xf>
    <xf numFmtId="180" fontId="86" fillId="0" borderId="8" xfId="0" applyNumberFormat="1" applyFont="1" applyBorder="1" applyAlignment="1">
      <alignment horizontal="center" vertical="center"/>
    </xf>
    <xf numFmtId="0" fontId="20" fillId="0" borderId="0" xfId="0" applyFont="1" applyAlignment="1">
      <alignment horizontal="left" vertical="center"/>
    </xf>
    <xf numFmtId="16" fontId="86" fillId="0" borderId="7" xfId="0" quotePrefix="1" applyNumberFormat="1" applyFont="1" applyBorder="1" applyAlignment="1">
      <alignment horizontal="center" vertical="center" wrapText="1"/>
    </xf>
    <xf numFmtId="16" fontId="86" fillId="0" borderId="8" xfId="0" applyNumberFormat="1" applyFont="1" applyBorder="1" applyAlignment="1">
      <alignment horizontal="center" vertical="center" wrapText="1"/>
    </xf>
    <xf numFmtId="0" fontId="86" fillId="0" borderId="20" xfId="0" applyFont="1" applyBorder="1" applyAlignment="1">
      <alignment horizontal="center" vertical="center" wrapText="1"/>
    </xf>
    <xf numFmtId="0" fontId="86" fillId="0" borderId="6" xfId="0" applyFont="1" applyBorder="1" applyAlignment="1">
      <alignment horizontal="center" vertical="center" wrapText="1"/>
    </xf>
    <xf numFmtId="0" fontId="85" fillId="0" borderId="0" xfId="0" applyFont="1" applyAlignment="1">
      <alignment horizontal="right" vertical="center"/>
    </xf>
    <xf numFmtId="0" fontId="4" fillId="0" borderId="0" xfId="0" applyFont="1" applyAlignment="1">
      <alignment horizontal="center" vertical="center"/>
    </xf>
    <xf numFmtId="0" fontId="86" fillId="0" borderId="22" xfId="0" applyFont="1" applyBorder="1" applyAlignment="1">
      <alignment horizontal="center" vertical="center"/>
    </xf>
  </cellXfs>
  <cellStyles count="85">
    <cellStyle name="1 indent" xfId="7" xr:uid="{00000000-0005-0000-0000-000000000000}"/>
    <cellStyle name="2 indents" xfId="8" xr:uid="{00000000-0005-0000-0000-000001000000}"/>
    <cellStyle name="20% - Accent1 2" xfId="9" xr:uid="{00000000-0005-0000-0000-000002000000}"/>
    <cellStyle name="20% - Accent2 2" xfId="10" xr:uid="{00000000-0005-0000-0000-000003000000}"/>
    <cellStyle name="20% - Accent3 2" xfId="11" xr:uid="{00000000-0005-0000-0000-000004000000}"/>
    <cellStyle name="20% - Accent4 2" xfId="12" xr:uid="{00000000-0005-0000-0000-000005000000}"/>
    <cellStyle name="20% - Accent5 2" xfId="13" xr:uid="{00000000-0005-0000-0000-000006000000}"/>
    <cellStyle name="20% - Accent6 2" xfId="14" xr:uid="{00000000-0005-0000-0000-000007000000}"/>
    <cellStyle name="3 indents" xfId="15" xr:uid="{00000000-0005-0000-0000-000008000000}"/>
    <cellStyle name="4 indents" xfId="16" xr:uid="{00000000-0005-0000-0000-000009000000}"/>
    <cellStyle name="40% - Accent1 2" xfId="17" xr:uid="{00000000-0005-0000-0000-00000A000000}"/>
    <cellStyle name="40% - Accent2 2" xfId="18" xr:uid="{00000000-0005-0000-0000-00000B000000}"/>
    <cellStyle name="40% - Accent3 2" xfId="19" xr:uid="{00000000-0005-0000-0000-00000C000000}"/>
    <cellStyle name="40% - Accent4 2" xfId="20" xr:uid="{00000000-0005-0000-0000-00000D000000}"/>
    <cellStyle name="40% - Accent5 2" xfId="21" xr:uid="{00000000-0005-0000-0000-00000E000000}"/>
    <cellStyle name="40% - Accent6 2" xfId="22" xr:uid="{00000000-0005-0000-0000-00000F000000}"/>
    <cellStyle name="5 indents" xfId="23" xr:uid="{00000000-0005-0000-0000-000010000000}"/>
    <cellStyle name="60% - Accent1 2" xfId="24" xr:uid="{00000000-0005-0000-0000-000011000000}"/>
    <cellStyle name="60% - Accent2 2" xfId="25" xr:uid="{00000000-0005-0000-0000-000012000000}"/>
    <cellStyle name="60% - Accent3 2" xfId="26" xr:uid="{00000000-0005-0000-0000-000013000000}"/>
    <cellStyle name="60% - Accent4 2" xfId="27" xr:uid="{00000000-0005-0000-0000-000014000000}"/>
    <cellStyle name="60% - Accent5 2" xfId="28" xr:uid="{00000000-0005-0000-0000-000015000000}"/>
    <cellStyle name="60% - Accent6 2" xfId="29" xr:uid="{00000000-0005-0000-0000-000016000000}"/>
    <cellStyle name="Accent1 2" xfId="30" xr:uid="{00000000-0005-0000-0000-000017000000}"/>
    <cellStyle name="Accent2 2" xfId="31" xr:uid="{00000000-0005-0000-0000-000018000000}"/>
    <cellStyle name="Accent3 2" xfId="32" xr:uid="{00000000-0005-0000-0000-000019000000}"/>
    <cellStyle name="Accent4 2" xfId="33" xr:uid="{00000000-0005-0000-0000-00001A000000}"/>
    <cellStyle name="Accent5 2" xfId="34" xr:uid="{00000000-0005-0000-0000-00001B000000}"/>
    <cellStyle name="Accent6 2" xfId="35" xr:uid="{00000000-0005-0000-0000-00001C000000}"/>
    <cellStyle name="Bad 2" xfId="36" xr:uid="{00000000-0005-0000-0000-00001D000000}"/>
    <cellStyle name="Calculation 2" xfId="37" xr:uid="{00000000-0005-0000-0000-00001E000000}"/>
    <cellStyle name="Check Cell 2" xfId="38" xr:uid="{00000000-0005-0000-0000-00001F000000}"/>
    <cellStyle name="clsAltData" xfId="39" xr:uid="{00000000-0005-0000-0000-000020000000}"/>
    <cellStyle name="clsAltMRVData" xfId="40" xr:uid="{00000000-0005-0000-0000-000021000000}"/>
    <cellStyle name="clsBlank" xfId="41" xr:uid="{00000000-0005-0000-0000-000022000000}"/>
    <cellStyle name="clsColumnHeader" xfId="42" xr:uid="{00000000-0005-0000-0000-000023000000}"/>
    <cellStyle name="clsData" xfId="43" xr:uid="{00000000-0005-0000-0000-000024000000}"/>
    <cellStyle name="clsDefault" xfId="44" xr:uid="{00000000-0005-0000-0000-000025000000}"/>
    <cellStyle name="clsFooter" xfId="45" xr:uid="{00000000-0005-0000-0000-000026000000}"/>
    <cellStyle name="clsIndexTableTitle" xfId="46" xr:uid="{00000000-0005-0000-0000-000027000000}"/>
    <cellStyle name="clsMRVData" xfId="47" xr:uid="{00000000-0005-0000-0000-000028000000}"/>
    <cellStyle name="clsReportFooter" xfId="48" xr:uid="{00000000-0005-0000-0000-000029000000}"/>
    <cellStyle name="clsReportHeader" xfId="49" xr:uid="{00000000-0005-0000-0000-00002A000000}"/>
    <cellStyle name="clsRowHeader" xfId="50" xr:uid="{00000000-0005-0000-0000-00002B000000}"/>
    <cellStyle name="clsScale" xfId="51" xr:uid="{00000000-0005-0000-0000-00002C000000}"/>
    <cellStyle name="clsSection" xfId="52" xr:uid="{00000000-0005-0000-0000-00002D000000}"/>
    <cellStyle name="Comma" xfId="2" builtinId="3"/>
    <cellStyle name="Comma 2" xfId="5" xr:uid="{00000000-0005-0000-0000-00002F000000}"/>
    <cellStyle name="Comma 2 2" xfId="54" xr:uid="{00000000-0005-0000-0000-000030000000}"/>
    <cellStyle name="Comma 3" xfId="53" xr:uid="{00000000-0005-0000-0000-000031000000}"/>
    <cellStyle name="Date" xfId="55" xr:uid="{00000000-0005-0000-0000-000032000000}"/>
    <cellStyle name="Euro" xfId="56" xr:uid="{00000000-0005-0000-0000-000033000000}"/>
    <cellStyle name="Explanatory Text 2" xfId="57" xr:uid="{00000000-0005-0000-0000-000034000000}"/>
    <cellStyle name="Fixed" xfId="58" xr:uid="{00000000-0005-0000-0000-000035000000}"/>
    <cellStyle name="Good 2" xfId="59" xr:uid="{00000000-0005-0000-0000-000036000000}"/>
    <cellStyle name="Heading 1 2" xfId="60" xr:uid="{00000000-0005-0000-0000-000037000000}"/>
    <cellStyle name="Heading 2 2" xfId="61" xr:uid="{00000000-0005-0000-0000-000038000000}"/>
    <cellStyle name="Heading 3 2" xfId="62" xr:uid="{00000000-0005-0000-0000-000039000000}"/>
    <cellStyle name="Heading 4 2" xfId="63" xr:uid="{00000000-0005-0000-0000-00003A000000}"/>
    <cellStyle name="HEADING1" xfId="64" xr:uid="{00000000-0005-0000-0000-00003B000000}"/>
    <cellStyle name="HEADING2" xfId="65" xr:uid="{00000000-0005-0000-0000-00003C000000}"/>
    <cellStyle name="Hyperlink" xfId="1" builtinId="8"/>
    <cellStyle name="Hyperlink 2" xfId="66" xr:uid="{00000000-0005-0000-0000-00003E000000}"/>
    <cellStyle name="imf-one decimal" xfId="67" xr:uid="{00000000-0005-0000-0000-00003F000000}"/>
    <cellStyle name="imf-zero decimal" xfId="68" xr:uid="{00000000-0005-0000-0000-000040000000}"/>
    <cellStyle name="Input 2" xfId="69" xr:uid="{00000000-0005-0000-0000-000041000000}"/>
    <cellStyle name="Linked Cell 2" xfId="70" xr:uid="{00000000-0005-0000-0000-000042000000}"/>
    <cellStyle name="Neutral 2" xfId="71" xr:uid="{00000000-0005-0000-0000-000043000000}"/>
    <cellStyle name="Normal" xfId="0" builtinId="0"/>
    <cellStyle name="Normal - Style1" xfId="72" xr:uid="{00000000-0005-0000-0000-000045000000}"/>
    <cellStyle name="Normal 2" xfId="3" xr:uid="{00000000-0005-0000-0000-000046000000}"/>
    <cellStyle name="Normal 2 2" xfId="73" xr:uid="{00000000-0005-0000-0000-000047000000}"/>
    <cellStyle name="Normal 3" xfId="4" xr:uid="{00000000-0005-0000-0000-000048000000}"/>
    <cellStyle name="Normal 3 3" xfId="84" xr:uid="{00000000-0005-0000-0000-000049000000}"/>
    <cellStyle name="Normal 4" xfId="6" xr:uid="{00000000-0005-0000-0000-00004A000000}"/>
    <cellStyle name="Normal 5" xfId="74" xr:uid="{00000000-0005-0000-0000-00004B000000}"/>
    <cellStyle name="Normal 6" xfId="83" xr:uid="{00000000-0005-0000-0000-00004C000000}"/>
    <cellStyle name="Normal_Copy of Revised  SBP Survey 14 April-06- " xfId="82" xr:uid="{00000000-0005-0000-0000-00004D000000}"/>
    <cellStyle name="Note 2" xfId="75" xr:uid="{00000000-0005-0000-0000-00004F000000}"/>
    <cellStyle name="Output 2" xfId="76" xr:uid="{00000000-0005-0000-0000-000050000000}"/>
    <cellStyle name="percentage difference one decimal" xfId="77" xr:uid="{00000000-0005-0000-0000-000051000000}"/>
    <cellStyle name="percentage difference zero decimal" xfId="78" xr:uid="{00000000-0005-0000-0000-000052000000}"/>
    <cellStyle name="Title 2" xfId="79" xr:uid="{00000000-0005-0000-0000-000053000000}"/>
    <cellStyle name="Total 2" xfId="80" xr:uid="{00000000-0005-0000-0000-000054000000}"/>
    <cellStyle name="Warning Text 2" xfId="81" xr:uid="{00000000-0005-0000-0000-000055000000}"/>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s://www.sbp.org.pk/ecodata/BroadMoney_M2_Arch.xl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view="pageBreakPreview" topLeftCell="A11" zoomScale="115" zoomScaleNormal="100" zoomScaleSheetLayoutView="115" workbookViewId="0">
      <selection activeCell="I19" sqref="I19"/>
    </sheetView>
  </sheetViews>
  <sheetFormatPr defaultColWidth="8.85546875" defaultRowHeight="12.75" x14ac:dyDescent="0.2"/>
  <cols>
    <col min="1" max="1" width="41.28515625" style="110" bestFit="1" customWidth="1"/>
    <col min="2" max="3" width="12.28515625" style="110" bestFit="1" customWidth="1"/>
    <col min="4" max="4" width="12.28515625" style="111" bestFit="1" customWidth="1"/>
    <col min="5" max="6" width="12.28515625" style="112" bestFit="1" customWidth="1"/>
    <col min="7" max="7" width="12.28515625" style="110" bestFit="1" customWidth="1"/>
    <col min="8" max="8" width="12.42578125" style="110" customWidth="1"/>
    <col min="9" max="9" width="12.28515625" style="110" bestFit="1" customWidth="1"/>
    <col min="10" max="16384" width="8.85546875" style="110"/>
  </cols>
  <sheetData>
    <row r="1" spans="1:10" ht="22.5" x14ac:dyDescent="0.2">
      <c r="A1" s="309" t="s">
        <v>0</v>
      </c>
      <c r="B1" s="309"/>
      <c r="C1" s="309"/>
      <c r="D1" s="309"/>
      <c r="E1" s="309"/>
      <c r="F1" s="309"/>
      <c r="G1" s="309"/>
      <c r="H1" s="309"/>
      <c r="I1" s="309"/>
    </row>
    <row r="2" spans="1:10" ht="13.5" thickBot="1" x14ac:dyDescent="0.25">
      <c r="A2" s="310" t="s">
        <v>1</v>
      </c>
      <c r="B2" s="310"/>
      <c r="C2" s="310"/>
      <c r="D2" s="310"/>
      <c r="E2" s="311"/>
      <c r="F2" s="311"/>
      <c r="G2" s="311"/>
      <c r="H2" s="311"/>
      <c r="I2" s="310"/>
    </row>
    <row r="3" spans="1:10" ht="15.6" customHeight="1" thickTop="1" thickBot="1" x14ac:dyDescent="0.25">
      <c r="A3" s="312" t="s">
        <v>599</v>
      </c>
      <c r="B3" s="314" t="s">
        <v>533</v>
      </c>
      <c r="C3" s="316" t="s">
        <v>559</v>
      </c>
      <c r="D3" s="253">
        <v>2025</v>
      </c>
      <c r="E3" s="318">
        <v>2025</v>
      </c>
      <c r="F3" s="319"/>
      <c r="G3" s="319"/>
      <c r="H3" s="319"/>
      <c r="I3" s="254">
        <v>2026</v>
      </c>
      <c r="J3" s="226"/>
    </row>
    <row r="4" spans="1:10" ht="17.25" thickTop="1" thickBot="1" x14ac:dyDescent="0.25">
      <c r="A4" s="313"/>
      <c r="B4" s="315"/>
      <c r="C4" s="317"/>
      <c r="D4" s="255" t="s">
        <v>618</v>
      </c>
      <c r="E4" s="248" t="s">
        <v>563</v>
      </c>
      <c r="F4" s="128" t="s">
        <v>576</v>
      </c>
      <c r="G4" s="128" t="s">
        <v>577</v>
      </c>
      <c r="H4" s="256" t="s">
        <v>615</v>
      </c>
      <c r="I4" s="257" t="s">
        <v>619</v>
      </c>
      <c r="J4" s="226"/>
    </row>
    <row r="5" spans="1:10" ht="20.25" customHeight="1" thickTop="1" x14ac:dyDescent="0.2">
      <c r="A5" s="129" t="s">
        <v>2</v>
      </c>
      <c r="B5" s="131">
        <v>-71159.734120000154</v>
      </c>
      <c r="C5" s="131">
        <v>1455410.1886330917</v>
      </c>
      <c r="D5" s="131">
        <v>647884.76201900002</v>
      </c>
      <c r="E5" s="131">
        <v>1693511.4011072302</v>
      </c>
      <c r="F5" s="131">
        <v>1917907.960580999</v>
      </c>
      <c r="G5" s="131">
        <v>2023981.3095624205</v>
      </c>
      <c r="H5" s="238">
        <v>2233149.966600758</v>
      </c>
      <c r="I5" s="238">
        <v>2603193.1798023796</v>
      </c>
    </row>
    <row r="6" spans="1:10" ht="20.25" customHeight="1" x14ac:dyDescent="0.2">
      <c r="A6" s="129" t="s">
        <v>3</v>
      </c>
      <c r="B6" s="131">
        <v>5053535.1509999996</v>
      </c>
      <c r="C6" s="131">
        <v>7231941.240633091</v>
      </c>
      <c r="D6" s="131">
        <v>5905660.2970000003</v>
      </c>
      <c r="E6" s="131">
        <v>7383695.3011072297</v>
      </c>
      <c r="F6" s="131">
        <v>7563287.9525809996</v>
      </c>
      <c r="G6" s="131">
        <v>7674455.1355624208</v>
      </c>
      <c r="H6" s="131">
        <v>8196750.0386007596</v>
      </c>
      <c r="I6" s="131">
        <v>8572603.0538023803</v>
      </c>
    </row>
    <row r="7" spans="1:10" ht="20.25" customHeight="1" x14ac:dyDescent="0.2">
      <c r="A7" s="132" t="s">
        <v>4</v>
      </c>
      <c r="B7" s="134">
        <v>1349448.6170000001</v>
      </c>
      <c r="C7" s="134">
        <v>1942111.7960000001</v>
      </c>
      <c r="D7" s="134">
        <v>1632947.409</v>
      </c>
      <c r="E7" s="134">
        <v>2240538.5159999998</v>
      </c>
      <c r="F7" s="134">
        <v>2346212.838</v>
      </c>
      <c r="G7" s="134">
        <v>2448022.5159999998</v>
      </c>
      <c r="H7" s="134">
        <v>2547821.8913579998</v>
      </c>
      <c r="I7" s="134">
        <v>2902598.443</v>
      </c>
    </row>
    <row r="8" spans="1:10" ht="20.25" customHeight="1" x14ac:dyDescent="0.2">
      <c r="A8" s="132" t="s">
        <v>5</v>
      </c>
      <c r="B8" s="134">
        <v>206221.23300000001</v>
      </c>
      <c r="C8" s="134">
        <v>7417.625</v>
      </c>
      <c r="D8" s="134">
        <v>48238.737000000001</v>
      </c>
      <c r="E8" s="134">
        <v>6986.4979999999996</v>
      </c>
      <c r="F8" s="134">
        <v>39577.548000000003</v>
      </c>
      <c r="G8" s="134">
        <v>8047.2629999999999</v>
      </c>
      <c r="H8" s="134">
        <v>66127.226999999999</v>
      </c>
      <c r="I8" s="134">
        <v>66452.387000000002</v>
      </c>
    </row>
    <row r="9" spans="1:10" ht="20.25" customHeight="1" x14ac:dyDescent="0.2">
      <c r="A9" s="132" t="s">
        <v>6</v>
      </c>
      <c r="B9" s="134">
        <v>20568.975999999999</v>
      </c>
      <c r="C9" s="134">
        <v>21549.644833000002</v>
      </c>
      <c r="D9" s="134">
        <v>20918.099999999999</v>
      </c>
      <c r="E9" s="134">
        <v>21374.249631999999</v>
      </c>
      <c r="F9" s="134">
        <v>21272.949000000001</v>
      </c>
      <c r="G9" s="134">
        <v>21243.505000000001</v>
      </c>
      <c r="H9" s="134">
        <v>21213.214</v>
      </c>
      <c r="I9" s="134">
        <v>21186.686000000002</v>
      </c>
    </row>
    <row r="10" spans="1:10" ht="20.25" customHeight="1" x14ac:dyDescent="0.2">
      <c r="A10" s="132" t="s">
        <v>7</v>
      </c>
      <c r="B10" s="134">
        <v>2725337.5720000002</v>
      </c>
      <c r="C10" s="134">
        <v>2902792.0210000002</v>
      </c>
      <c r="D10" s="134">
        <v>2592787.929</v>
      </c>
      <c r="E10" s="134">
        <v>2680427.59</v>
      </c>
      <c r="F10" s="134">
        <v>3321641.091</v>
      </c>
      <c r="G10" s="134">
        <v>2325495.75</v>
      </c>
      <c r="H10" s="134">
        <v>2319982.1014969996</v>
      </c>
      <c r="I10" s="134">
        <v>2363521.8390000002</v>
      </c>
    </row>
    <row r="11" spans="1:10" ht="20.25" customHeight="1" x14ac:dyDescent="0.2">
      <c r="A11" s="132" t="s">
        <v>8</v>
      </c>
      <c r="B11" s="134">
        <v>8308.9410000000007</v>
      </c>
      <c r="C11" s="134">
        <v>1563154.1040000001</v>
      </c>
      <c r="D11" s="134">
        <v>871998.11499999999</v>
      </c>
      <c r="E11" s="134">
        <v>1650873.868</v>
      </c>
      <c r="F11" s="134">
        <v>1059502.3670000001</v>
      </c>
      <c r="G11" s="134">
        <v>2095948.0490000001</v>
      </c>
      <c r="H11" s="134">
        <v>2456766.4890000001</v>
      </c>
      <c r="I11" s="134">
        <v>2428720.08</v>
      </c>
    </row>
    <row r="12" spans="1:10" ht="20.25" customHeight="1" x14ac:dyDescent="0.2">
      <c r="A12" s="132" t="s">
        <v>9</v>
      </c>
      <c r="B12" s="134">
        <v>0</v>
      </c>
      <c r="C12" s="134">
        <v>0</v>
      </c>
      <c r="D12" s="134">
        <v>0</v>
      </c>
      <c r="E12" s="134">
        <v>0</v>
      </c>
      <c r="F12" s="134">
        <v>0</v>
      </c>
      <c r="G12" s="134">
        <v>0</v>
      </c>
      <c r="H12" s="134">
        <v>0</v>
      </c>
      <c r="I12" s="134">
        <v>0</v>
      </c>
    </row>
    <row r="13" spans="1:10" ht="20.25" customHeight="1" x14ac:dyDescent="0.2">
      <c r="A13" s="132" t="s">
        <v>11</v>
      </c>
      <c r="B13" s="134">
        <v>0</v>
      </c>
      <c r="C13" s="134">
        <v>3083.0928000899999</v>
      </c>
      <c r="D13" s="134">
        <v>0</v>
      </c>
      <c r="E13" s="134">
        <v>239.44247522999999</v>
      </c>
      <c r="F13" s="134">
        <v>69.192581000000004</v>
      </c>
      <c r="G13" s="134">
        <v>1654.8885624200002</v>
      </c>
      <c r="H13" s="134">
        <v>5843.9097457600001</v>
      </c>
      <c r="I13" s="134">
        <v>5115.6338023799999</v>
      </c>
    </row>
    <row r="14" spans="1:10" ht="20.25" customHeight="1" x14ac:dyDescent="0.2">
      <c r="A14" s="132" t="s">
        <v>12</v>
      </c>
      <c r="B14" s="134">
        <v>743649.81200000003</v>
      </c>
      <c r="C14" s="134">
        <v>791832.95700000005</v>
      </c>
      <c r="D14" s="134">
        <v>738770.00699999998</v>
      </c>
      <c r="E14" s="134">
        <v>783255.13699999999</v>
      </c>
      <c r="F14" s="134">
        <v>775011.96700000006</v>
      </c>
      <c r="G14" s="134">
        <v>774043.16399999999</v>
      </c>
      <c r="H14" s="134">
        <v>778995.20600000001</v>
      </c>
      <c r="I14" s="134">
        <v>785007.98499999999</v>
      </c>
    </row>
    <row r="15" spans="1:10" ht="20.25" customHeight="1" x14ac:dyDescent="0.2">
      <c r="A15" s="135" t="s">
        <v>13</v>
      </c>
      <c r="B15" s="134">
        <v>743648.23300000001</v>
      </c>
      <c r="C15" s="134">
        <v>791831.38800000004</v>
      </c>
      <c r="D15" s="134">
        <v>738768.42799999996</v>
      </c>
      <c r="E15" s="134">
        <v>783253.56799999997</v>
      </c>
      <c r="F15" s="134">
        <v>775010.39800000004</v>
      </c>
      <c r="G15" s="134">
        <v>774041.59499999997</v>
      </c>
      <c r="H15" s="134">
        <v>778993.63699999999</v>
      </c>
      <c r="I15" s="134">
        <v>785006.41599999997</v>
      </c>
    </row>
    <row r="16" spans="1:10" ht="20.25" customHeight="1" x14ac:dyDescent="0.2">
      <c r="A16" s="129" t="s">
        <v>14</v>
      </c>
      <c r="B16" s="131">
        <v>5124694.8851199998</v>
      </c>
      <c r="C16" s="131">
        <v>5776531.0519999992</v>
      </c>
      <c r="D16" s="131">
        <v>5257775.5349810002</v>
      </c>
      <c r="E16" s="131">
        <v>5690183.8999999994</v>
      </c>
      <c r="F16" s="131">
        <v>5645379.9920000006</v>
      </c>
      <c r="G16" s="131">
        <v>5650473.8260000004</v>
      </c>
      <c r="H16" s="131">
        <v>5963600.0720000016</v>
      </c>
      <c r="I16" s="131">
        <v>5969409.8740000008</v>
      </c>
    </row>
    <row r="17" spans="1:9" ht="20.25" customHeight="1" x14ac:dyDescent="0.2">
      <c r="A17" s="132" t="s">
        <v>15</v>
      </c>
      <c r="B17" s="134">
        <v>1057394.8910300001</v>
      </c>
      <c r="C17" s="134">
        <v>1081375.7339999999</v>
      </c>
      <c r="D17" s="134">
        <v>1037466.493</v>
      </c>
      <c r="E17" s="134">
        <v>1052095.345</v>
      </c>
      <c r="F17" s="134">
        <v>1054832.8029999998</v>
      </c>
      <c r="G17" s="134">
        <v>1057727.8960000002</v>
      </c>
      <c r="H17" s="134">
        <v>1060416.5390000001</v>
      </c>
      <c r="I17" s="134">
        <v>1045193.22</v>
      </c>
    </row>
    <row r="18" spans="1:9" ht="20.25" customHeight="1" x14ac:dyDescent="0.2">
      <c r="A18" s="132" t="s">
        <v>16</v>
      </c>
      <c r="B18" s="134">
        <v>1818649.264</v>
      </c>
      <c r="C18" s="134">
        <v>2348001.2229999998</v>
      </c>
      <c r="D18" s="134">
        <v>1973400.8659999999</v>
      </c>
      <c r="E18" s="134">
        <v>2296956.0379999997</v>
      </c>
      <c r="F18" s="134">
        <v>2263994.9450000003</v>
      </c>
      <c r="G18" s="134">
        <v>2261164.8330000001</v>
      </c>
      <c r="H18" s="134">
        <v>2550574.6870000004</v>
      </c>
      <c r="I18" s="134">
        <v>2563754.344</v>
      </c>
    </row>
    <row r="19" spans="1:9" ht="20.25" customHeight="1" x14ac:dyDescent="0.2">
      <c r="A19" s="132" t="s">
        <v>17</v>
      </c>
      <c r="B19" s="133">
        <v>0</v>
      </c>
      <c r="C19" s="133">
        <v>0</v>
      </c>
      <c r="D19" s="133">
        <v>1E-3</v>
      </c>
      <c r="E19" s="133">
        <v>0</v>
      </c>
      <c r="F19" s="133">
        <v>-1E-3</v>
      </c>
      <c r="G19" s="133">
        <v>0</v>
      </c>
      <c r="H19" s="133">
        <v>1E-3</v>
      </c>
      <c r="I19" s="133">
        <v>1E-3</v>
      </c>
    </row>
    <row r="20" spans="1:9" ht="20.25" customHeight="1" x14ac:dyDescent="0.2">
      <c r="A20" s="132" t="s">
        <v>18</v>
      </c>
      <c r="B20" s="134">
        <v>1166640.2680899999</v>
      </c>
      <c r="C20" s="134">
        <v>1197854.2509999999</v>
      </c>
      <c r="D20" s="134">
        <v>1177981.6749809999</v>
      </c>
      <c r="E20" s="134">
        <v>1204602.7509999999</v>
      </c>
      <c r="F20" s="134">
        <v>1205207.719</v>
      </c>
      <c r="G20" s="134">
        <v>1212958.956</v>
      </c>
      <c r="H20" s="134">
        <v>1220471.247</v>
      </c>
      <c r="I20" s="134">
        <v>1225568.6680000001</v>
      </c>
    </row>
    <row r="21" spans="1:9" ht="20.25" customHeight="1" x14ac:dyDescent="0.2">
      <c r="A21" s="132" t="s">
        <v>19</v>
      </c>
      <c r="B21" s="134">
        <v>1082010.456</v>
      </c>
      <c r="C21" s="134">
        <v>1149299.8419999999</v>
      </c>
      <c r="D21" s="134">
        <v>1068926.5</v>
      </c>
      <c r="E21" s="134">
        <v>1136529.7649999999</v>
      </c>
      <c r="F21" s="134">
        <v>1121344.5260000001</v>
      </c>
      <c r="G21" s="134">
        <v>1118622.1410000001</v>
      </c>
      <c r="H21" s="134">
        <v>1132137.598</v>
      </c>
      <c r="I21" s="134">
        <v>1134893.6410000001</v>
      </c>
    </row>
    <row r="22" spans="1:9" ht="20.25" customHeight="1" x14ac:dyDescent="0.2">
      <c r="A22" s="129" t="s">
        <v>20</v>
      </c>
      <c r="B22" s="131">
        <v>13277982.695</v>
      </c>
      <c r="C22" s="131">
        <v>13847964.729</v>
      </c>
      <c r="D22" s="131">
        <v>12511893.045000002</v>
      </c>
      <c r="E22" s="131">
        <v>13325633.913000001</v>
      </c>
      <c r="F22" s="131">
        <v>13604601.431000002</v>
      </c>
      <c r="G22" s="131">
        <v>13801805.857000001</v>
      </c>
      <c r="H22" s="131">
        <v>14303564.161000002</v>
      </c>
      <c r="I22" s="131">
        <v>14738117.074999999</v>
      </c>
    </row>
    <row r="23" spans="1:9" ht="20.25" customHeight="1" x14ac:dyDescent="0.2">
      <c r="A23" s="129" t="s">
        <v>21</v>
      </c>
      <c r="B23" s="131">
        <v>4492922.5269999998</v>
      </c>
      <c r="C23" s="131">
        <v>3791964.5619999999</v>
      </c>
      <c r="D23" s="131">
        <v>4033282.7374590002</v>
      </c>
      <c r="E23" s="131">
        <v>2580819.3690000004</v>
      </c>
      <c r="F23" s="131">
        <v>2796457.1319999993</v>
      </c>
      <c r="G23" s="131">
        <v>2893485.8479999993</v>
      </c>
      <c r="H23" s="131">
        <v>2310274.0548900003</v>
      </c>
      <c r="I23" s="131">
        <v>2023715.4879999992</v>
      </c>
    </row>
    <row r="24" spans="1:9" ht="20.25" customHeight="1" x14ac:dyDescent="0.2">
      <c r="A24" s="129" t="s">
        <v>22</v>
      </c>
      <c r="B24" s="131">
        <v>5395564.9809999997</v>
      </c>
      <c r="C24" s="131">
        <v>5231879.8080000002</v>
      </c>
      <c r="D24" s="131">
        <v>5662184.7614590004</v>
      </c>
      <c r="E24" s="131">
        <v>4011056.7670000005</v>
      </c>
      <c r="F24" s="131">
        <v>4334164.6769999992</v>
      </c>
      <c r="G24" s="131">
        <v>4273192.8369999994</v>
      </c>
      <c r="H24" s="131">
        <v>3609937.5898900004</v>
      </c>
      <c r="I24" s="131">
        <v>3502490.9649999994</v>
      </c>
    </row>
    <row r="25" spans="1:9" ht="20.25" customHeight="1" x14ac:dyDescent="0.2">
      <c r="A25" s="129" t="s">
        <v>23</v>
      </c>
      <c r="B25" s="131">
        <v>6288825.7039999999</v>
      </c>
      <c r="C25" s="131">
        <v>5854232.29</v>
      </c>
      <c r="D25" s="131">
        <v>6349992.2534000007</v>
      </c>
      <c r="E25" s="131">
        <v>4824095.4630000005</v>
      </c>
      <c r="F25" s="131">
        <v>4857214.6509999996</v>
      </c>
      <c r="G25" s="131">
        <v>4914668.6459999997</v>
      </c>
      <c r="H25" s="131">
        <v>4242563.2898900006</v>
      </c>
      <c r="I25" s="131">
        <v>3962762.2929999996</v>
      </c>
    </row>
    <row r="26" spans="1:9" ht="20.25" customHeight="1" x14ac:dyDescent="0.2">
      <c r="A26" s="132" t="s">
        <v>24</v>
      </c>
      <c r="B26" s="134">
        <v>5568455.017</v>
      </c>
      <c r="C26" s="134">
        <v>5089194.1009999998</v>
      </c>
      <c r="D26" s="134">
        <v>5632388.1834000004</v>
      </c>
      <c r="E26" s="134">
        <v>4067567.702</v>
      </c>
      <c r="F26" s="134">
        <v>4105378.946</v>
      </c>
      <c r="G26" s="134">
        <v>4162971.1520000002</v>
      </c>
      <c r="H26" s="134">
        <v>3483541.8958900003</v>
      </c>
      <c r="I26" s="134">
        <v>3202142.3049999997</v>
      </c>
    </row>
    <row r="27" spans="1:9" ht="20.25" customHeight="1" x14ac:dyDescent="0.2">
      <c r="A27" s="132" t="s">
        <v>25</v>
      </c>
      <c r="B27" s="134">
        <v>720370.68700000003</v>
      </c>
      <c r="C27" s="134">
        <v>765038.18900000001</v>
      </c>
      <c r="D27" s="134">
        <v>717604.07</v>
      </c>
      <c r="E27" s="134">
        <v>756527.76100000006</v>
      </c>
      <c r="F27" s="134">
        <v>751835.70499999996</v>
      </c>
      <c r="G27" s="134">
        <v>751697.49399999995</v>
      </c>
      <c r="H27" s="134">
        <v>759021.39399999997</v>
      </c>
      <c r="I27" s="134">
        <v>760619.98800000001</v>
      </c>
    </row>
    <row r="28" spans="1:9" ht="20.25" customHeight="1" x14ac:dyDescent="0.2">
      <c r="A28" s="129" t="s">
        <v>26</v>
      </c>
      <c r="B28" s="136">
        <v>893260.723</v>
      </c>
      <c r="C28" s="136">
        <v>622352.48199999996</v>
      </c>
      <c r="D28" s="136">
        <v>687807.49194099987</v>
      </c>
      <c r="E28" s="136">
        <v>813038.696</v>
      </c>
      <c r="F28" s="136">
        <v>523049.97400000005</v>
      </c>
      <c r="G28" s="136">
        <v>641475.80900000001</v>
      </c>
      <c r="H28" s="136">
        <v>632625.69999999995</v>
      </c>
      <c r="I28" s="136">
        <v>460271.32800000004</v>
      </c>
    </row>
    <row r="29" spans="1:9" ht="20.25" customHeight="1" x14ac:dyDescent="0.2">
      <c r="A29" s="132" t="s">
        <v>15</v>
      </c>
      <c r="B29" s="137">
        <v>893260.723</v>
      </c>
      <c r="C29" s="137">
        <v>622352.48199999996</v>
      </c>
      <c r="D29" s="137">
        <v>687807.49194099987</v>
      </c>
      <c r="E29" s="137">
        <v>813038.696</v>
      </c>
      <c r="F29" s="137">
        <v>523049.97400000005</v>
      </c>
      <c r="G29" s="137">
        <v>641475.80900000001</v>
      </c>
      <c r="H29" s="137">
        <v>632625.69999999995</v>
      </c>
      <c r="I29" s="137">
        <v>460271.32800000004</v>
      </c>
    </row>
    <row r="30" spans="1:9" ht="20.25" customHeight="1" x14ac:dyDescent="0.2">
      <c r="A30" s="132" t="s">
        <v>27</v>
      </c>
      <c r="B30" s="137">
        <v>0</v>
      </c>
      <c r="C30" s="137">
        <v>0</v>
      </c>
      <c r="D30" s="137">
        <v>0</v>
      </c>
      <c r="E30" s="137">
        <v>0</v>
      </c>
      <c r="F30" s="137">
        <v>0</v>
      </c>
      <c r="G30" s="137">
        <v>0</v>
      </c>
      <c r="H30" s="137">
        <v>0</v>
      </c>
      <c r="I30" s="137">
        <v>0</v>
      </c>
    </row>
    <row r="31" spans="1:9" ht="20.25" customHeight="1" x14ac:dyDescent="0.2">
      <c r="A31" s="129" t="s">
        <v>28</v>
      </c>
      <c r="B31" s="136">
        <v>-902642.45399999991</v>
      </c>
      <c r="C31" s="136">
        <v>-1439915.246</v>
      </c>
      <c r="D31" s="136">
        <v>-1628902.024</v>
      </c>
      <c r="E31" s="136">
        <v>-1430237.398</v>
      </c>
      <c r="F31" s="136">
        <v>-1537707.5449999999</v>
      </c>
      <c r="G31" s="136">
        <v>-1379706.9890000001</v>
      </c>
      <c r="H31" s="136">
        <v>-1299663.5349999999</v>
      </c>
      <c r="I31" s="136">
        <v>-1478775.4770000002</v>
      </c>
    </row>
    <row r="32" spans="1:9" ht="20.25" customHeight="1" x14ac:dyDescent="0.2">
      <c r="A32" s="129" t="s">
        <v>29</v>
      </c>
      <c r="B32" s="136">
        <v>0</v>
      </c>
      <c r="C32" s="136">
        <v>0</v>
      </c>
      <c r="D32" s="136">
        <v>0</v>
      </c>
      <c r="E32" s="136">
        <v>0</v>
      </c>
      <c r="F32" s="136">
        <v>0</v>
      </c>
      <c r="G32" s="136">
        <v>0</v>
      </c>
      <c r="H32" s="136">
        <v>0</v>
      </c>
      <c r="I32" s="136">
        <v>0</v>
      </c>
    </row>
    <row r="33" spans="1:9" ht="20.25" customHeight="1" x14ac:dyDescent="0.2">
      <c r="A33" s="132" t="s">
        <v>24</v>
      </c>
      <c r="B33" s="134">
        <v>0</v>
      </c>
      <c r="C33" s="134">
        <v>0</v>
      </c>
      <c r="D33" s="134">
        <v>0</v>
      </c>
      <c r="E33" s="134">
        <v>0</v>
      </c>
      <c r="F33" s="134">
        <v>0</v>
      </c>
      <c r="G33" s="134">
        <v>0</v>
      </c>
      <c r="H33" s="134">
        <v>0</v>
      </c>
      <c r="I33" s="134">
        <v>0</v>
      </c>
    </row>
    <row r="34" spans="1:9" ht="20.25" customHeight="1" x14ac:dyDescent="0.2">
      <c r="A34" s="132" t="s">
        <v>25</v>
      </c>
      <c r="B34" s="134">
        <v>0</v>
      </c>
      <c r="C34" s="134">
        <v>0</v>
      </c>
      <c r="D34" s="134">
        <v>0</v>
      </c>
      <c r="E34" s="134">
        <v>0</v>
      </c>
      <c r="F34" s="134">
        <v>0</v>
      </c>
      <c r="G34" s="134">
        <v>0</v>
      </c>
      <c r="H34" s="134">
        <v>0</v>
      </c>
      <c r="I34" s="134">
        <v>0</v>
      </c>
    </row>
    <row r="35" spans="1:9" ht="20.25" customHeight="1" x14ac:dyDescent="0.2">
      <c r="A35" s="129" t="s">
        <v>30</v>
      </c>
      <c r="B35" s="131">
        <v>902642.45399999991</v>
      </c>
      <c r="C35" s="131">
        <v>1439915.246</v>
      </c>
      <c r="D35" s="131">
        <v>1628902.024</v>
      </c>
      <c r="E35" s="131">
        <v>1430237.398</v>
      </c>
      <c r="F35" s="131">
        <v>1537707.5449999999</v>
      </c>
      <c r="G35" s="131">
        <v>1379706.9890000001</v>
      </c>
      <c r="H35" s="131">
        <v>1299663.5349999999</v>
      </c>
      <c r="I35" s="131">
        <v>1478775.4770000002</v>
      </c>
    </row>
    <row r="36" spans="1:9" ht="20.25" customHeight="1" x14ac:dyDescent="0.2">
      <c r="A36" s="132" t="s">
        <v>15</v>
      </c>
      <c r="B36" s="134">
        <v>902642.45399999991</v>
      </c>
      <c r="C36" s="134">
        <v>1439915.246</v>
      </c>
      <c r="D36" s="134">
        <v>1628902.024</v>
      </c>
      <c r="E36" s="134">
        <v>1430237.398</v>
      </c>
      <c r="F36" s="134">
        <v>1537707.5449999999</v>
      </c>
      <c r="G36" s="134">
        <v>1379706.9890000001</v>
      </c>
      <c r="H36" s="134">
        <v>1299663.5349999999</v>
      </c>
      <c r="I36" s="134">
        <v>1478775.4770000002</v>
      </c>
    </row>
    <row r="37" spans="1:9" ht="20.25" customHeight="1" x14ac:dyDescent="0.2">
      <c r="A37" s="132" t="s">
        <v>27</v>
      </c>
      <c r="B37" s="134">
        <v>0</v>
      </c>
      <c r="C37" s="134">
        <v>0</v>
      </c>
      <c r="D37" s="134">
        <v>0</v>
      </c>
      <c r="E37" s="134">
        <v>0</v>
      </c>
      <c r="F37" s="134">
        <v>0</v>
      </c>
      <c r="G37" s="134">
        <v>0</v>
      </c>
      <c r="H37" s="134">
        <v>0</v>
      </c>
      <c r="I37" s="134">
        <v>0</v>
      </c>
    </row>
    <row r="38" spans="1:9" ht="20.25" customHeight="1" x14ac:dyDescent="0.2">
      <c r="A38" s="129" t="s">
        <v>31</v>
      </c>
      <c r="B38" s="131">
        <v>84313.171000000002</v>
      </c>
      <c r="C38" s="131">
        <v>78822.722000000009</v>
      </c>
      <c r="D38" s="131">
        <v>83878.399999999994</v>
      </c>
      <c r="E38" s="131">
        <v>74193.559000000008</v>
      </c>
      <c r="F38" s="131">
        <v>68982.794999999998</v>
      </c>
      <c r="G38" s="131">
        <v>61087.599000000002</v>
      </c>
      <c r="H38" s="99">
        <v>52724.84</v>
      </c>
      <c r="I38" s="99">
        <v>55532.638000000006</v>
      </c>
    </row>
    <row r="39" spans="1:9" ht="20.25" customHeight="1" x14ac:dyDescent="0.2">
      <c r="A39" s="132" t="s">
        <v>32</v>
      </c>
      <c r="B39" s="134">
        <v>40777.097000000002</v>
      </c>
      <c r="C39" s="134">
        <v>33745.728999999999</v>
      </c>
      <c r="D39" s="134">
        <v>39413.451000000001</v>
      </c>
      <c r="E39" s="134">
        <v>27137.737000000001</v>
      </c>
      <c r="F39" s="134">
        <v>21437.283000000003</v>
      </c>
      <c r="G39" s="134">
        <v>13532.819000000001</v>
      </c>
      <c r="H39" s="101">
        <v>5229.41</v>
      </c>
      <c r="I39" s="101">
        <v>5133.83</v>
      </c>
    </row>
    <row r="40" spans="1:9" ht="20.25" customHeight="1" x14ac:dyDescent="0.2">
      <c r="A40" s="132" t="s">
        <v>33</v>
      </c>
      <c r="B40" s="134">
        <v>100.73</v>
      </c>
      <c r="C40" s="134">
        <v>29.327999999999999</v>
      </c>
      <c r="D40" s="134">
        <v>167.54400000000001</v>
      </c>
      <c r="E40" s="134">
        <v>49.695</v>
      </c>
      <c r="F40" s="134">
        <v>26.939</v>
      </c>
      <c r="G40" s="134">
        <v>38.868000000000002</v>
      </c>
      <c r="H40" s="100">
        <v>56.018999999999998</v>
      </c>
      <c r="I40" s="100">
        <v>66.325999999999993</v>
      </c>
    </row>
    <row r="41" spans="1:9" ht="20.25" customHeight="1" x14ac:dyDescent="0.2">
      <c r="A41" s="132" t="s">
        <v>34</v>
      </c>
      <c r="B41" s="134">
        <v>0</v>
      </c>
      <c r="C41" s="134">
        <v>0</v>
      </c>
      <c r="D41" s="134">
        <v>0</v>
      </c>
      <c r="E41" s="134">
        <v>0</v>
      </c>
      <c r="F41" s="134">
        <v>0</v>
      </c>
      <c r="G41" s="134">
        <v>0</v>
      </c>
      <c r="H41" s="100">
        <v>0</v>
      </c>
      <c r="I41" s="100">
        <v>0</v>
      </c>
    </row>
    <row r="42" spans="1:9" ht="20.25" customHeight="1" x14ac:dyDescent="0.2">
      <c r="A42" s="132" t="s">
        <v>35</v>
      </c>
      <c r="B42" s="134">
        <v>43435.343999999997</v>
      </c>
      <c r="C42" s="134">
        <v>45047.665000000001</v>
      </c>
      <c r="D42" s="134">
        <v>44297.404999999999</v>
      </c>
      <c r="E42" s="134">
        <v>47006.127</v>
      </c>
      <c r="F42" s="134">
        <v>47518.572999999997</v>
      </c>
      <c r="G42" s="134">
        <v>47515.911999999997</v>
      </c>
      <c r="H42" s="101">
        <v>47439.411</v>
      </c>
      <c r="I42" s="101">
        <v>50332.482000000004</v>
      </c>
    </row>
    <row r="43" spans="1:9" ht="20.25" customHeight="1" x14ac:dyDescent="0.2">
      <c r="A43" s="129" t="s">
        <v>36</v>
      </c>
      <c r="B43" s="131">
        <v>11590150.988</v>
      </c>
      <c r="C43" s="131">
        <v>12942838.775</v>
      </c>
      <c r="D43" s="131">
        <v>11727240.528059</v>
      </c>
      <c r="E43" s="131">
        <v>13003148.176999999</v>
      </c>
      <c r="F43" s="131">
        <v>13251791.983000001</v>
      </c>
      <c r="G43" s="131">
        <v>13434684.397</v>
      </c>
      <c r="H43" s="99">
        <v>13419243.072372999</v>
      </c>
      <c r="I43" s="99">
        <v>13407013.689000001</v>
      </c>
    </row>
    <row r="44" spans="1:9" ht="20.25" customHeight="1" x14ac:dyDescent="0.2">
      <c r="A44" s="129" t="s">
        <v>37</v>
      </c>
      <c r="B44" s="131">
        <v>9698211.4309999999</v>
      </c>
      <c r="C44" s="131">
        <v>11269452.895</v>
      </c>
      <c r="D44" s="131">
        <v>9759336.5040000007</v>
      </c>
      <c r="E44" s="131">
        <v>11097813.387</v>
      </c>
      <c r="F44" s="131">
        <v>11293295.195</v>
      </c>
      <c r="G44" s="131">
        <v>11402883.886</v>
      </c>
      <c r="H44" s="99">
        <v>11487497.530373</v>
      </c>
      <c r="I44" s="99">
        <v>11640733.504000001</v>
      </c>
    </row>
    <row r="45" spans="1:9" ht="20.25" customHeight="1" x14ac:dyDescent="0.2">
      <c r="A45" s="129" t="s">
        <v>38</v>
      </c>
      <c r="B45" s="131">
        <v>1889186.3540000001</v>
      </c>
      <c r="C45" s="131">
        <v>1670390.173</v>
      </c>
      <c r="D45" s="131">
        <v>1965153.5349999999</v>
      </c>
      <c r="E45" s="131">
        <v>1902088.9630000002</v>
      </c>
      <c r="F45" s="131">
        <v>1954240.9650000001</v>
      </c>
      <c r="G45" s="131">
        <v>2028318.1889999998</v>
      </c>
      <c r="H45" s="99">
        <v>1927683.2010000001</v>
      </c>
      <c r="I45" s="99">
        <v>1761988.388</v>
      </c>
    </row>
    <row r="46" spans="1:9" ht="20.25" customHeight="1" x14ac:dyDescent="0.2">
      <c r="A46" s="132" t="s">
        <v>39</v>
      </c>
      <c r="B46" s="134">
        <v>1889186.3540000001</v>
      </c>
      <c r="C46" s="134">
        <v>1670390.173</v>
      </c>
      <c r="D46" s="134">
        <v>1965153.5349999999</v>
      </c>
      <c r="E46" s="134">
        <v>1902088.9630000002</v>
      </c>
      <c r="F46" s="134">
        <v>1954240.9650000001</v>
      </c>
      <c r="G46" s="134">
        <v>2028318.1889999998</v>
      </c>
      <c r="H46" s="100">
        <v>1927683.2010000001</v>
      </c>
      <c r="I46" s="100">
        <v>1761988.388</v>
      </c>
    </row>
    <row r="47" spans="1:9" ht="20.25" customHeight="1" thickBot="1" x14ac:dyDescent="0.25">
      <c r="A47" s="138" t="s">
        <v>40</v>
      </c>
      <c r="B47" s="139">
        <v>0</v>
      </c>
      <c r="C47" s="139">
        <v>0</v>
      </c>
      <c r="D47" s="139">
        <v>0</v>
      </c>
      <c r="E47" s="139">
        <v>0</v>
      </c>
      <c r="F47" s="139">
        <v>0</v>
      </c>
      <c r="G47" s="139">
        <v>0</v>
      </c>
      <c r="H47" s="139"/>
      <c r="I47" s="139">
        <v>0</v>
      </c>
    </row>
    <row r="48" spans="1:9" ht="13.5" thickTop="1" x14ac:dyDescent="0.2">
      <c r="G48" s="113"/>
    </row>
  </sheetData>
  <mergeCells count="6">
    <mergeCell ref="A1:I1"/>
    <mergeCell ref="A2:I2"/>
    <mergeCell ref="A3:A4"/>
    <mergeCell ref="B3:B4"/>
    <mergeCell ref="C3:C4"/>
    <mergeCell ref="E3:H3"/>
  </mergeCells>
  <pageMargins left="0.7" right="0.7" top="0.75" bottom="0.75" header="0.3" footer="0.3"/>
  <pageSetup paperSize="9" scale="62" orientation="portrait" r:id="rId1"/>
  <headerFooter>
    <oddFooter>&amp;C&amp;A</oddFooter>
  </headerFooter>
  <rowBreaks count="1" manualBreakCount="1">
    <brk id="15" max="16383" man="1"/>
  </rowBreaks>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3"/>
  <sheetViews>
    <sheetView view="pageBreakPreview" zoomScaleNormal="100" zoomScaleSheetLayoutView="100" workbookViewId="0">
      <pane xSplit="1" ySplit="6" topLeftCell="B7" activePane="bottomRight" state="frozen"/>
      <selection activeCell="E13" sqref="E13"/>
      <selection pane="topRight" activeCell="E13" sqref="E13"/>
      <selection pane="bottomLeft" activeCell="E13" sqref="E13"/>
      <selection pane="bottomRight" activeCell="D12" sqref="D12"/>
    </sheetView>
  </sheetViews>
  <sheetFormatPr defaultColWidth="9.28515625" defaultRowHeight="15" x14ac:dyDescent="0.25"/>
  <cols>
    <col min="1" max="1" width="59" style="10" customWidth="1"/>
    <col min="2" max="4" width="15.42578125" style="10" customWidth="1"/>
    <col min="5" max="6" width="15.42578125" style="31" customWidth="1"/>
    <col min="7" max="16384" width="9.28515625" style="10"/>
  </cols>
  <sheetData>
    <row r="1" spans="1:11" ht="40.5" customHeight="1" x14ac:dyDescent="0.25">
      <c r="A1" s="382" t="s">
        <v>209</v>
      </c>
      <c r="B1" s="382"/>
      <c r="C1" s="382"/>
      <c r="D1" s="382"/>
      <c r="E1" s="382"/>
      <c r="F1" s="382"/>
    </row>
    <row r="2" spans="1:11" ht="24" customHeight="1" thickBot="1" x14ac:dyDescent="0.3">
      <c r="A2" s="127"/>
      <c r="B2" s="127"/>
      <c r="C2" s="127"/>
      <c r="D2" s="127"/>
      <c r="E2" s="127"/>
      <c r="F2" s="236" t="s">
        <v>1</v>
      </c>
    </row>
    <row r="3" spans="1:11" ht="15.75" thickBot="1" x14ac:dyDescent="0.3">
      <c r="A3" s="374" t="s">
        <v>599</v>
      </c>
      <c r="B3" s="384" t="s">
        <v>190</v>
      </c>
      <c r="C3" s="385"/>
      <c r="D3" s="392"/>
      <c r="E3" s="384" t="s">
        <v>191</v>
      </c>
      <c r="F3" s="385"/>
    </row>
    <row r="4" spans="1:11" x14ac:dyDescent="0.25">
      <c r="A4" s="375"/>
      <c r="B4" s="386">
        <v>45473</v>
      </c>
      <c r="C4" s="389">
        <v>45838</v>
      </c>
      <c r="D4" s="389">
        <v>46052</v>
      </c>
      <c r="E4" s="275" t="s">
        <v>604</v>
      </c>
      <c r="F4" s="286" t="s">
        <v>602</v>
      </c>
    </row>
    <row r="5" spans="1:11" x14ac:dyDescent="0.25">
      <c r="A5" s="375"/>
      <c r="B5" s="387"/>
      <c r="C5" s="390"/>
      <c r="D5" s="390"/>
      <c r="E5" s="276" t="s">
        <v>192</v>
      </c>
      <c r="F5" s="287" t="s">
        <v>192</v>
      </c>
    </row>
    <row r="6" spans="1:11" ht="15.75" thickBot="1" x14ac:dyDescent="0.3">
      <c r="A6" s="383"/>
      <c r="B6" s="388"/>
      <c r="C6" s="391"/>
      <c r="D6" s="391"/>
      <c r="E6" s="288">
        <v>45688</v>
      </c>
      <c r="F6" s="289">
        <v>45688</v>
      </c>
    </row>
    <row r="7" spans="1:11" ht="27" customHeight="1" x14ac:dyDescent="0.25">
      <c r="A7" s="290" t="s">
        <v>210</v>
      </c>
      <c r="B7" s="291">
        <v>0</v>
      </c>
      <c r="C7" s="291">
        <v>192.59961100000001</v>
      </c>
      <c r="D7" s="291">
        <v>209.60896099999999</v>
      </c>
      <c r="E7" s="291">
        <v>186.96750499999999</v>
      </c>
      <c r="F7" s="291">
        <v>17.009349999999984</v>
      </c>
      <c r="G7" s="65"/>
      <c r="H7" s="108"/>
      <c r="I7" s="108"/>
      <c r="J7" s="108"/>
      <c r="K7" s="108"/>
    </row>
    <row r="8" spans="1:11" ht="27" customHeight="1" x14ac:dyDescent="0.25">
      <c r="A8" s="290" t="s">
        <v>211</v>
      </c>
      <c r="B8" s="291">
        <v>1133456.1405249999</v>
      </c>
      <c r="C8" s="291">
        <v>795113.38306599995</v>
      </c>
      <c r="D8" s="291">
        <v>788074.26849499997</v>
      </c>
      <c r="E8" s="291">
        <v>-251737.51676199993</v>
      </c>
      <c r="F8" s="291">
        <v>-7039.1145709999837</v>
      </c>
      <c r="G8" s="65"/>
      <c r="H8" s="108"/>
      <c r="I8" s="108"/>
      <c r="J8" s="108"/>
      <c r="K8" s="108"/>
    </row>
    <row r="9" spans="1:11" ht="27" customHeight="1" x14ac:dyDescent="0.25">
      <c r="A9" s="290" t="s">
        <v>212</v>
      </c>
      <c r="B9" s="291">
        <v>107772.395344</v>
      </c>
      <c r="C9" s="291">
        <v>104742.048903</v>
      </c>
      <c r="D9" s="291">
        <v>139035.85271000001</v>
      </c>
      <c r="E9" s="291">
        <v>23199.494699999996</v>
      </c>
      <c r="F9" s="291">
        <v>34293.803807000004</v>
      </c>
      <c r="G9" s="65"/>
      <c r="H9" s="108"/>
      <c r="I9" s="108"/>
      <c r="J9" s="108"/>
      <c r="K9" s="108"/>
    </row>
    <row r="10" spans="1:11" ht="27" customHeight="1" x14ac:dyDescent="0.25">
      <c r="A10" s="290" t="s">
        <v>213</v>
      </c>
      <c r="B10" s="291">
        <v>134664.29567699999</v>
      </c>
      <c r="C10" s="291">
        <v>163501.97004799999</v>
      </c>
      <c r="D10" s="291">
        <v>131928.13468399999</v>
      </c>
      <c r="E10" s="291">
        <v>-3.6628229999914765</v>
      </c>
      <c r="F10" s="291">
        <v>-31573.835363999999</v>
      </c>
      <c r="G10" s="65"/>
      <c r="H10" s="108"/>
      <c r="I10" s="108"/>
      <c r="J10" s="108"/>
      <c r="K10" s="108"/>
    </row>
    <row r="11" spans="1:11" ht="27" customHeight="1" x14ac:dyDescent="0.25">
      <c r="A11" s="290" t="s">
        <v>214</v>
      </c>
      <c r="B11" s="291">
        <v>2427.6489999999999</v>
      </c>
      <c r="C11" s="291">
        <v>340.58600000000001</v>
      </c>
      <c r="D11" s="291">
        <v>0</v>
      </c>
      <c r="E11" s="291">
        <v>-2427.6489999999999</v>
      </c>
      <c r="F11" s="291">
        <v>-340.58600000000001</v>
      </c>
      <c r="G11" s="65"/>
      <c r="H11" s="108"/>
      <c r="I11" s="108"/>
      <c r="J11" s="108"/>
      <c r="K11" s="108"/>
    </row>
    <row r="12" spans="1:11" ht="27" customHeight="1" x14ac:dyDescent="0.25">
      <c r="A12" s="290" t="s">
        <v>215</v>
      </c>
      <c r="B12" s="291"/>
      <c r="C12" s="291"/>
      <c r="D12" s="291"/>
      <c r="E12" s="291"/>
      <c r="F12" s="291"/>
      <c r="G12" s="55"/>
      <c r="H12" s="108"/>
      <c r="I12" s="108"/>
      <c r="J12" s="108"/>
      <c r="K12" s="108"/>
    </row>
    <row r="13" spans="1:11" ht="27" customHeight="1" x14ac:dyDescent="0.25">
      <c r="A13" s="290" t="s">
        <v>216</v>
      </c>
      <c r="B13" s="291"/>
      <c r="C13" s="291"/>
      <c r="D13" s="291"/>
      <c r="E13" s="291"/>
      <c r="F13" s="291"/>
      <c r="G13" s="55"/>
      <c r="H13" s="108"/>
      <c r="I13" s="108"/>
      <c r="J13" s="108"/>
      <c r="K13" s="108"/>
    </row>
    <row r="14" spans="1:11" ht="27" customHeight="1" x14ac:dyDescent="0.25">
      <c r="A14" s="290" t="s">
        <v>217</v>
      </c>
      <c r="B14" s="291"/>
      <c r="C14" s="291"/>
      <c r="D14" s="291"/>
      <c r="E14" s="291"/>
      <c r="F14" s="291"/>
      <c r="G14" s="55"/>
      <c r="H14" s="108"/>
      <c r="I14" s="108"/>
      <c r="J14" s="108"/>
      <c r="K14" s="108"/>
    </row>
    <row r="15" spans="1:11" ht="27" customHeight="1" x14ac:dyDescent="0.25">
      <c r="A15" s="290" t="s">
        <v>218</v>
      </c>
      <c r="B15" s="291"/>
      <c r="C15" s="291"/>
      <c r="D15" s="291"/>
      <c r="E15" s="291"/>
      <c r="F15" s="291"/>
      <c r="G15" s="55"/>
      <c r="H15" s="108"/>
      <c r="I15" s="108"/>
      <c r="J15" s="108"/>
      <c r="K15" s="108"/>
    </row>
    <row r="16" spans="1:11" ht="27" customHeight="1" x14ac:dyDescent="0.25">
      <c r="A16" s="290" t="s">
        <v>219</v>
      </c>
      <c r="B16" s="291"/>
      <c r="C16" s="291"/>
      <c r="D16" s="291"/>
      <c r="E16" s="291"/>
      <c r="F16" s="291"/>
      <c r="G16" s="55"/>
      <c r="H16" s="108"/>
      <c r="I16" s="108"/>
      <c r="J16" s="108"/>
      <c r="K16" s="108"/>
    </row>
    <row r="17" spans="1:11" ht="27" customHeight="1" x14ac:dyDescent="0.25">
      <c r="A17" s="290" t="s">
        <v>220</v>
      </c>
      <c r="B17" s="291"/>
      <c r="C17" s="291"/>
      <c r="D17" s="291"/>
      <c r="E17" s="291"/>
      <c r="F17" s="291"/>
      <c r="G17" s="55"/>
      <c r="H17" s="108"/>
      <c r="I17" s="108"/>
      <c r="J17" s="108"/>
      <c r="K17" s="108"/>
    </row>
    <row r="18" spans="1:11" ht="27" customHeight="1" x14ac:dyDescent="0.25">
      <c r="A18" s="290" t="s">
        <v>221</v>
      </c>
      <c r="B18" s="291"/>
      <c r="C18" s="291"/>
      <c r="D18" s="291"/>
      <c r="E18" s="291"/>
      <c r="F18" s="291"/>
      <c r="G18" s="55"/>
      <c r="H18" s="108"/>
      <c r="I18" s="108"/>
      <c r="J18" s="108"/>
      <c r="K18" s="108"/>
    </row>
    <row r="19" spans="1:11" ht="27" customHeight="1" x14ac:dyDescent="0.25">
      <c r="A19" s="290" t="s">
        <v>222</v>
      </c>
      <c r="B19" s="291"/>
      <c r="C19" s="291"/>
      <c r="D19" s="291"/>
      <c r="E19" s="291"/>
      <c r="F19" s="291"/>
      <c r="G19" s="55"/>
      <c r="H19" s="108"/>
      <c r="I19" s="108"/>
      <c r="J19" s="108"/>
      <c r="K19" s="108"/>
    </row>
    <row r="20" spans="1:11" ht="27" customHeight="1" x14ac:dyDescent="0.25">
      <c r="A20" s="290" t="s">
        <v>223</v>
      </c>
      <c r="B20" s="291"/>
      <c r="C20" s="291"/>
      <c r="D20" s="291"/>
      <c r="E20" s="291"/>
      <c r="F20" s="291"/>
      <c r="G20" s="55"/>
      <c r="H20" s="108"/>
      <c r="I20" s="108"/>
      <c r="J20" s="108"/>
      <c r="K20" s="108"/>
    </row>
    <row r="21" spans="1:11" ht="27" customHeight="1" thickBot="1" x14ac:dyDescent="0.3">
      <c r="A21" s="292" t="s">
        <v>224</v>
      </c>
      <c r="B21" s="293">
        <v>0</v>
      </c>
      <c r="C21" s="291">
        <v>2629.8287009999999</v>
      </c>
      <c r="D21" s="291">
        <v>2861.9759210000002</v>
      </c>
      <c r="E21" s="291">
        <v>2552.9257769999999</v>
      </c>
      <c r="F21" s="291">
        <v>232.14722000000029</v>
      </c>
      <c r="G21" s="65"/>
      <c r="H21" s="108"/>
      <c r="I21" s="108"/>
      <c r="J21" s="108"/>
      <c r="K21" s="108"/>
    </row>
    <row r="22" spans="1:11" ht="27" customHeight="1" thickTop="1" thickBot="1" x14ac:dyDescent="0.3">
      <c r="A22" s="294" t="s">
        <v>225</v>
      </c>
      <c r="B22" s="295">
        <v>1378320.4805459999</v>
      </c>
      <c r="C22" s="295">
        <v>1066520.4163289997</v>
      </c>
      <c r="D22" s="295">
        <v>1062109.8407709999</v>
      </c>
      <c r="E22" s="295">
        <v>-228229.44060299988</v>
      </c>
      <c r="F22" s="295">
        <v>-4410.5755579997785</v>
      </c>
      <c r="G22" s="65"/>
      <c r="H22" s="108"/>
      <c r="I22" s="108"/>
      <c r="J22" s="108"/>
      <c r="K22" s="108"/>
    </row>
    <row r="23" spans="1:11" ht="15.75" thickTop="1" x14ac:dyDescent="0.25">
      <c r="A23" s="381" t="s">
        <v>573</v>
      </c>
      <c r="B23" s="381"/>
      <c r="C23" s="381"/>
      <c r="D23" s="381"/>
      <c r="E23" s="381"/>
      <c r="F23" s="381"/>
    </row>
  </sheetData>
  <mergeCells count="8">
    <mergeCell ref="A23:F23"/>
    <mergeCell ref="A1:F1"/>
    <mergeCell ref="A3:A6"/>
    <mergeCell ref="E3:F3"/>
    <mergeCell ref="B4:B6"/>
    <mergeCell ref="C4:C6"/>
    <mergeCell ref="B3:D3"/>
    <mergeCell ref="D4:D6"/>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93"/>
  <sheetViews>
    <sheetView view="pageBreakPreview" topLeftCell="A62" zoomScale="115" zoomScaleNormal="100" zoomScaleSheetLayoutView="115" workbookViewId="0">
      <selection activeCell="H78" sqref="H78"/>
    </sheetView>
  </sheetViews>
  <sheetFormatPr defaultRowHeight="15" x14ac:dyDescent="0.25"/>
  <cols>
    <col min="1" max="1" width="51" customWidth="1"/>
    <col min="2" max="10" width="11.28515625" bestFit="1" customWidth="1"/>
  </cols>
  <sheetData>
    <row r="1" spans="1:10" ht="22.5" x14ac:dyDescent="0.25">
      <c r="A1" s="341" t="s">
        <v>545</v>
      </c>
      <c r="B1" s="341"/>
      <c r="C1" s="341"/>
      <c r="D1" s="341"/>
      <c r="E1" s="341"/>
      <c r="F1" s="341"/>
      <c r="G1" s="341"/>
      <c r="H1" s="341"/>
      <c r="I1" s="341"/>
      <c r="J1" s="341"/>
    </row>
    <row r="2" spans="1:10" ht="15.75" thickBot="1" x14ac:dyDescent="0.3">
      <c r="A2" s="310" t="s">
        <v>1</v>
      </c>
      <c r="B2" s="310"/>
      <c r="C2" s="310"/>
      <c r="D2" s="310"/>
      <c r="E2" s="310"/>
      <c r="F2" s="310"/>
      <c r="G2" s="310"/>
      <c r="H2" s="310"/>
      <c r="I2" s="310"/>
      <c r="J2" s="310"/>
    </row>
    <row r="3" spans="1:10" ht="16.5" thickTop="1" thickBot="1" x14ac:dyDescent="0.3">
      <c r="A3" s="325" t="s">
        <v>600</v>
      </c>
      <c r="B3" s="394">
        <v>45900</v>
      </c>
      <c r="C3" s="395"/>
      <c r="D3" s="396"/>
      <c r="E3" s="394">
        <v>45930</v>
      </c>
      <c r="F3" s="395"/>
      <c r="G3" s="396"/>
      <c r="H3" s="394">
        <v>45961</v>
      </c>
      <c r="I3" s="395"/>
      <c r="J3" s="396"/>
    </row>
    <row r="4" spans="1:10" ht="15.75" thickBot="1" x14ac:dyDescent="0.3">
      <c r="A4" s="393"/>
      <c r="B4" s="184" t="s">
        <v>226</v>
      </c>
      <c r="C4" s="185" t="s">
        <v>227</v>
      </c>
      <c r="D4" s="185" t="s">
        <v>225</v>
      </c>
      <c r="E4" s="184" t="s">
        <v>226</v>
      </c>
      <c r="F4" s="185" t="s">
        <v>227</v>
      </c>
      <c r="G4" s="185" t="s">
        <v>225</v>
      </c>
      <c r="H4" s="184" t="s">
        <v>226</v>
      </c>
      <c r="I4" s="185" t="s">
        <v>227</v>
      </c>
      <c r="J4" s="185" t="s">
        <v>225</v>
      </c>
    </row>
    <row r="5" spans="1:10" ht="15.75" thickTop="1" x14ac:dyDescent="0.25">
      <c r="A5" s="4"/>
      <c r="B5" s="186"/>
      <c r="C5" s="187"/>
      <c r="D5" s="186"/>
      <c r="E5" s="186"/>
      <c r="F5" s="187"/>
      <c r="G5" s="186"/>
      <c r="H5" s="186"/>
      <c r="I5" s="187"/>
      <c r="J5" s="186"/>
    </row>
    <row r="6" spans="1:10" s="47" customFormat="1" ht="14.25" customHeight="1" x14ac:dyDescent="0.2">
      <c r="A6" s="129" t="s">
        <v>228</v>
      </c>
      <c r="B6" s="188">
        <v>11105236.07559</v>
      </c>
      <c r="C6" s="188">
        <v>14781033.095357297</v>
      </c>
      <c r="D6" s="188">
        <v>25886269.170947298</v>
      </c>
      <c r="E6" s="188">
        <v>11109803.53559</v>
      </c>
      <c r="F6" s="188">
        <v>13544294.139631458</v>
      </c>
      <c r="G6" s="188">
        <v>24654097.675221458</v>
      </c>
      <c r="H6" s="188">
        <v>11293460.57769</v>
      </c>
      <c r="I6" s="188">
        <v>14334875.380319178</v>
      </c>
      <c r="J6" s="188">
        <v>25628336.25800918</v>
      </c>
    </row>
    <row r="7" spans="1:10" s="47" customFormat="1" ht="14.25" customHeight="1" x14ac:dyDescent="0.2">
      <c r="A7" s="4"/>
      <c r="B7" s="188"/>
      <c r="C7" s="189"/>
      <c r="D7" s="189"/>
      <c r="E7" s="188"/>
      <c r="F7" s="189"/>
      <c r="G7" s="189"/>
      <c r="H7" s="188"/>
      <c r="I7" s="189"/>
      <c r="J7" s="189"/>
    </row>
    <row r="8" spans="1:10" s="47" customFormat="1" ht="14.25" customHeight="1" x14ac:dyDescent="0.2">
      <c r="A8" s="154" t="s">
        <v>229</v>
      </c>
      <c r="B8" s="188">
        <v>2067959</v>
      </c>
      <c r="C8" s="188">
        <v>4351067.7118106596</v>
      </c>
      <c r="D8" s="188">
        <v>6419026.7118106596</v>
      </c>
      <c r="E8" s="188">
        <v>2096015</v>
      </c>
      <c r="F8" s="188">
        <v>4335527.2842259398</v>
      </c>
      <c r="G8" s="188">
        <v>6431542.2842259398</v>
      </c>
      <c r="H8" s="188">
        <v>2500715</v>
      </c>
      <c r="I8" s="188">
        <v>4287259.5174161997</v>
      </c>
      <c r="J8" s="188">
        <v>6787974.5174161997</v>
      </c>
    </row>
    <row r="9" spans="1:10" s="47" customFormat="1" ht="14.25" customHeight="1" x14ac:dyDescent="0.2">
      <c r="A9" s="156" t="s">
        <v>230</v>
      </c>
      <c r="B9" s="189">
        <v>2011604</v>
      </c>
      <c r="C9" s="189">
        <v>0</v>
      </c>
      <c r="D9" s="189">
        <v>2011604</v>
      </c>
      <c r="E9" s="189">
        <v>2011604</v>
      </c>
      <c r="F9" s="189">
        <v>0</v>
      </c>
      <c r="G9" s="189">
        <v>2011604</v>
      </c>
      <c r="H9" s="189">
        <v>2346213</v>
      </c>
      <c r="I9" s="189">
        <v>0</v>
      </c>
      <c r="J9" s="189">
        <v>2346213</v>
      </c>
    </row>
    <row r="10" spans="1:10" s="47" customFormat="1" ht="14.25" customHeight="1" x14ac:dyDescent="0.2">
      <c r="A10" s="156" t="s">
        <v>231</v>
      </c>
      <c r="B10" s="189">
        <v>56355</v>
      </c>
      <c r="C10" s="189">
        <v>4300788</v>
      </c>
      <c r="D10" s="189">
        <v>4357143</v>
      </c>
      <c r="E10" s="189">
        <v>84411</v>
      </c>
      <c r="F10" s="189">
        <v>4301162</v>
      </c>
      <c r="G10" s="189">
        <v>4385573</v>
      </c>
      <c r="H10" s="189">
        <v>154502</v>
      </c>
      <c r="I10" s="189">
        <v>4209732</v>
      </c>
      <c r="J10" s="189">
        <v>4364234</v>
      </c>
    </row>
    <row r="11" spans="1:10" s="47" customFormat="1" ht="14.25" customHeight="1" x14ac:dyDescent="0.2">
      <c r="A11" s="156" t="s">
        <v>232</v>
      </c>
      <c r="B11" s="189"/>
      <c r="C11" s="189"/>
      <c r="D11" s="189"/>
      <c r="E11" s="189"/>
      <c r="F11" s="189"/>
      <c r="G11" s="189"/>
      <c r="H11" s="189"/>
      <c r="I11" s="189"/>
      <c r="J11" s="189"/>
    </row>
    <row r="12" spans="1:10" s="47" customFormat="1" ht="14.25" customHeight="1" x14ac:dyDescent="0.2">
      <c r="A12" s="193" t="s">
        <v>233</v>
      </c>
      <c r="B12" s="189">
        <v>0</v>
      </c>
      <c r="C12" s="189">
        <v>8368</v>
      </c>
      <c r="D12" s="189">
        <v>8368</v>
      </c>
      <c r="E12" s="189">
        <v>0</v>
      </c>
      <c r="F12" s="189">
        <v>6941</v>
      </c>
      <c r="G12" s="189">
        <v>6941</v>
      </c>
      <c r="H12" s="189">
        <v>0</v>
      </c>
      <c r="I12" s="189">
        <v>39578</v>
      </c>
      <c r="J12" s="189">
        <v>39578</v>
      </c>
    </row>
    <row r="13" spans="1:10" s="47" customFormat="1" ht="14.25" customHeight="1" x14ac:dyDescent="0.2">
      <c r="A13" s="193" t="s">
        <v>234</v>
      </c>
      <c r="B13" s="189">
        <v>0</v>
      </c>
      <c r="C13" s="189">
        <v>46</v>
      </c>
      <c r="D13" s="189">
        <v>46</v>
      </c>
      <c r="E13" s="189">
        <v>0</v>
      </c>
      <c r="F13" s="189">
        <v>46</v>
      </c>
      <c r="G13" s="189">
        <v>46</v>
      </c>
      <c r="H13" s="189">
        <v>0</v>
      </c>
      <c r="I13" s="189">
        <v>46</v>
      </c>
      <c r="J13" s="189">
        <v>46</v>
      </c>
    </row>
    <row r="14" spans="1:10" s="47" customFormat="1" ht="14.25" customHeight="1" x14ac:dyDescent="0.2">
      <c r="A14" s="156" t="s">
        <v>235</v>
      </c>
      <c r="B14" s="189">
        <v>0</v>
      </c>
      <c r="C14" s="189">
        <v>41865.711810659996</v>
      </c>
      <c r="D14" s="189">
        <v>41865.711810659996</v>
      </c>
      <c r="E14" s="189">
        <v>0</v>
      </c>
      <c r="F14" s="189">
        <v>27378.284225939999</v>
      </c>
      <c r="G14" s="189">
        <v>27378.284225939999</v>
      </c>
      <c r="H14" s="189">
        <v>0</v>
      </c>
      <c r="I14" s="189">
        <v>37903.517416200004</v>
      </c>
      <c r="J14" s="189">
        <v>37903.517416200004</v>
      </c>
    </row>
    <row r="15" spans="1:10" s="47" customFormat="1" ht="14.25" customHeight="1" x14ac:dyDescent="0.2">
      <c r="A15" s="154" t="s">
        <v>236</v>
      </c>
      <c r="B15" s="188">
        <v>7000000</v>
      </c>
      <c r="C15" s="188">
        <v>7090274.5788199995</v>
      </c>
      <c r="D15" s="188">
        <v>14090274.578820001</v>
      </c>
      <c r="E15" s="188">
        <v>7000000</v>
      </c>
      <c r="F15" s="188">
        <v>5817465.4471199997</v>
      </c>
      <c r="G15" s="188">
        <v>12817465.44712</v>
      </c>
      <c r="H15" s="188">
        <v>7000000</v>
      </c>
      <c r="I15" s="188">
        <v>6240719.996518</v>
      </c>
      <c r="J15" s="188">
        <v>13240719.996517999</v>
      </c>
    </row>
    <row r="16" spans="1:10" s="47" customFormat="1" ht="14.25" customHeight="1" x14ac:dyDescent="0.2">
      <c r="A16" s="158" t="s">
        <v>237</v>
      </c>
      <c r="B16" s="188">
        <v>7000000</v>
      </c>
      <c r="C16" s="188">
        <v>6051361.861083</v>
      </c>
      <c r="D16" s="188">
        <v>13051361.861083001</v>
      </c>
      <c r="E16" s="188">
        <v>7000000</v>
      </c>
      <c r="F16" s="188">
        <v>4769415.6293829996</v>
      </c>
      <c r="G16" s="188">
        <v>11769415.629383</v>
      </c>
      <c r="H16" s="188">
        <v>7000000</v>
      </c>
      <c r="I16" s="188">
        <v>5240892.678781</v>
      </c>
      <c r="J16" s="188">
        <v>12240892.678780999</v>
      </c>
    </row>
    <row r="17" spans="1:10" s="47" customFormat="1" ht="14.25" customHeight="1" x14ac:dyDescent="0.2">
      <c r="A17" s="156" t="s">
        <v>238</v>
      </c>
      <c r="B17" s="188">
        <v>7000000</v>
      </c>
      <c r="C17" s="188">
        <v>5594471.861083</v>
      </c>
      <c r="D17" s="188">
        <v>12594471.861083001</v>
      </c>
      <c r="E17" s="188">
        <v>7000000</v>
      </c>
      <c r="F17" s="188">
        <v>4450796.6293829996</v>
      </c>
      <c r="G17" s="188">
        <v>11450796.629383</v>
      </c>
      <c r="H17" s="188">
        <v>7000000</v>
      </c>
      <c r="I17" s="188">
        <v>4964247.678781</v>
      </c>
      <c r="J17" s="188">
        <v>11964247.678780999</v>
      </c>
    </row>
    <row r="18" spans="1:10" s="47" customFormat="1" ht="14.25" customHeight="1" x14ac:dyDescent="0.2">
      <c r="A18" s="156" t="s">
        <v>239</v>
      </c>
      <c r="B18" s="189">
        <v>0</v>
      </c>
      <c r="C18" s="189">
        <v>456890</v>
      </c>
      <c r="D18" s="189">
        <v>456890</v>
      </c>
      <c r="E18" s="189">
        <v>0</v>
      </c>
      <c r="F18" s="189">
        <v>318619</v>
      </c>
      <c r="G18" s="189">
        <v>318619</v>
      </c>
      <c r="H18" s="189">
        <v>0</v>
      </c>
      <c r="I18" s="189">
        <v>276645</v>
      </c>
      <c r="J18" s="189">
        <v>276645</v>
      </c>
    </row>
    <row r="19" spans="1:10" s="47" customFormat="1" ht="14.25" customHeight="1" x14ac:dyDescent="0.2">
      <c r="A19" s="156" t="s">
        <v>240</v>
      </c>
      <c r="B19" s="189"/>
      <c r="C19" s="189"/>
      <c r="D19" s="189"/>
      <c r="E19" s="189"/>
      <c r="F19" s="189"/>
      <c r="G19" s="189"/>
      <c r="H19" s="189"/>
      <c r="I19" s="189"/>
      <c r="J19" s="189"/>
    </row>
    <row r="20" spans="1:10" s="47" customFormat="1" ht="14.25" customHeight="1" x14ac:dyDescent="0.2">
      <c r="A20" s="194" t="s">
        <v>241</v>
      </c>
      <c r="B20" s="189">
        <v>0</v>
      </c>
      <c r="C20" s="189">
        <v>0</v>
      </c>
      <c r="D20" s="189">
        <v>0</v>
      </c>
      <c r="E20" s="189">
        <v>0</v>
      </c>
      <c r="F20" s="189">
        <v>0</v>
      </c>
      <c r="G20" s="189">
        <v>0</v>
      </c>
      <c r="H20" s="189">
        <v>0</v>
      </c>
      <c r="I20" s="189">
        <v>0</v>
      </c>
      <c r="J20" s="189">
        <v>0</v>
      </c>
    </row>
    <row r="21" spans="1:10" s="47" customFormat="1" ht="14.25" customHeight="1" x14ac:dyDescent="0.2">
      <c r="A21" s="194" t="s">
        <v>242</v>
      </c>
      <c r="B21" s="189">
        <v>0</v>
      </c>
      <c r="C21" s="189">
        <v>0</v>
      </c>
      <c r="D21" s="189">
        <v>0</v>
      </c>
      <c r="E21" s="189">
        <v>0</v>
      </c>
      <c r="F21" s="189">
        <v>0</v>
      </c>
      <c r="G21" s="189">
        <v>0</v>
      </c>
      <c r="H21" s="189">
        <v>0</v>
      </c>
      <c r="I21" s="189">
        <v>0</v>
      </c>
      <c r="J21" s="189">
        <v>0</v>
      </c>
    </row>
    <row r="22" spans="1:10" s="47" customFormat="1" ht="14.25" customHeight="1" x14ac:dyDescent="0.2">
      <c r="A22" s="158" t="s">
        <v>243</v>
      </c>
      <c r="B22" s="189"/>
      <c r="C22" s="189"/>
      <c r="D22" s="189"/>
      <c r="E22" s="189"/>
      <c r="F22" s="189"/>
      <c r="G22" s="189"/>
      <c r="H22" s="189"/>
      <c r="I22" s="189"/>
      <c r="J22" s="189"/>
    </row>
    <row r="23" spans="1:10" s="47" customFormat="1" ht="14.25" customHeight="1" x14ac:dyDescent="0.2">
      <c r="A23" s="195" t="s">
        <v>244</v>
      </c>
      <c r="B23" s="188">
        <v>0</v>
      </c>
      <c r="C23" s="188">
        <v>733997.59132200002</v>
      </c>
      <c r="D23" s="188">
        <v>733997.59132200002</v>
      </c>
      <c r="E23" s="188">
        <v>0</v>
      </c>
      <c r="F23" s="188">
        <v>733776.691322</v>
      </c>
      <c r="G23" s="188">
        <v>733776.691322</v>
      </c>
      <c r="H23" s="188">
        <v>0</v>
      </c>
      <c r="I23" s="188">
        <v>699463.191322</v>
      </c>
      <c r="J23" s="188">
        <v>699463.191322</v>
      </c>
    </row>
    <row r="24" spans="1:10" s="47" customFormat="1" ht="14.25" customHeight="1" x14ac:dyDescent="0.2">
      <c r="A24" s="196" t="s">
        <v>251</v>
      </c>
      <c r="B24" s="189">
        <v>0</v>
      </c>
      <c r="C24" s="189">
        <v>4571.2213359999996</v>
      </c>
      <c r="D24" s="189">
        <v>4571.2213359999996</v>
      </c>
      <c r="E24" s="189">
        <v>0</v>
      </c>
      <c r="F24" s="189">
        <v>4629.2213359999996</v>
      </c>
      <c r="G24" s="189">
        <v>4629.2213359999996</v>
      </c>
      <c r="H24" s="189">
        <v>0</v>
      </c>
      <c r="I24" s="189">
        <v>4543.2213359999996</v>
      </c>
      <c r="J24" s="189">
        <v>4543.2213359999996</v>
      </c>
    </row>
    <row r="25" spans="1:10" s="47" customFormat="1" ht="14.25" customHeight="1" x14ac:dyDescent="0.2">
      <c r="A25" s="197" t="s">
        <v>245</v>
      </c>
      <c r="B25" s="189">
        <v>0</v>
      </c>
      <c r="C25" s="189">
        <v>356724.08022499998</v>
      </c>
      <c r="D25" s="189">
        <v>356724.08022499998</v>
      </c>
      <c r="E25" s="189">
        <v>0</v>
      </c>
      <c r="F25" s="189">
        <v>353853.08022499998</v>
      </c>
      <c r="G25" s="189">
        <v>353853.08022499998</v>
      </c>
      <c r="H25" s="189">
        <v>0</v>
      </c>
      <c r="I25" s="189">
        <v>342095.08022499998</v>
      </c>
      <c r="J25" s="189">
        <v>342095.08022499998</v>
      </c>
    </row>
    <row r="26" spans="1:10" s="47" customFormat="1" ht="14.25" customHeight="1" x14ac:dyDescent="0.2">
      <c r="A26" s="197" t="s">
        <v>246</v>
      </c>
      <c r="B26" s="189">
        <v>0</v>
      </c>
      <c r="C26" s="189">
        <v>310180.86673800001</v>
      </c>
      <c r="D26" s="189">
        <v>310180.86673800001</v>
      </c>
      <c r="E26" s="189">
        <v>0</v>
      </c>
      <c r="F26" s="189">
        <v>313263.56673800002</v>
      </c>
      <c r="G26" s="189">
        <v>313263.56673800002</v>
      </c>
      <c r="H26" s="189">
        <v>0</v>
      </c>
      <c r="I26" s="189">
        <v>291691.56673800002</v>
      </c>
      <c r="J26" s="189">
        <v>291691.56673800002</v>
      </c>
    </row>
    <row r="27" spans="1:10" s="47" customFormat="1" ht="14.25" customHeight="1" x14ac:dyDescent="0.2">
      <c r="A27" s="197" t="s">
        <v>247</v>
      </c>
      <c r="B27" s="189">
        <v>0</v>
      </c>
      <c r="C27" s="189">
        <v>2</v>
      </c>
      <c r="D27" s="189">
        <v>2</v>
      </c>
      <c r="E27" s="189">
        <v>0</v>
      </c>
      <c r="F27" s="189">
        <v>2</v>
      </c>
      <c r="G27" s="189">
        <v>2</v>
      </c>
      <c r="H27" s="189">
        <v>0</v>
      </c>
      <c r="I27" s="189">
        <v>2</v>
      </c>
      <c r="J27" s="189">
        <v>2</v>
      </c>
    </row>
    <row r="28" spans="1:10" s="47" customFormat="1" ht="14.25" customHeight="1" x14ac:dyDescent="0.2">
      <c r="A28" s="197" t="s">
        <v>248</v>
      </c>
      <c r="B28" s="189">
        <v>0</v>
      </c>
      <c r="C28" s="189">
        <v>62519.423022999996</v>
      </c>
      <c r="D28" s="189">
        <v>62519.423022999996</v>
      </c>
      <c r="E28" s="189">
        <v>0</v>
      </c>
      <c r="F28" s="189">
        <v>62028.823022999997</v>
      </c>
      <c r="G28" s="189">
        <v>62028.823022999997</v>
      </c>
      <c r="H28" s="189">
        <v>0</v>
      </c>
      <c r="I28" s="189">
        <v>61131.323022999997</v>
      </c>
      <c r="J28" s="189">
        <v>61131.323022999997</v>
      </c>
    </row>
    <row r="29" spans="1:10" s="47" customFormat="1" ht="14.25" customHeight="1" x14ac:dyDescent="0.2">
      <c r="A29" s="158" t="s">
        <v>249</v>
      </c>
      <c r="B29" s="189"/>
      <c r="C29" s="189"/>
      <c r="D29" s="189"/>
      <c r="E29" s="189"/>
      <c r="F29" s="189"/>
      <c r="G29" s="189"/>
      <c r="H29" s="189"/>
      <c r="I29" s="189"/>
      <c r="J29" s="189"/>
    </row>
    <row r="30" spans="1:10" s="47" customFormat="1" ht="14.25" customHeight="1" x14ac:dyDescent="0.2">
      <c r="A30" s="195" t="s">
        <v>250</v>
      </c>
      <c r="B30" s="188">
        <v>0</v>
      </c>
      <c r="C30" s="188">
        <v>304915.12641500001</v>
      </c>
      <c r="D30" s="188">
        <v>304915.12641500001</v>
      </c>
      <c r="E30" s="188">
        <v>0</v>
      </c>
      <c r="F30" s="188">
        <v>314273.12641500001</v>
      </c>
      <c r="G30" s="188">
        <v>314273.12641500001</v>
      </c>
      <c r="H30" s="188">
        <v>0</v>
      </c>
      <c r="I30" s="188">
        <v>300364.12641500001</v>
      </c>
      <c r="J30" s="188">
        <v>300364.12641500001</v>
      </c>
    </row>
    <row r="31" spans="1:10" s="47" customFormat="1" ht="14.25" customHeight="1" x14ac:dyDescent="0.2">
      <c r="A31" s="197" t="s">
        <v>251</v>
      </c>
      <c r="B31" s="189">
        <v>0</v>
      </c>
      <c r="C31" s="189">
        <v>3820</v>
      </c>
      <c r="D31" s="189">
        <v>3820</v>
      </c>
      <c r="E31" s="189">
        <v>0</v>
      </c>
      <c r="F31" s="189">
        <v>3894</v>
      </c>
      <c r="G31" s="189">
        <v>3894</v>
      </c>
      <c r="H31" s="189">
        <v>0</v>
      </c>
      <c r="I31" s="189">
        <v>3861</v>
      </c>
      <c r="J31" s="189">
        <v>3861</v>
      </c>
    </row>
    <row r="32" spans="1:10" s="47" customFormat="1" ht="14.25" customHeight="1" x14ac:dyDescent="0.2">
      <c r="A32" s="197" t="s">
        <v>245</v>
      </c>
      <c r="B32" s="189">
        <v>0</v>
      </c>
      <c r="C32" s="189">
        <v>144408.24604</v>
      </c>
      <c r="D32" s="189">
        <v>144408.24604</v>
      </c>
      <c r="E32" s="189">
        <v>0</v>
      </c>
      <c r="F32" s="189">
        <v>142309.24604</v>
      </c>
      <c r="G32" s="189">
        <v>142309.24604</v>
      </c>
      <c r="H32" s="189">
        <v>0</v>
      </c>
      <c r="I32" s="189">
        <v>138584.24604</v>
      </c>
      <c r="J32" s="189">
        <v>138584.24604</v>
      </c>
    </row>
    <row r="33" spans="1:10" s="47" customFormat="1" ht="14.25" customHeight="1" x14ac:dyDescent="0.2">
      <c r="A33" s="197" t="s">
        <v>246</v>
      </c>
      <c r="B33" s="189">
        <v>0</v>
      </c>
      <c r="C33" s="189">
        <v>148185</v>
      </c>
      <c r="D33" s="189">
        <v>148185</v>
      </c>
      <c r="E33" s="189">
        <v>0</v>
      </c>
      <c r="F33" s="189">
        <v>159665</v>
      </c>
      <c r="G33" s="189">
        <v>159665</v>
      </c>
      <c r="H33" s="189">
        <v>0</v>
      </c>
      <c r="I33" s="189">
        <v>149962</v>
      </c>
      <c r="J33" s="189">
        <v>149962</v>
      </c>
    </row>
    <row r="34" spans="1:10" s="47" customFormat="1" ht="14.25" customHeight="1" x14ac:dyDescent="0.2">
      <c r="A34" s="197" t="s">
        <v>247</v>
      </c>
      <c r="B34" s="189">
        <v>0</v>
      </c>
      <c r="C34" s="189">
        <v>0</v>
      </c>
      <c r="D34" s="189">
        <v>0</v>
      </c>
      <c r="E34" s="189">
        <v>0</v>
      </c>
      <c r="F34" s="189">
        <v>0</v>
      </c>
      <c r="G34" s="189">
        <v>0</v>
      </c>
      <c r="H34" s="189">
        <v>0</v>
      </c>
      <c r="I34" s="189">
        <v>0</v>
      </c>
      <c r="J34" s="189">
        <v>0</v>
      </c>
    </row>
    <row r="35" spans="1:10" s="47" customFormat="1" ht="14.25" customHeight="1" x14ac:dyDescent="0.2">
      <c r="A35" s="197" t="s">
        <v>248</v>
      </c>
      <c r="B35" s="189">
        <v>0</v>
      </c>
      <c r="C35" s="189">
        <v>8501.8803750000006</v>
      </c>
      <c r="D35" s="189">
        <v>8501.8803750000006</v>
      </c>
      <c r="E35" s="189">
        <v>0</v>
      </c>
      <c r="F35" s="189">
        <v>8404.8803750000006</v>
      </c>
      <c r="G35" s="189">
        <v>8404.8803750000006</v>
      </c>
      <c r="H35" s="189">
        <v>0</v>
      </c>
      <c r="I35" s="189">
        <v>7956.8803749999997</v>
      </c>
      <c r="J35" s="189">
        <v>7956.8803749999997</v>
      </c>
    </row>
    <row r="36" spans="1:10" s="47" customFormat="1" ht="14.25" customHeight="1" x14ac:dyDescent="0.2">
      <c r="A36" s="154" t="s">
        <v>252</v>
      </c>
      <c r="B36" s="188">
        <v>2001266.8755900001</v>
      </c>
      <c r="C36" s="188">
        <v>2680507.2304409998</v>
      </c>
      <c r="D36" s="188">
        <v>4681774.1060309997</v>
      </c>
      <c r="E36" s="188">
        <v>1977710.1355900001</v>
      </c>
      <c r="F36" s="188">
        <v>2735105.594422</v>
      </c>
      <c r="G36" s="188">
        <v>4712815.7300119996</v>
      </c>
      <c r="H36" s="188">
        <v>1751363.0776899999</v>
      </c>
      <c r="I36" s="188">
        <v>2994043.7615689998</v>
      </c>
      <c r="J36" s="188">
        <v>4745406.8392589996</v>
      </c>
    </row>
    <row r="37" spans="1:10" s="47" customFormat="1" ht="14.25" customHeight="1" x14ac:dyDescent="0.2">
      <c r="A37" s="158" t="s">
        <v>253</v>
      </c>
      <c r="B37" s="188">
        <v>2001266.8755900001</v>
      </c>
      <c r="C37" s="188">
        <v>2680507.2304409998</v>
      </c>
      <c r="D37" s="188">
        <v>4681774.1060309997</v>
      </c>
      <c r="E37" s="188">
        <v>1977710.1355900001</v>
      </c>
      <c r="F37" s="188">
        <v>2735105.594422</v>
      </c>
      <c r="G37" s="188">
        <v>4712815.7300119996</v>
      </c>
      <c r="H37" s="188">
        <v>1751363.0776899999</v>
      </c>
      <c r="I37" s="188">
        <v>2994043.7615689998</v>
      </c>
      <c r="J37" s="188">
        <v>4745406.8392589996</v>
      </c>
    </row>
    <row r="38" spans="1:10" s="47" customFormat="1" ht="14.25" customHeight="1" x14ac:dyDescent="0.2">
      <c r="A38" s="193" t="s">
        <v>254</v>
      </c>
      <c r="B38" s="189">
        <v>0</v>
      </c>
      <c r="C38" s="189">
        <v>761572.63594099996</v>
      </c>
      <c r="D38" s="189">
        <v>761572.63594099996</v>
      </c>
      <c r="E38" s="189">
        <v>0</v>
      </c>
      <c r="F38" s="189">
        <v>757074.54978</v>
      </c>
      <c r="G38" s="189">
        <v>757074.54978</v>
      </c>
      <c r="H38" s="189">
        <v>0</v>
      </c>
      <c r="I38" s="189">
        <v>751835.70492199995</v>
      </c>
      <c r="J38" s="189">
        <v>751835.70492199995</v>
      </c>
    </row>
    <row r="39" spans="1:10" s="47" customFormat="1" ht="14.25" customHeight="1" x14ac:dyDescent="0.2">
      <c r="A39" s="193" t="s">
        <v>255</v>
      </c>
      <c r="B39" s="189"/>
      <c r="C39" s="189"/>
      <c r="D39" s="189"/>
      <c r="E39" s="189"/>
      <c r="F39" s="189"/>
      <c r="G39" s="189"/>
      <c r="H39" s="189"/>
      <c r="I39" s="189"/>
      <c r="J39" s="189"/>
    </row>
    <row r="40" spans="1:10" s="47" customFormat="1" ht="14.25" customHeight="1" x14ac:dyDescent="0.2">
      <c r="A40" s="198" t="s">
        <v>256</v>
      </c>
      <c r="B40" s="189">
        <v>0</v>
      </c>
      <c r="C40" s="189">
        <v>0</v>
      </c>
      <c r="D40" s="189">
        <v>0</v>
      </c>
      <c r="E40" s="189">
        <v>0</v>
      </c>
      <c r="F40" s="189">
        <v>0</v>
      </c>
      <c r="G40" s="189">
        <v>0</v>
      </c>
      <c r="H40" s="189">
        <v>0</v>
      </c>
      <c r="I40" s="189">
        <v>0</v>
      </c>
      <c r="J40" s="189">
        <v>0</v>
      </c>
    </row>
    <row r="41" spans="1:10" s="47" customFormat="1" ht="14.25" customHeight="1" x14ac:dyDescent="0.2">
      <c r="A41" s="198" t="s">
        <v>257</v>
      </c>
      <c r="B41" s="189">
        <v>2001266.8755900001</v>
      </c>
      <c r="C41" s="189">
        <v>1918934.5944999999</v>
      </c>
      <c r="D41" s="189">
        <v>3920201.47009</v>
      </c>
      <c r="E41" s="189">
        <v>1977710.1355900001</v>
      </c>
      <c r="F41" s="189">
        <v>1978031.044642</v>
      </c>
      <c r="G41" s="189">
        <v>3955741.1802320001</v>
      </c>
      <c r="H41" s="189">
        <v>1751363.0776899999</v>
      </c>
      <c r="I41" s="189">
        <v>2242208.0566469999</v>
      </c>
      <c r="J41" s="189">
        <v>3993571.1343369996</v>
      </c>
    </row>
    <row r="42" spans="1:10" s="47" customFormat="1" ht="14.25" customHeight="1" x14ac:dyDescent="0.2">
      <c r="A42" s="198" t="s">
        <v>258</v>
      </c>
      <c r="B42" s="189">
        <v>0</v>
      </c>
      <c r="C42" s="189">
        <v>0</v>
      </c>
      <c r="D42" s="189">
        <v>0</v>
      </c>
      <c r="E42" s="189">
        <v>0</v>
      </c>
      <c r="F42" s="189">
        <v>0</v>
      </c>
      <c r="G42" s="189">
        <v>0</v>
      </c>
      <c r="H42" s="189">
        <v>0</v>
      </c>
      <c r="I42" s="189">
        <v>0</v>
      </c>
      <c r="J42" s="189">
        <v>0</v>
      </c>
    </row>
    <row r="43" spans="1:10" s="47" customFormat="1" ht="14.25" customHeight="1" x14ac:dyDescent="0.2">
      <c r="A43" s="198" t="s">
        <v>259</v>
      </c>
      <c r="B43" s="189">
        <v>0</v>
      </c>
      <c r="C43" s="189">
        <v>0</v>
      </c>
      <c r="D43" s="189">
        <v>0</v>
      </c>
      <c r="E43" s="189">
        <v>0</v>
      </c>
      <c r="F43" s="189">
        <v>0</v>
      </c>
      <c r="G43" s="189">
        <v>0</v>
      </c>
      <c r="H43" s="189">
        <v>0</v>
      </c>
      <c r="I43" s="189">
        <v>0</v>
      </c>
      <c r="J43" s="189">
        <v>0</v>
      </c>
    </row>
    <row r="44" spans="1:10" s="47" customFormat="1" ht="14.25" customHeight="1" x14ac:dyDescent="0.2">
      <c r="A44" s="158" t="s">
        <v>260</v>
      </c>
      <c r="B44" s="188">
        <v>0</v>
      </c>
      <c r="C44" s="188">
        <v>0</v>
      </c>
      <c r="D44" s="188">
        <v>0</v>
      </c>
      <c r="E44" s="188">
        <v>0</v>
      </c>
      <c r="F44" s="188">
        <v>0</v>
      </c>
      <c r="G44" s="188">
        <v>0</v>
      </c>
      <c r="H44" s="188">
        <v>0</v>
      </c>
      <c r="I44" s="188">
        <v>0</v>
      </c>
      <c r="J44" s="188">
        <v>0</v>
      </c>
    </row>
    <row r="45" spans="1:10" s="47" customFormat="1" ht="14.25" customHeight="1" x14ac:dyDescent="0.2">
      <c r="A45" s="193" t="s">
        <v>261</v>
      </c>
      <c r="B45" s="189">
        <v>0</v>
      </c>
      <c r="C45" s="189">
        <v>0</v>
      </c>
      <c r="D45" s="189">
        <v>0</v>
      </c>
      <c r="E45" s="189">
        <v>0</v>
      </c>
      <c r="F45" s="189">
        <v>0</v>
      </c>
      <c r="G45" s="189">
        <v>0</v>
      </c>
      <c r="H45" s="189">
        <v>0</v>
      </c>
      <c r="I45" s="189">
        <v>0</v>
      </c>
      <c r="J45" s="189">
        <v>0</v>
      </c>
    </row>
    <row r="46" spans="1:10" s="47" customFormat="1" ht="14.25" customHeight="1" x14ac:dyDescent="0.2">
      <c r="A46" s="193" t="s">
        <v>262</v>
      </c>
      <c r="B46" s="189">
        <v>0</v>
      </c>
      <c r="C46" s="189">
        <v>0</v>
      </c>
      <c r="D46" s="189">
        <v>0</v>
      </c>
      <c r="E46" s="189">
        <v>0</v>
      </c>
      <c r="F46" s="189">
        <v>0</v>
      </c>
      <c r="G46" s="189">
        <v>0</v>
      </c>
      <c r="H46" s="189">
        <v>0</v>
      </c>
      <c r="I46" s="189">
        <v>0</v>
      </c>
      <c r="J46" s="189">
        <v>0</v>
      </c>
    </row>
    <row r="47" spans="1:10" s="47" customFormat="1" ht="14.25" customHeight="1" x14ac:dyDescent="0.2">
      <c r="A47" s="193" t="s">
        <v>259</v>
      </c>
      <c r="B47" s="189">
        <v>0</v>
      </c>
      <c r="C47" s="189">
        <v>0</v>
      </c>
      <c r="D47" s="189">
        <v>0</v>
      </c>
      <c r="E47" s="189">
        <v>0</v>
      </c>
      <c r="F47" s="189">
        <v>0</v>
      </c>
      <c r="G47" s="189">
        <v>0</v>
      </c>
      <c r="H47" s="189">
        <v>0</v>
      </c>
      <c r="I47" s="189">
        <v>0</v>
      </c>
      <c r="J47" s="189">
        <v>0</v>
      </c>
    </row>
    <row r="48" spans="1:10" s="47" customFormat="1" ht="14.25" customHeight="1" x14ac:dyDescent="0.2">
      <c r="A48" s="154" t="s">
        <v>263</v>
      </c>
      <c r="B48" s="188">
        <v>0</v>
      </c>
      <c r="C48" s="188">
        <v>219648.94024599998</v>
      </c>
      <c r="D48" s="188">
        <v>219648.94024599998</v>
      </c>
      <c r="E48" s="188">
        <v>0</v>
      </c>
      <c r="F48" s="188">
        <v>219648.94024599998</v>
      </c>
      <c r="G48" s="188">
        <v>219648.94024599998</v>
      </c>
      <c r="H48" s="188">
        <v>0</v>
      </c>
      <c r="I48" s="188">
        <v>372610.19030000002</v>
      </c>
      <c r="J48" s="188">
        <v>372610.19030000002</v>
      </c>
    </row>
    <row r="49" spans="1:10" s="47" customFormat="1" ht="14.25" customHeight="1" x14ac:dyDescent="0.2">
      <c r="A49" s="194" t="s">
        <v>264</v>
      </c>
      <c r="B49" s="189">
        <v>0</v>
      </c>
      <c r="C49" s="189">
        <v>0.13999999999941792</v>
      </c>
      <c r="D49" s="189">
        <v>0.13999999999941792</v>
      </c>
      <c r="E49" s="189">
        <v>0</v>
      </c>
      <c r="F49" s="189">
        <v>0.13999999999941792</v>
      </c>
      <c r="G49" s="189">
        <v>0.13999999999941792</v>
      </c>
      <c r="H49" s="189">
        <v>0</v>
      </c>
      <c r="I49" s="189">
        <v>0.13999999999941792</v>
      </c>
      <c r="J49" s="189">
        <v>0.13999999999941792</v>
      </c>
    </row>
    <row r="50" spans="1:10" s="47" customFormat="1" ht="14.25" customHeight="1" x14ac:dyDescent="0.2">
      <c r="A50" s="194" t="s">
        <v>265</v>
      </c>
      <c r="B50" s="189">
        <v>0</v>
      </c>
      <c r="C50" s="189">
        <v>173887.23117700001</v>
      </c>
      <c r="D50" s="189">
        <v>173887.23117700001</v>
      </c>
      <c r="E50" s="189">
        <v>0</v>
      </c>
      <c r="F50" s="189">
        <v>173887.23117700001</v>
      </c>
      <c r="G50" s="189">
        <v>173887.23117700001</v>
      </c>
      <c r="H50" s="189">
        <v>0</v>
      </c>
      <c r="I50" s="189">
        <v>326848.48123099998</v>
      </c>
      <c r="J50" s="189">
        <v>326848.48123099998</v>
      </c>
    </row>
    <row r="51" spans="1:10" s="47" customFormat="1" ht="14.25" customHeight="1" x14ac:dyDescent="0.2">
      <c r="A51" s="194" t="s">
        <v>266</v>
      </c>
      <c r="B51" s="189">
        <v>0</v>
      </c>
      <c r="C51" s="189">
        <v>45761.569068999997</v>
      </c>
      <c r="D51" s="189">
        <v>45761.569068999997</v>
      </c>
      <c r="E51" s="189">
        <v>0</v>
      </c>
      <c r="F51" s="189">
        <v>45761.569068999997</v>
      </c>
      <c r="G51" s="189">
        <v>45761.569068999997</v>
      </c>
      <c r="H51" s="189">
        <v>0</v>
      </c>
      <c r="I51" s="189">
        <v>45761.569068999997</v>
      </c>
      <c r="J51" s="189">
        <v>45761.569068999997</v>
      </c>
    </row>
    <row r="52" spans="1:10" s="47" customFormat="1" ht="14.25" customHeight="1" x14ac:dyDescent="0.2">
      <c r="A52" s="194" t="s">
        <v>267</v>
      </c>
      <c r="B52" s="189">
        <v>0</v>
      </c>
      <c r="C52" s="189">
        <v>0</v>
      </c>
      <c r="D52" s="189">
        <v>0</v>
      </c>
      <c r="E52" s="189">
        <v>0</v>
      </c>
      <c r="F52" s="189">
        <v>0</v>
      </c>
      <c r="G52" s="189">
        <v>0</v>
      </c>
      <c r="H52" s="189">
        <v>0</v>
      </c>
      <c r="I52" s="189">
        <v>0</v>
      </c>
      <c r="J52" s="189">
        <v>0</v>
      </c>
    </row>
    <row r="53" spans="1:10" s="47" customFormat="1" ht="14.25" customHeight="1" x14ac:dyDescent="0.2">
      <c r="A53" s="159" t="s">
        <v>268</v>
      </c>
      <c r="B53" s="189">
        <v>0</v>
      </c>
      <c r="C53" s="189">
        <v>172257.00399999999</v>
      </c>
      <c r="D53" s="189">
        <v>172257.00399999999</v>
      </c>
      <c r="E53" s="189">
        <v>0</v>
      </c>
      <c r="F53" s="189">
        <v>171700.00399999999</v>
      </c>
      <c r="G53" s="189">
        <v>171700.00399999999</v>
      </c>
      <c r="H53" s="189">
        <v>0</v>
      </c>
      <c r="I53" s="189">
        <v>171529.60399999999</v>
      </c>
      <c r="J53" s="189">
        <v>171529.60399999999</v>
      </c>
    </row>
    <row r="54" spans="1:10" s="47" customFormat="1" ht="14.25" customHeight="1" x14ac:dyDescent="0.2">
      <c r="A54" s="159" t="s">
        <v>269</v>
      </c>
      <c r="B54" s="189">
        <v>366</v>
      </c>
      <c r="C54" s="189">
        <v>0</v>
      </c>
      <c r="D54" s="189">
        <v>366</v>
      </c>
      <c r="E54" s="189">
        <v>434</v>
      </c>
      <c r="F54" s="189">
        <v>0</v>
      </c>
      <c r="G54" s="189">
        <v>434</v>
      </c>
      <c r="H54" s="189">
        <v>344</v>
      </c>
      <c r="I54" s="189">
        <v>0</v>
      </c>
      <c r="J54" s="189">
        <v>344</v>
      </c>
    </row>
    <row r="55" spans="1:10" s="47" customFormat="1" ht="14.25" customHeight="1" x14ac:dyDescent="0.2">
      <c r="A55" s="159" t="s">
        <v>270</v>
      </c>
      <c r="B55" s="189">
        <v>35644.199999999997</v>
      </c>
      <c r="C55" s="189">
        <v>267277.63003963791</v>
      </c>
      <c r="D55" s="189">
        <v>302921.83003963792</v>
      </c>
      <c r="E55" s="189">
        <v>35644.400000000001</v>
      </c>
      <c r="F55" s="189">
        <v>264846.86961751641</v>
      </c>
      <c r="G55" s="189">
        <v>300491.26961751643</v>
      </c>
      <c r="H55" s="189">
        <v>41038.5</v>
      </c>
      <c r="I55" s="189">
        <v>268712.61051597889</v>
      </c>
      <c r="J55" s="189">
        <v>309751.11051597889</v>
      </c>
    </row>
    <row r="56" spans="1:10" s="47" customFormat="1" ht="14.25" customHeight="1" x14ac:dyDescent="0.2">
      <c r="A56" s="159"/>
      <c r="B56" s="189"/>
      <c r="C56" s="189"/>
      <c r="D56" s="189"/>
      <c r="E56" s="189"/>
      <c r="F56" s="189"/>
      <c r="G56" s="189"/>
      <c r="H56" s="189"/>
      <c r="I56" s="189"/>
      <c r="J56" s="189"/>
    </row>
    <row r="57" spans="1:10" s="47" customFormat="1" ht="14.25" customHeight="1" x14ac:dyDescent="0.2">
      <c r="A57" s="129" t="s">
        <v>271</v>
      </c>
      <c r="B57" s="167">
        <v>11105236</v>
      </c>
      <c r="C57" s="167">
        <v>14781032.719017819</v>
      </c>
      <c r="D57" s="167">
        <v>25886268.719017819</v>
      </c>
      <c r="E57" s="167">
        <v>11109803.5</v>
      </c>
      <c r="F57" s="167">
        <v>13544293.996423829</v>
      </c>
      <c r="G57" s="167">
        <v>24654097.79642383</v>
      </c>
      <c r="H57" s="167">
        <v>11293460.6</v>
      </c>
      <c r="I57" s="167">
        <v>14334875.129517209</v>
      </c>
      <c r="J57" s="167">
        <v>25628336.029517211</v>
      </c>
    </row>
    <row r="58" spans="1:10" s="47" customFormat="1" ht="14.25" customHeight="1" x14ac:dyDescent="0.2">
      <c r="A58" s="154" t="s">
        <v>272</v>
      </c>
      <c r="B58" s="188">
        <v>0</v>
      </c>
      <c r="C58" s="188">
        <v>3926473.9133969997</v>
      </c>
      <c r="D58" s="188">
        <v>3926473.9133969997</v>
      </c>
      <c r="E58" s="188">
        <v>0</v>
      </c>
      <c r="F58" s="188">
        <v>4070151.9133969997</v>
      </c>
      <c r="G58" s="188">
        <v>4070151.9133969997</v>
      </c>
      <c r="H58" s="188">
        <v>0</v>
      </c>
      <c r="I58" s="188">
        <v>4748617.5161830001</v>
      </c>
      <c r="J58" s="188">
        <v>4748617.5161830001</v>
      </c>
    </row>
    <row r="59" spans="1:10" s="47" customFormat="1" ht="14.25" customHeight="1" x14ac:dyDescent="0.2">
      <c r="A59" s="156" t="s">
        <v>273</v>
      </c>
      <c r="B59" s="189">
        <v>0</v>
      </c>
      <c r="C59" s="189">
        <v>100000</v>
      </c>
      <c r="D59" s="189">
        <v>100000</v>
      </c>
      <c r="E59" s="189">
        <v>0</v>
      </c>
      <c r="F59" s="189">
        <v>100000</v>
      </c>
      <c r="G59" s="189">
        <v>100000</v>
      </c>
      <c r="H59" s="189">
        <v>0</v>
      </c>
      <c r="I59" s="189">
        <v>100000</v>
      </c>
      <c r="J59" s="189">
        <v>100000</v>
      </c>
    </row>
    <row r="60" spans="1:10" s="47" customFormat="1" ht="14.25" customHeight="1" x14ac:dyDescent="0.2">
      <c r="A60" s="156" t="s">
        <v>274</v>
      </c>
      <c r="B60" s="189">
        <v>0</v>
      </c>
      <c r="C60" s="189">
        <v>1119567</v>
      </c>
      <c r="D60" s="189">
        <v>1119567</v>
      </c>
      <c r="E60" s="189">
        <v>0</v>
      </c>
      <c r="F60" s="189">
        <v>1119567</v>
      </c>
      <c r="G60" s="189">
        <v>1119567</v>
      </c>
      <c r="H60" s="189">
        <v>0</v>
      </c>
      <c r="I60" s="189">
        <v>1119567</v>
      </c>
      <c r="J60" s="189">
        <v>1119567</v>
      </c>
    </row>
    <row r="61" spans="1:10" s="47" customFormat="1" ht="14.25" customHeight="1" x14ac:dyDescent="0.2">
      <c r="A61" s="156" t="s">
        <v>275</v>
      </c>
      <c r="B61" s="189">
        <v>0</v>
      </c>
      <c r="C61" s="189">
        <v>4744.4070000000002</v>
      </c>
      <c r="D61" s="189">
        <v>4744.4070000000002</v>
      </c>
      <c r="E61" s="189">
        <v>0</v>
      </c>
      <c r="F61" s="189">
        <v>4744.4070000000002</v>
      </c>
      <c r="G61" s="189">
        <v>4744.4070000000002</v>
      </c>
      <c r="H61" s="189">
        <v>0</v>
      </c>
      <c r="I61" s="189">
        <v>4744.4070000000002</v>
      </c>
      <c r="J61" s="189">
        <v>4744.4070000000002</v>
      </c>
    </row>
    <row r="62" spans="1:10" s="47" customFormat="1" ht="14.25" customHeight="1" x14ac:dyDescent="0.2">
      <c r="A62" s="156" t="s">
        <v>276</v>
      </c>
      <c r="B62" s="189">
        <v>0</v>
      </c>
      <c r="C62" s="189">
        <v>2230469.577397</v>
      </c>
      <c r="D62" s="189">
        <v>2230469.577397</v>
      </c>
      <c r="E62" s="189">
        <v>0</v>
      </c>
      <c r="F62" s="189">
        <v>2230469.577397</v>
      </c>
      <c r="G62" s="189">
        <v>2230469.577397</v>
      </c>
      <c r="H62" s="189">
        <v>0</v>
      </c>
      <c r="I62" s="189">
        <v>2717869.1801829999</v>
      </c>
      <c r="J62" s="189">
        <v>2717869.1801829999</v>
      </c>
    </row>
    <row r="63" spans="1:10" s="47" customFormat="1" ht="14.25" customHeight="1" x14ac:dyDescent="0.2">
      <c r="A63" s="156" t="s">
        <v>277</v>
      </c>
      <c r="B63" s="189">
        <v>0</v>
      </c>
      <c r="C63" s="189">
        <v>471692.929</v>
      </c>
      <c r="D63" s="189">
        <v>471692.929</v>
      </c>
      <c r="E63" s="189">
        <v>0</v>
      </c>
      <c r="F63" s="189">
        <v>615370.929</v>
      </c>
      <c r="G63" s="189">
        <v>615370.929</v>
      </c>
      <c r="H63" s="189">
        <v>0</v>
      </c>
      <c r="I63" s="189">
        <v>806436.929</v>
      </c>
      <c r="J63" s="189">
        <v>806436.929</v>
      </c>
    </row>
    <row r="64" spans="1:10" s="47" customFormat="1" ht="14.25" customHeight="1" x14ac:dyDescent="0.2">
      <c r="A64" s="154" t="s">
        <v>278</v>
      </c>
      <c r="B64" s="188">
        <v>11105236</v>
      </c>
      <c r="C64" s="188">
        <v>-169</v>
      </c>
      <c r="D64" s="188">
        <v>11105067</v>
      </c>
      <c r="E64" s="188">
        <v>11109803.5</v>
      </c>
      <c r="F64" s="188">
        <v>-173</v>
      </c>
      <c r="G64" s="188">
        <v>11109630.5</v>
      </c>
      <c r="H64" s="188">
        <v>11293460.4</v>
      </c>
      <c r="I64" s="188">
        <v>-165</v>
      </c>
      <c r="J64" s="188">
        <v>11293295.4</v>
      </c>
    </row>
    <row r="65" spans="1:10" s="47" customFormat="1" ht="14.25" customHeight="1" x14ac:dyDescent="0.2">
      <c r="A65" s="156" t="s">
        <v>279</v>
      </c>
      <c r="B65" s="189">
        <v>11105067</v>
      </c>
      <c r="C65" s="189">
        <v>0</v>
      </c>
      <c r="D65" s="189">
        <v>11105067</v>
      </c>
      <c r="E65" s="189">
        <v>11109630.1</v>
      </c>
      <c r="F65" s="189">
        <v>0</v>
      </c>
      <c r="G65" s="189">
        <v>11109630.1</v>
      </c>
      <c r="H65" s="189">
        <v>11293295.4</v>
      </c>
      <c r="I65" s="189">
        <v>0</v>
      </c>
      <c r="J65" s="189">
        <v>11293295.4</v>
      </c>
    </row>
    <row r="66" spans="1:10" s="47" customFormat="1" ht="14.25" customHeight="1" x14ac:dyDescent="0.2">
      <c r="A66" s="156" t="s">
        <v>280</v>
      </c>
      <c r="B66" s="189">
        <v>169</v>
      </c>
      <c r="C66" s="189">
        <v>-169</v>
      </c>
      <c r="D66" s="189">
        <v>0</v>
      </c>
      <c r="E66" s="189">
        <v>173.4</v>
      </c>
      <c r="F66" s="189">
        <v>-173</v>
      </c>
      <c r="G66" s="189">
        <v>0.40000000000000568</v>
      </c>
      <c r="H66" s="189">
        <v>165</v>
      </c>
      <c r="I66" s="189">
        <v>-165</v>
      </c>
      <c r="J66" s="189">
        <v>0</v>
      </c>
    </row>
    <row r="67" spans="1:10" s="47" customFormat="1" ht="14.25" customHeight="1" x14ac:dyDescent="0.2">
      <c r="A67" s="154" t="s">
        <v>281</v>
      </c>
      <c r="B67" s="188">
        <v>0</v>
      </c>
      <c r="C67" s="188">
        <v>8914</v>
      </c>
      <c r="D67" s="188">
        <v>8914</v>
      </c>
      <c r="E67" s="188">
        <v>0</v>
      </c>
      <c r="F67" s="188">
        <v>0</v>
      </c>
      <c r="G67" s="188">
        <v>0</v>
      </c>
      <c r="H67" s="188">
        <v>0</v>
      </c>
      <c r="I67" s="188">
        <v>229039</v>
      </c>
      <c r="J67" s="188">
        <v>229039</v>
      </c>
    </row>
    <row r="68" spans="1:10" s="47" customFormat="1" ht="14.25" customHeight="1" x14ac:dyDescent="0.2">
      <c r="A68" s="156" t="s">
        <v>282</v>
      </c>
      <c r="B68" s="189">
        <v>0</v>
      </c>
      <c r="C68" s="189">
        <v>8914</v>
      </c>
      <c r="D68" s="189">
        <v>8914</v>
      </c>
      <c r="E68" s="189">
        <v>0</v>
      </c>
      <c r="F68" s="189">
        <v>0</v>
      </c>
      <c r="G68" s="189">
        <v>0</v>
      </c>
      <c r="H68" s="189">
        <v>0</v>
      </c>
      <c r="I68" s="189">
        <v>229039</v>
      </c>
      <c r="J68" s="189">
        <v>229039</v>
      </c>
    </row>
    <row r="69" spans="1:10" s="47" customFormat="1" ht="14.25" customHeight="1" x14ac:dyDescent="0.2">
      <c r="A69" s="156" t="s">
        <v>283</v>
      </c>
      <c r="B69" s="189">
        <v>0</v>
      </c>
      <c r="C69" s="189">
        <v>0</v>
      </c>
      <c r="D69" s="189">
        <v>0</v>
      </c>
      <c r="E69" s="189">
        <v>0</v>
      </c>
      <c r="F69" s="189">
        <v>0</v>
      </c>
      <c r="G69" s="189">
        <v>0</v>
      </c>
      <c r="H69" s="189">
        <v>0</v>
      </c>
      <c r="I69" s="189">
        <v>0</v>
      </c>
      <c r="J69" s="189">
        <v>0</v>
      </c>
    </row>
    <row r="70" spans="1:10" s="47" customFormat="1" ht="14.25" customHeight="1" x14ac:dyDescent="0.2">
      <c r="A70" s="154" t="s">
        <v>284</v>
      </c>
      <c r="B70" s="189">
        <v>0</v>
      </c>
      <c r="C70" s="188">
        <v>5168341.4949685698</v>
      </c>
      <c r="D70" s="188">
        <v>5168341.4949685698</v>
      </c>
      <c r="E70" s="189">
        <v>0</v>
      </c>
      <c r="F70" s="188">
        <v>3783750.1966644595</v>
      </c>
      <c r="G70" s="188">
        <v>3783750.1966644595</v>
      </c>
      <c r="H70" s="189">
        <v>0</v>
      </c>
      <c r="I70" s="188">
        <v>3714127.1934580496</v>
      </c>
      <c r="J70" s="188">
        <v>3714127.1934580496</v>
      </c>
    </row>
    <row r="71" spans="1:10" s="47" customFormat="1" ht="14.25" customHeight="1" x14ac:dyDescent="0.2">
      <c r="A71" s="156" t="s">
        <v>253</v>
      </c>
      <c r="B71" s="189">
        <v>0</v>
      </c>
      <c r="C71" s="189">
        <v>1849996.0597896199</v>
      </c>
      <c r="D71" s="189">
        <v>1849996.0597896199</v>
      </c>
      <c r="E71" s="189">
        <v>0</v>
      </c>
      <c r="F71" s="189">
        <v>846977.75482125988</v>
      </c>
      <c r="G71" s="189">
        <v>846977.75482125988</v>
      </c>
      <c r="H71" s="189">
        <v>0</v>
      </c>
      <c r="I71" s="189">
        <v>485106.78049658006</v>
      </c>
      <c r="J71" s="189">
        <v>485106.78049658006</v>
      </c>
    </row>
    <row r="72" spans="1:10" s="47" customFormat="1" ht="14.25" customHeight="1" x14ac:dyDescent="0.2">
      <c r="A72" s="156" t="s">
        <v>285</v>
      </c>
      <c r="B72" s="189">
        <v>0</v>
      </c>
      <c r="C72" s="189">
        <v>1393763.2298451099</v>
      </c>
      <c r="D72" s="189">
        <v>1393763.2298451099</v>
      </c>
      <c r="E72" s="189">
        <v>0</v>
      </c>
      <c r="F72" s="189">
        <v>1306975.1002957399</v>
      </c>
      <c r="G72" s="189">
        <v>1306975.1002957399</v>
      </c>
      <c r="H72" s="189">
        <v>0</v>
      </c>
      <c r="I72" s="189">
        <v>1537707.5445222897</v>
      </c>
      <c r="J72" s="189">
        <v>1537707.5445222897</v>
      </c>
    </row>
    <row r="73" spans="1:10" s="47" customFormat="1" ht="14.25" customHeight="1" x14ac:dyDescent="0.2">
      <c r="A73" s="156" t="s">
        <v>286</v>
      </c>
      <c r="B73" s="188">
        <v>0</v>
      </c>
      <c r="C73" s="189">
        <v>1765280</v>
      </c>
      <c r="D73" s="189">
        <v>1765280</v>
      </c>
      <c r="E73" s="188">
        <v>0</v>
      </c>
      <c r="F73" s="189">
        <v>1475793</v>
      </c>
      <c r="G73" s="189">
        <v>1475793</v>
      </c>
      <c r="H73" s="188">
        <v>0</v>
      </c>
      <c r="I73" s="189">
        <v>1535159</v>
      </c>
      <c r="J73" s="189">
        <v>1535159</v>
      </c>
    </row>
    <row r="74" spans="1:10" s="47" customFormat="1" ht="14.25" customHeight="1" x14ac:dyDescent="0.2">
      <c r="A74" s="156" t="s">
        <v>287</v>
      </c>
      <c r="B74" s="189">
        <v>0</v>
      </c>
      <c r="C74" s="189">
        <v>159302.20533384001</v>
      </c>
      <c r="D74" s="189">
        <v>159302.20533384001</v>
      </c>
      <c r="E74" s="189">
        <v>0</v>
      </c>
      <c r="F74" s="189">
        <v>154004.34154746</v>
      </c>
      <c r="G74" s="189">
        <v>154004.34154746</v>
      </c>
      <c r="H74" s="189">
        <v>0</v>
      </c>
      <c r="I74" s="189">
        <v>156153.86843918002</v>
      </c>
      <c r="J74" s="189">
        <v>156153.86843918002</v>
      </c>
    </row>
    <row r="75" spans="1:10" s="47" customFormat="1" ht="14.25" customHeight="1" x14ac:dyDescent="0.2">
      <c r="A75" s="154" t="s">
        <v>288</v>
      </c>
      <c r="B75" s="189">
        <v>0</v>
      </c>
      <c r="C75" s="188">
        <v>1461475.8847052401</v>
      </c>
      <c r="D75" s="188">
        <v>1461475.8847052401</v>
      </c>
      <c r="E75" s="189">
        <v>0</v>
      </c>
      <c r="F75" s="188">
        <v>1468047.8284535599</v>
      </c>
      <c r="G75" s="188">
        <v>1468047.8284535599</v>
      </c>
      <c r="H75" s="189">
        <v>0</v>
      </c>
      <c r="I75" s="188">
        <v>1461213.9721979601</v>
      </c>
      <c r="J75" s="188">
        <v>1461213.9721979601</v>
      </c>
    </row>
    <row r="76" spans="1:10" s="47" customFormat="1" ht="14.25" customHeight="1" x14ac:dyDescent="0.2">
      <c r="A76" s="156" t="s">
        <v>289</v>
      </c>
      <c r="B76" s="189">
        <v>0</v>
      </c>
      <c r="C76" s="189">
        <v>403868.00661424006</v>
      </c>
      <c r="D76" s="189">
        <v>403868.00661424006</v>
      </c>
      <c r="E76" s="189">
        <v>0</v>
      </c>
      <c r="F76" s="189">
        <v>408929.97015255998</v>
      </c>
      <c r="G76" s="189">
        <v>408929.97015255998</v>
      </c>
      <c r="H76" s="189">
        <v>0</v>
      </c>
      <c r="I76" s="189">
        <v>398450.13650896004</v>
      </c>
      <c r="J76" s="189">
        <v>398450.13650896004</v>
      </c>
    </row>
    <row r="77" spans="1:10" s="47" customFormat="1" ht="14.25" customHeight="1" x14ac:dyDescent="0.2">
      <c r="A77" s="156" t="s">
        <v>290</v>
      </c>
      <c r="B77" s="189">
        <v>0</v>
      </c>
      <c r="C77" s="189">
        <v>995</v>
      </c>
      <c r="D77" s="189">
        <v>995</v>
      </c>
      <c r="E77" s="189">
        <v>0</v>
      </c>
      <c r="F77" s="189">
        <v>993</v>
      </c>
      <c r="G77" s="189">
        <v>993</v>
      </c>
      <c r="H77" s="189">
        <v>0</v>
      </c>
      <c r="I77" s="189">
        <v>990</v>
      </c>
      <c r="J77" s="189">
        <v>990</v>
      </c>
    </row>
    <row r="78" spans="1:10" s="47" customFormat="1" ht="14.25" customHeight="1" x14ac:dyDescent="0.2">
      <c r="A78" s="156" t="s">
        <v>291</v>
      </c>
      <c r="B78" s="189">
        <v>0</v>
      </c>
      <c r="C78" s="189">
        <v>1048429</v>
      </c>
      <c r="D78" s="189">
        <v>1048429</v>
      </c>
      <c r="E78" s="189">
        <v>0</v>
      </c>
      <c r="F78" s="189">
        <v>1050720</v>
      </c>
      <c r="G78" s="189">
        <v>1050720</v>
      </c>
      <c r="H78" s="189">
        <v>0</v>
      </c>
      <c r="I78" s="189">
        <v>1053633</v>
      </c>
      <c r="J78" s="189">
        <v>1053633</v>
      </c>
    </row>
    <row r="79" spans="1:10" s="47" customFormat="1" ht="14.25" customHeight="1" x14ac:dyDescent="0.2">
      <c r="A79" s="156" t="s">
        <v>292</v>
      </c>
      <c r="B79" s="188">
        <v>0</v>
      </c>
      <c r="C79" s="189">
        <v>8183.8780909999996</v>
      </c>
      <c r="D79" s="189">
        <v>8183.8780909999996</v>
      </c>
      <c r="E79" s="188">
        <v>0</v>
      </c>
      <c r="F79" s="189">
        <v>7404.8583010000002</v>
      </c>
      <c r="G79" s="189">
        <v>7404.8583010000002</v>
      </c>
      <c r="H79" s="188">
        <v>0</v>
      </c>
      <c r="I79" s="189">
        <v>8140.8356889999995</v>
      </c>
      <c r="J79" s="189">
        <v>8140.8356889999995</v>
      </c>
    </row>
    <row r="80" spans="1:10" s="47" customFormat="1" ht="14.25" customHeight="1" x14ac:dyDescent="0.2">
      <c r="A80" s="154" t="s">
        <v>293</v>
      </c>
      <c r="B80" s="189">
        <v>0</v>
      </c>
      <c r="C80" s="188">
        <v>3864978.3833399997</v>
      </c>
      <c r="D80" s="188">
        <v>3864978.3833399997</v>
      </c>
      <c r="E80" s="189">
        <v>0</v>
      </c>
      <c r="F80" s="188">
        <v>3864782.3833399997</v>
      </c>
      <c r="G80" s="188">
        <v>3864782.3833399997</v>
      </c>
      <c r="H80" s="189">
        <v>0</v>
      </c>
      <c r="I80" s="188">
        <v>3815583.546728</v>
      </c>
      <c r="J80" s="188">
        <v>3815583.546728</v>
      </c>
    </row>
    <row r="81" spans="1:10" s="47" customFormat="1" ht="14.25" customHeight="1" x14ac:dyDescent="0.2">
      <c r="A81" s="156" t="s">
        <v>294</v>
      </c>
      <c r="B81" s="189">
        <v>0</v>
      </c>
      <c r="C81" s="189">
        <v>1530370.3833399997</v>
      </c>
      <c r="D81" s="189">
        <v>1530370.3833399997</v>
      </c>
      <c r="E81" s="189">
        <v>0</v>
      </c>
      <c r="F81" s="189">
        <v>1530370.3833399997</v>
      </c>
      <c r="G81" s="189">
        <v>1530370.3833399997</v>
      </c>
      <c r="H81" s="189">
        <v>0</v>
      </c>
      <c r="I81" s="189">
        <v>1489030.546728</v>
      </c>
      <c r="J81" s="189">
        <v>1489030.546728</v>
      </c>
    </row>
    <row r="82" spans="1:10" s="47" customFormat="1" ht="14.25" customHeight="1" x14ac:dyDescent="0.2">
      <c r="A82" s="156" t="s">
        <v>295</v>
      </c>
      <c r="B82" s="189">
        <v>0</v>
      </c>
      <c r="C82" s="189">
        <v>1132883</v>
      </c>
      <c r="D82" s="189">
        <v>1132883</v>
      </c>
      <c r="E82" s="189">
        <v>0</v>
      </c>
      <c r="F82" s="189">
        <v>1132027</v>
      </c>
      <c r="G82" s="189">
        <v>1132027</v>
      </c>
      <c r="H82" s="189">
        <v>0</v>
      </c>
      <c r="I82" s="189">
        <v>1121345</v>
      </c>
      <c r="J82" s="189">
        <v>1121345</v>
      </c>
    </row>
    <row r="83" spans="1:10" s="47" customFormat="1" ht="14.25" customHeight="1" x14ac:dyDescent="0.2">
      <c r="A83" s="156" t="s">
        <v>296</v>
      </c>
      <c r="B83" s="189">
        <v>0</v>
      </c>
      <c r="C83" s="189">
        <v>1201725</v>
      </c>
      <c r="D83" s="189">
        <v>1201725</v>
      </c>
      <c r="E83" s="189">
        <v>0</v>
      </c>
      <c r="F83" s="189">
        <v>1202385</v>
      </c>
      <c r="G83" s="189">
        <v>1202385</v>
      </c>
      <c r="H83" s="189">
        <v>0</v>
      </c>
      <c r="I83" s="189">
        <v>1205208</v>
      </c>
      <c r="J83" s="189">
        <v>1205208</v>
      </c>
    </row>
    <row r="84" spans="1:10" s="47" customFormat="1" ht="14.25" customHeight="1" x14ac:dyDescent="0.2">
      <c r="A84" s="156" t="s">
        <v>297</v>
      </c>
      <c r="B84" s="189">
        <v>0</v>
      </c>
      <c r="C84" s="189">
        <v>0</v>
      </c>
      <c r="D84" s="189">
        <v>0</v>
      </c>
      <c r="E84" s="189">
        <v>0</v>
      </c>
      <c r="F84" s="189">
        <v>0</v>
      </c>
      <c r="G84" s="189">
        <v>0</v>
      </c>
      <c r="H84" s="189">
        <v>0</v>
      </c>
      <c r="I84" s="189">
        <v>0</v>
      </c>
      <c r="J84" s="189">
        <v>0</v>
      </c>
    </row>
    <row r="85" spans="1:10" s="47" customFormat="1" ht="14.25" customHeight="1" thickBot="1" x14ac:dyDescent="0.25">
      <c r="A85" s="199" t="s">
        <v>40</v>
      </c>
      <c r="B85" s="200">
        <v>0</v>
      </c>
      <c r="C85" s="201">
        <v>351018.04260700988</v>
      </c>
      <c r="D85" s="201">
        <v>351018.04260700988</v>
      </c>
      <c r="E85" s="201">
        <v>0</v>
      </c>
      <c r="F85" s="201">
        <v>357734.6745688098</v>
      </c>
      <c r="G85" s="201">
        <v>357734.97456880979</v>
      </c>
      <c r="H85" s="200">
        <v>0</v>
      </c>
      <c r="I85" s="201">
        <v>366458.40095019981</v>
      </c>
      <c r="J85" s="201">
        <v>366458.7009501998</v>
      </c>
    </row>
    <row r="86" spans="1:10" ht="15.75" thickTop="1" x14ac:dyDescent="0.25">
      <c r="A86" s="38"/>
      <c r="B86" s="39"/>
      <c r="C86" s="39"/>
      <c r="D86" s="39"/>
      <c r="E86" s="39"/>
      <c r="F86" s="39"/>
      <c r="G86" s="8"/>
      <c r="H86" s="8"/>
      <c r="I86" s="8"/>
      <c r="J86" s="8"/>
    </row>
    <row r="93" spans="1:10" x14ac:dyDescent="0.25">
      <c r="B93" s="56"/>
      <c r="C93" s="56"/>
      <c r="D93" s="56"/>
      <c r="E93" s="56"/>
      <c r="F93" s="56"/>
      <c r="G93" s="56"/>
      <c r="H93" s="56"/>
      <c r="I93" s="56"/>
      <c r="J93" s="56"/>
    </row>
  </sheetData>
  <mergeCells count="6">
    <mergeCell ref="A1:J1"/>
    <mergeCell ref="A2:J2"/>
    <mergeCell ref="A3:A4"/>
    <mergeCell ref="E3:G3"/>
    <mergeCell ref="H3:J3"/>
    <mergeCell ref="B3:D3"/>
  </mergeCells>
  <pageMargins left="0.7" right="0.7" top="0.75" bottom="0.75" header="0.3" footer="0.3"/>
  <pageSetup paperSize="9" scale="57"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87"/>
  <sheetViews>
    <sheetView view="pageBreakPreview" zoomScale="115" zoomScaleNormal="100" zoomScaleSheetLayoutView="115" workbookViewId="0">
      <selection activeCell="P75" sqref="P1:U1048576"/>
    </sheetView>
  </sheetViews>
  <sheetFormatPr defaultRowHeight="15" x14ac:dyDescent="0.25"/>
  <cols>
    <col min="1" max="1" width="55.28515625" style="23" customWidth="1"/>
    <col min="2" max="2" width="11.140625" customWidth="1"/>
    <col min="3" max="4" width="11.28515625" bestFit="1" customWidth="1"/>
    <col min="5" max="5" width="11.5703125" bestFit="1" customWidth="1"/>
    <col min="6" max="7" width="11.28515625" bestFit="1" customWidth="1"/>
    <col min="8" max="10" width="11.28515625" style="23" bestFit="1" customWidth="1"/>
    <col min="11" max="11" width="19.42578125" style="22" hidden="1" customWidth="1"/>
    <col min="12" max="12" width="10.28515625" hidden="1" customWidth="1"/>
    <col min="13" max="13" width="0" hidden="1" customWidth="1"/>
    <col min="14" max="14" width="10.28515625" hidden="1" customWidth="1"/>
  </cols>
  <sheetData>
    <row r="1" spans="1:15" ht="22.5" x14ac:dyDescent="0.25">
      <c r="A1" s="341" t="s">
        <v>545</v>
      </c>
      <c r="B1" s="341"/>
      <c r="C1" s="341"/>
      <c r="D1" s="341"/>
      <c r="E1" s="341"/>
      <c r="F1" s="341"/>
      <c r="G1" s="341"/>
      <c r="H1" s="341"/>
      <c r="I1" s="341"/>
      <c r="J1" s="341"/>
      <c r="K1" s="30"/>
    </row>
    <row r="2" spans="1:15" ht="15.75" thickBot="1" x14ac:dyDescent="0.3">
      <c r="A2" s="310" t="s">
        <v>1</v>
      </c>
      <c r="B2" s="310"/>
      <c r="C2" s="310"/>
      <c r="D2" s="310"/>
      <c r="E2" s="310"/>
      <c r="F2" s="310"/>
      <c r="G2" s="310"/>
      <c r="H2" s="310"/>
      <c r="I2" s="310"/>
      <c r="J2" s="310"/>
      <c r="K2" s="32"/>
    </row>
    <row r="3" spans="1:15" ht="16.5" thickTop="1" thickBot="1" x14ac:dyDescent="0.3">
      <c r="A3" s="325" t="s">
        <v>600</v>
      </c>
      <c r="B3" s="394">
        <v>45991</v>
      </c>
      <c r="C3" s="395"/>
      <c r="D3" s="396"/>
      <c r="E3" s="394">
        <v>46022</v>
      </c>
      <c r="F3" s="395"/>
      <c r="G3" s="395"/>
      <c r="H3" s="394">
        <v>46053</v>
      </c>
      <c r="I3" s="395"/>
      <c r="J3" s="395"/>
      <c r="K3" s="33"/>
    </row>
    <row r="4" spans="1:15" ht="15.75" thickBot="1" x14ac:dyDescent="0.3">
      <c r="A4" s="326"/>
      <c r="B4" s="184" t="s">
        <v>226</v>
      </c>
      <c r="C4" s="185" t="s">
        <v>227</v>
      </c>
      <c r="D4" s="185" t="s">
        <v>225</v>
      </c>
      <c r="E4" s="184" t="s">
        <v>226</v>
      </c>
      <c r="F4" s="185" t="s">
        <v>227</v>
      </c>
      <c r="G4" s="185" t="s">
        <v>225</v>
      </c>
      <c r="H4" s="184" t="s">
        <v>226</v>
      </c>
      <c r="I4" s="185" t="s">
        <v>227</v>
      </c>
      <c r="J4" s="185" t="s">
        <v>225</v>
      </c>
      <c r="K4" s="34"/>
    </row>
    <row r="5" spans="1:15" ht="15.75" thickTop="1" x14ac:dyDescent="0.25">
      <c r="A5" s="37"/>
      <c r="B5" s="186"/>
      <c r="C5" s="187"/>
      <c r="D5" s="186"/>
      <c r="E5" s="186"/>
      <c r="F5" s="187"/>
      <c r="G5" s="186"/>
      <c r="H5" s="186"/>
      <c r="I5" s="187"/>
      <c r="J5" s="186"/>
      <c r="K5" s="26"/>
    </row>
    <row r="6" spans="1:15" s="47" customFormat="1" ht="15.75" customHeight="1" x14ac:dyDescent="0.2">
      <c r="A6" s="129" t="s">
        <v>228</v>
      </c>
      <c r="B6" s="188">
        <v>11403030.26969</v>
      </c>
      <c r="C6" s="188">
        <v>14526301.501202319</v>
      </c>
      <c r="D6" s="188">
        <v>25929332.070892319</v>
      </c>
      <c r="E6" s="188">
        <v>11549611.857190002</v>
      </c>
      <c r="F6" s="188">
        <v>15341811.17845168</v>
      </c>
      <c r="G6" s="188">
        <v>26891423.135641683</v>
      </c>
      <c r="H6" s="188">
        <v>11640891.74619</v>
      </c>
      <c r="I6" s="188">
        <v>15201324.760261359</v>
      </c>
      <c r="J6" s="188">
        <v>26842217.206451364</v>
      </c>
      <c r="K6" s="41" t="s">
        <v>531</v>
      </c>
      <c r="L6" s="41">
        <f>B6-B8-B15-B36-B48-B53-B54-B55</f>
        <v>-0.30000000051222742</v>
      </c>
      <c r="M6" s="41">
        <f>C6-C8-C15-C36-C48-C53-C54-C55</f>
        <v>1.5133991837501526E-9</v>
      </c>
      <c r="N6" s="41">
        <f>D6-D8-D15-D36-D48-D53-D54-D55</f>
        <v>1.0477378964424133E-9</v>
      </c>
    </row>
    <row r="7" spans="1:15" s="47" customFormat="1" ht="15.75" customHeight="1" x14ac:dyDescent="0.2">
      <c r="A7" s="37"/>
      <c r="B7" s="188"/>
      <c r="C7" s="189"/>
      <c r="D7" s="189"/>
      <c r="E7" s="188"/>
      <c r="F7" s="189"/>
      <c r="G7" s="189"/>
      <c r="H7" s="188"/>
      <c r="I7" s="189"/>
      <c r="J7" s="189"/>
      <c r="K7" s="29"/>
    </row>
    <row r="8" spans="1:15" s="47" customFormat="1" ht="15.75" customHeight="1" x14ac:dyDescent="0.2">
      <c r="A8" s="129" t="s">
        <v>229</v>
      </c>
      <c r="B8" s="188">
        <v>2722936</v>
      </c>
      <c r="C8" s="188">
        <v>4170924.0742978798</v>
      </c>
      <c r="D8" s="188">
        <v>6893860.0742978798</v>
      </c>
      <c r="E8" s="188">
        <v>2827848</v>
      </c>
      <c r="F8" s="188">
        <v>4444146.8173931297</v>
      </c>
      <c r="G8" s="188">
        <v>7271994.8173931297</v>
      </c>
      <c r="H8" s="188">
        <v>3203354</v>
      </c>
      <c r="I8" s="188">
        <v>4578506.6730406601</v>
      </c>
      <c r="J8" s="188">
        <v>7781860.6730406601</v>
      </c>
      <c r="K8" s="21" t="s">
        <v>229</v>
      </c>
      <c r="L8" s="48">
        <f>B8-B9-B10-B12-B13-B14</f>
        <v>0</v>
      </c>
      <c r="M8" s="48">
        <f>C8-C9-C10-C12-C13-C14</f>
        <v>-1.7826096154749393E-10</v>
      </c>
      <c r="N8" s="48">
        <f>D8-D9-D10-D12-D13-D14</f>
        <v>-1.7826096154749393E-10</v>
      </c>
      <c r="O8" s="48"/>
    </row>
    <row r="9" spans="1:15" s="47" customFormat="1" ht="15.75" customHeight="1" x14ac:dyDescent="0.2">
      <c r="A9" s="150" t="s">
        <v>230</v>
      </c>
      <c r="B9" s="189">
        <v>2448023</v>
      </c>
      <c r="C9" s="189">
        <v>0</v>
      </c>
      <c r="D9" s="189">
        <v>2448023</v>
      </c>
      <c r="E9" s="189">
        <v>2448213</v>
      </c>
      <c r="F9" s="189">
        <v>0</v>
      </c>
      <c r="G9" s="189">
        <v>2448213</v>
      </c>
      <c r="H9" s="189">
        <v>2902598</v>
      </c>
      <c r="I9" s="189">
        <v>0</v>
      </c>
      <c r="J9" s="189">
        <v>2902598</v>
      </c>
      <c r="K9" s="29"/>
    </row>
    <row r="10" spans="1:15" s="47" customFormat="1" ht="15.75" customHeight="1" x14ac:dyDescent="0.2">
      <c r="A10" s="150" t="s">
        <v>231</v>
      </c>
      <c r="B10" s="189">
        <v>274913</v>
      </c>
      <c r="C10" s="189">
        <v>4136841</v>
      </c>
      <c r="D10" s="189">
        <v>4411754</v>
      </c>
      <c r="E10" s="189">
        <v>379635</v>
      </c>
      <c r="F10" s="189">
        <v>4341663</v>
      </c>
      <c r="G10" s="189">
        <v>4721298</v>
      </c>
      <c r="H10" s="189">
        <v>300756</v>
      </c>
      <c r="I10" s="189">
        <v>4484497</v>
      </c>
      <c r="J10" s="189">
        <v>4785253</v>
      </c>
      <c r="K10" s="29"/>
    </row>
    <row r="11" spans="1:15" s="47" customFormat="1" ht="15.75" customHeight="1" x14ac:dyDescent="0.2">
      <c r="A11" s="150" t="s">
        <v>232</v>
      </c>
      <c r="B11" s="189"/>
      <c r="C11" s="189"/>
      <c r="D11" s="189"/>
      <c r="E11" s="189"/>
      <c r="F11" s="189"/>
      <c r="G11" s="189"/>
      <c r="H11" s="189"/>
      <c r="I11" s="189"/>
      <c r="J11" s="189"/>
      <c r="K11" s="29"/>
    </row>
    <row r="12" spans="1:15" s="47" customFormat="1" ht="15.75" customHeight="1" x14ac:dyDescent="0.2">
      <c r="A12" s="169" t="s">
        <v>233</v>
      </c>
      <c r="B12" s="189">
        <v>0</v>
      </c>
      <c r="C12" s="189">
        <v>8047</v>
      </c>
      <c r="D12" s="189">
        <v>8047</v>
      </c>
      <c r="E12" s="189">
        <v>0</v>
      </c>
      <c r="F12" s="189">
        <v>66032</v>
      </c>
      <c r="G12" s="189">
        <v>66032</v>
      </c>
      <c r="H12" s="189">
        <v>0</v>
      </c>
      <c r="I12" s="189">
        <v>66452</v>
      </c>
      <c r="J12" s="189">
        <v>66452</v>
      </c>
      <c r="K12" s="29"/>
    </row>
    <row r="13" spans="1:15" s="47" customFormat="1" ht="15.75" customHeight="1" x14ac:dyDescent="0.2">
      <c r="A13" s="169" t="s">
        <v>298</v>
      </c>
      <c r="B13" s="189">
        <v>0</v>
      </c>
      <c r="C13" s="189">
        <v>45</v>
      </c>
      <c r="D13" s="189">
        <v>45</v>
      </c>
      <c r="E13" s="189">
        <v>0</v>
      </c>
      <c r="F13" s="189">
        <v>46</v>
      </c>
      <c r="G13" s="189">
        <v>46</v>
      </c>
      <c r="H13" s="189">
        <v>0</v>
      </c>
      <c r="I13" s="189">
        <v>46</v>
      </c>
      <c r="J13" s="189">
        <v>46</v>
      </c>
      <c r="K13" s="29"/>
    </row>
    <row r="14" spans="1:15" s="47" customFormat="1" ht="15.75" customHeight="1" x14ac:dyDescent="0.2">
      <c r="A14" s="150" t="s">
        <v>299</v>
      </c>
      <c r="B14" s="189">
        <v>0</v>
      </c>
      <c r="C14" s="189">
        <v>25991.074297880001</v>
      </c>
      <c r="D14" s="189">
        <v>25991.074297880001</v>
      </c>
      <c r="E14" s="189">
        <v>0</v>
      </c>
      <c r="F14" s="189">
        <v>36405.817393129997</v>
      </c>
      <c r="G14" s="189">
        <v>36405.817393129997</v>
      </c>
      <c r="H14" s="189">
        <v>0</v>
      </c>
      <c r="I14" s="189">
        <v>27511.67304066</v>
      </c>
      <c r="J14" s="189">
        <v>27511.67304066</v>
      </c>
      <c r="K14" s="29"/>
    </row>
    <row r="15" spans="1:15" s="47" customFormat="1" ht="15.75" customHeight="1" x14ac:dyDescent="0.2">
      <c r="A15" s="129" t="s">
        <v>236</v>
      </c>
      <c r="B15" s="188">
        <v>7000000</v>
      </c>
      <c r="C15" s="188">
        <v>6400145.8303049998</v>
      </c>
      <c r="D15" s="188">
        <v>13400145.830305001</v>
      </c>
      <c r="E15" s="188">
        <v>7000000</v>
      </c>
      <c r="F15" s="188">
        <v>6919756.442326</v>
      </c>
      <c r="G15" s="188">
        <v>13919756.442326</v>
      </c>
      <c r="H15" s="188">
        <v>7000000</v>
      </c>
      <c r="I15" s="188">
        <v>7295650.7845090004</v>
      </c>
      <c r="J15" s="188">
        <v>14295650.784509001</v>
      </c>
      <c r="K15" s="41" t="s">
        <v>529</v>
      </c>
      <c r="L15" s="48">
        <f>B15-B16-B23-B30</f>
        <v>0</v>
      </c>
      <c r="M15" s="48">
        <f>C15-C16-C23-C30</f>
        <v>0</v>
      </c>
      <c r="N15" s="48">
        <f>D15-D16-D23-D30</f>
        <v>0</v>
      </c>
    </row>
    <row r="16" spans="1:15" s="47" customFormat="1" ht="15.75" customHeight="1" x14ac:dyDescent="0.2">
      <c r="A16" s="140" t="s">
        <v>237</v>
      </c>
      <c r="B16" s="188">
        <v>7000000</v>
      </c>
      <c r="C16" s="188">
        <v>5431969.0125679998</v>
      </c>
      <c r="D16" s="188">
        <v>12431969.012568001</v>
      </c>
      <c r="E16" s="188">
        <v>7000000</v>
      </c>
      <c r="F16" s="188">
        <v>5985071.6245889999</v>
      </c>
      <c r="G16" s="188">
        <v>12985071.624589</v>
      </c>
      <c r="H16" s="188">
        <v>7000000</v>
      </c>
      <c r="I16" s="188">
        <v>6388701.9667720003</v>
      </c>
      <c r="J16" s="188">
        <v>13388701.966772001</v>
      </c>
      <c r="K16" s="49"/>
    </row>
    <row r="17" spans="1:11" s="47" customFormat="1" ht="15.75" customHeight="1" x14ac:dyDescent="0.2">
      <c r="A17" s="150" t="s">
        <v>238</v>
      </c>
      <c r="B17" s="188">
        <v>7000000</v>
      </c>
      <c r="C17" s="188">
        <v>5220086.0125679998</v>
      </c>
      <c r="D17" s="188">
        <v>12220086.012568001</v>
      </c>
      <c r="E17" s="188">
        <v>7000000</v>
      </c>
      <c r="F17" s="188">
        <v>5535060.6245889999</v>
      </c>
      <c r="G17" s="188">
        <v>12535060.624589</v>
      </c>
      <c r="H17" s="188">
        <v>7000000</v>
      </c>
      <c r="I17" s="188">
        <v>5971335.9667720003</v>
      </c>
      <c r="J17" s="188">
        <v>12971335.966772001</v>
      </c>
      <c r="K17" s="49"/>
    </row>
    <row r="18" spans="1:11" s="47" customFormat="1" ht="15.75" customHeight="1" x14ac:dyDescent="0.2">
      <c r="A18" s="150" t="s">
        <v>239</v>
      </c>
      <c r="B18" s="189">
        <v>0</v>
      </c>
      <c r="C18" s="189">
        <v>211883</v>
      </c>
      <c r="D18" s="189">
        <v>211883</v>
      </c>
      <c r="E18" s="189">
        <v>0</v>
      </c>
      <c r="F18" s="189">
        <v>450011</v>
      </c>
      <c r="G18" s="189">
        <v>450011</v>
      </c>
      <c r="H18" s="189">
        <v>0</v>
      </c>
      <c r="I18" s="189">
        <v>417366</v>
      </c>
      <c r="J18" s="189">
        <v>417366</v>
      </c>
      <c r="K18" s="29"/>
    </row>
    <row r="19" spans="1:11" s="47" customFormat="1" ht="15.75" customHeight="1" x14ac:dyDescent="0.2">
      <c r="A19" s="150" t="s">
        <v>240</v>
      </c>
      <c r="B19" s="189"/>
      <c r="C19" s="189"/>
      <c r="D19" s="189"/>
      <c r="E19" s="189"/>
      <c r="F19" s="189"/>
      <c r="G19" s="189"/>
      <c r="H19" s="189"/>
      <c r="I19" s="189"/>
      <c r="J19" s="189"/>
      <c r="K19" s="29"/>
    </row>
    <row r="20" spans="1:11" s="47" customFormat="1" ht="15.75" customHeight="1" x14ac:dyDescent="0.2">
      <c r="A20" s="132" t="s">
        <v>300</v>
      </c>
      <c r="B20" s="189">
        <v>0</v>
      </c>
      <c r="C20" s="189">
        <v>0</v>
      </c>
      <c r="D20" s="189">
        <v>0</v>
      </c>
      <c r="E20" s="189">
        <v>0</v>
      </c>
      <c r="F20" s="189">
        <v>0</v>
      </c>
      <c r="G20" s="189">
        <v>0</v>
      </c>
      <c r="H20" s="189">
        <v>0</v>
      </c>
      <c r="I20" s="189">
        <v>0</v>
      </c>
      <c r="J20" s="189">
        <v>0</v>
      </c>
      <c r="K20" s="29"/>
    </row>
    <row r="21" spans="1:11" s="47" customFormat="1" ht="15.75" customHeight="1" x14ac:dyDescent="0.2">
      <c r="A21" s="132" t="s">
        <v>301</v>
      </c>
      <c r="B21" s="189">
        <v>0</v>
      </c>
      <c r="C21" s="189">
        <v>0</v>
      </c>
      <c r="D21" s="189">
        <v>0</v>
      </c>
      <c r="E21" s="189">
        <v>0</v>
      </c>
      <c r="F21" s="189">
        <v>0</v>
      </c>
      <c r="G21" s="189">
        <v>0</v>
      </c>
      <c r="H21" s="189">
        <v>0</v>
      </c>
      <c r="I21" s="189">
        <v>0</v>
      </c>
      <c r="J21" s="189">
        <v>0</v>
      </c>
      <c r="K21" s="29"/>
    </row>
    <row r="22" spans="1:11" s="47" customFormat="1" ht="15.75" customHeight="1" x14ac:dyDescent="0.2">
      <c r="A22" s="140" t="s">
        <v>243</v>
      </c>
      <c r="B22" s="189"/>
      <c r="C22" s="189"/>
      <c r="D22" s="189"/>
      <c r="E22" s="189"/>
      <c r="F22" s="189"/>
      <c r="G22" s="189"/>
      <c r="H22" s="189"/>
      <c r="I22" s="189"/>
      <c r="J22" s="189"/>
      <c r="K22" s="29"/>
    </row>
    <row r="23" spans="1:11" s="47" customFormat="1" ht="15.75" customHeight="1" x14ac:dyDescent="0.2">
      <c r="A23" s="190" t="s">
        <v>302</v>
      </c>
      <c r="B23" s="188">
        <v>0</v>
      </c>
      <c r="C23" s="188">
        <v>673154.69132200012</v>
      </c>
      <c r="D23" s="188">
        <v>673154.69132200012</v>
      </c>
      <c r="E23" s="188">
        <v>0</v>
      </c>
      <c r="F23" s="188">
        <v>654011.691322</v>
      </c>
      <c r="G23" s="188">
        <v>654011.691322</v>
      </c>
      <c r="H23" s="188">
        <v>0</v>
      </c>
      <c r="I23" s="188">
        <v>628839.691322</v>
      </c>
      <c r="J23" s="188">
        <v>628839.691322</v>
      </c>
      <c r="K23" s="49"/>
    </row>
    <row r="24" spans="1:11" s="47" customFormat="1" ht="15.75" customHeight="1" x14ac:dyDescent="0.2">
      <c r="A24" s="191" t="s">
        <v>251</v>
      </c>
      <c r="B24" s="189">
        <v>0</v>
      </c>
      <c r="C24" s="189">
        <v>4904.4213359999994</v>
      </c>
      <c r="D24" s="189">
        <v>4904.4213359999994</v>
      </c>
      <c r="E24" s="189">
        <v>0</v>
      </c>
      <c r="F24" s="189">
        <v>4923.2213359999996</v>
      </c>
      <c r="G24" s="189">
        <v>4923.2213359999996</v>
      </c>
      <c r="H24" s="189">
        <v>0</v>
      </c>
      <c r="I24" s="189">
        <v>4950.2213359999996</v>
      </c>
      <c r="J24" s="189">
        <v>4950.2213359999996</v>
      </c>
      <c r="K24" s="29"/>
    </row>
    <row r="25" spans="1:11" s="47" customFormat="1" ht="15.75" customHeight="1" x14ac:dyDescent="0.2">
      <c r="A25" s="191" t="s">
        <v>245</v>
      </c>
      <c r="B25" s="189">
        <v>0</v>
      </c>
      <c r="C25" s="189">
        <v>337328.48022500001</v>
      </c>
      <c r="D25" s="189">
        <v>337328.48022500001</v>
      </c>
      <c r="E25" s="189">
        <v>0</v>
      </c>
      <c r="F25" s="189">
        <v>331326.08022499998</v>
      </c>
      <c r="G25" s="189">
        <v>331326.08022499998</v>
      </c>
      <c r="H25" s="189">
        <v>0</v>
      </c>
      <c r="I25" s="189">
        <v>319660.08022499998</v>
      </c>
      <c r="J25" s="189">
        <v>319660.08022499998</v>
      </c>
      <c r="K25" s="29"/>
    </row>
    <row r="26" spans="1:11" s="47" customFormat="1" ht="15.75" customHeight="1" x14ac:dyDescent="0.2">
      <c r="A26" s="191" t="s">
        <v>246</v>
      </c>
      <c r="B26" s="189">
        <v>0</v>
      </c>
      <c r="C26" s="189">
        <v>270556.96673800005</v>
      </c>
      <c r="D26" s="189">
        <v>270556.96673800005</v>
      </c>
      <c r="E26" s="189">
        <v>0</v>
      </c>
      <c r="F26" s="189">
        <v>257888.56673799999</v>
      </c>
      <c r="G26" s="189">
        <v>257888.56673799999</v>
      </c>
      <c r="H26" s="189">
        <v>0</v>
      </c>
      <c r="I26" s="189">
        <v>246156.56673799999</v>
      </c>
      <c r="J26" s="189">
        <v>246156.56673799999</v>
      </c>
      <c r="K26" s="29"/>
    </row>
    <row r="27" spans="1:11" s="47" customFormat="1" ht="15.75" customHeight="1" x14ac:dyDescent="0.2">
      <c r="A27" s="191" t="s">
        <v>247</v>
      </c>
      <c r="B27" s="189">
        <v>0</v>
      </c>
      <c r="C27" s="189">
        <v>2</v>
      </c>
      <c r="D27" s="189">
        <v>2</v>
      </c>
      <c r="E27" s="189">
        <v>0</v>
      </c>
      <c r="F27" s="189">
        <v>2</v>
      </c>
      <c r="G27" s="189">
        <v>2</v>
      </c>
      <c r="H27" s="189">
        <v>0</v>
      </c>
      <c r="I27" s="189">
        <v>2</v>
      </c>
      <c r="J27" s="189">
        <v>2</v>
      </c>
      <c r="K27" s="29"/>
    </row>
    <row r="28" spans="1:11" s="47" customFormat="1" ht="15.75" customHeight="1" x14ac:dyDescent="0.2">
      <c r="A28" s="191" t="s">
        <v>248</v>
      </c>
      <c r="B28" s="189">
        <v>0</v>
      </c>
      <c r="C28" s="189">
        <v>60362.823022999997</v>
      </c>
      <c r="D28" s="189">
        <v>60362.823022999997</v>
      </c>
      <c r="E28" s="189">
        <v>0</v>
      </c>
      <c r="F28" s="189">
        <v>59871.823022999997</v>
      </c>
      <c r="G28" s="189">
        <v>59871.823022999997</v>
      </c>
      <c r="H28" s="189">
        <v>0</v>
      </c>
      <c r="I28" s="189">
        <v>58070.823022999997</v>
      </c>
      <c r="J28" s="189">
        <v>58070.823022999997</v>
      </c>
      <c r="K28" s="29"/>
    </row>
    <row r="29" spans="1:11" s="47" customFormat="1" ht="15.75" customHeight="1" x14ac:dyDescent="0.2">
      <c r="A29" s="140" t="s">
        <v>303</v>
      </c>
      <c r="B29" s="189"/>
      <c r="C29" s="189"/>
      <c r="D29" s="189"/>
      <c r="E29" s="189"/>
      <c r="F29" s="189"/>
      <c r="G29" s="189"/>
      <c r="H29" s="189"/>
      <c r="I29" s="189"/>
      <c r="J29" s="189"/>
      <c r="K29" s="29"/>
    </row>
    <row r="30" spans="1:11" s="47" customFormat="1" ht="15.75" customHeight="1" x14ac:dyDescent="0.2">
      <c r="A30" s="190" t="s">
        <v>304</v>
      </c>
      <c r="B30" s="188">
        <v>0</v>
      </c>
      <c r="C30" s="188">
        <v>295022.12641500001</v>
      </c>
      <c r="D30" s="188">
        <v>295022.12641500001</v>
      </c>
      <c r="E30" s="188">
        <v>0</v>
      </c>
      <c r="F30" s="188">
        <v>280673.12641500001</v>
      </c>
      <c r="G30" s="188">
        <v>280673.12641500001</v>
      </c>
      <c r="H30" s="188">
        <v>0</v>
      </c>
      <c r="I30" s="188">
        <v>278109.12641500001</v>
      </c>
      <c r="J30" s="188">
        <v>278109.12641500001</v>
      </c>
      <c r="K30" s="49"/>
    </row>
    <row r="31" spans="1:11" s="47" customFormat="1" ht="15.75" customHeight="1" x14ac:dyDescent="0.2">
      <c r="A31" s="191" t="s">
        <v>251</v>
      </c>
      <c r="B31" s="189">
        <v>0</v>
      </c>
      <c r="C31" s="189">
        <v>3832</v>
      </c>
      <c r="D31" s="189">
        <v>3832</v>
      </c>
      <c r="E31" s="189">
        <v>0</v>
      </c>
      <c r="F31" s="189">
        <v>3797</v>
      </c>
      <c r="G31" s="189">
        <v>3797</v>
      </c>
      <c r="H31" s="189">
        <v>0</v>
      </c>
      <c r="I31" s="189">
        <v>3907</v>
      </c>
      <c r="J31" s="189">
        <v>3907</v>
      </c>
      <c r="K31" s="29"/>
    </row>
    <row r="32" spans="1:11" s="47" customFormat="1" ht="15.75" customHeight="1" x14ac:dyDescent="0.2">
      <c r="A32" s="191" t="s">
        <v>245</v>
      </c>
      <c r="B32" s="189">
        <v>0</v>
      </c>
      <c r="C32" s="189">
        <v>136406.24604</v>
      </c>
      <c r="D32" s="189">
        <v>136406.24604</v>
      </c>
      <c r="E32" s="189">
        <v>0</v>
      </c>
      <c r="F32" s="189">
        <v>133980.24604</v>
      </c>
      <c r="G32" s="189">
        <v>133980.24604</v>
      </c>
      <c r="H32" s="189">
        <v>0</v>
      </c>
      <c r="I32" s="189">
        <v>130189.24604</v>
      </c>
      <c r="J32" s="189">
        <v>130189.24604</v>
      </c>
      <c r="K32" s="29"/>
    </row>
    <row r="33" spans="1:14" s="47" customFormat="1" ht="15.75" customHeight="1" x14ac:dyDescent="0.2">
      <c r="A33" s="191" t="s">
        <v>246</v>
      </c>
      <c r="B33" s="189">
        <v>0</v>
      </c>
      <c r="C33" s="189">
        <v>146964</v>
      </c>
      <c r="D33" s="189">
        <v>146964</v>
      </c>
      <c r="E33" s="189">
        <v>0</v>
      </c>
      <c r="F33" s="189">
        <v>135238</v>
      </c>
      <c r="G33" s="189">
        <v>135238</v>
      </c>
      <c r="H33" s="189">
        <v>0</v>
      </c>
      <c r="I33" s="189">
        <v>136386</v>
      </c>
      <c r="J33" s="189">
        <v>136386</v>
      </c>
      <c r="K33" s="29"/>
    </row>
    <row r="34" spans="1:14" s="47" customFormat="1" ht="15.75" customHeight="1" x14ac:dyDescent="0.2">
      <c r="A34" s="191" t="s">
        <v>247</v>
      </c>
      <c r="B34" s="189">
        <v>0</v>
      </c>
      <c r="C34" s="189">
        <v>0</v>
      </c>
      <c r="D34" s="189">
        <v>0</v>
      </c>
      <c r="E34" s="189">
        <v>0</v>
      </c>
      <c r="F34" s="189">
        <v>0</v>
      </c>
      <c r="G34" s="189">
        <v>0</v>
      </c>
      <c r="H34" s="189">
        <v>0</v>
      </c>
      <c r="I34" s="189">
        <v>0</v>
      </c>
      <c r="J34" s="189">
        <v>0</v>
      </c>
      <c r="K34" s="29"/>
    </row>
    <row r="35" spans="1:14" s="47" customFormat="1" ht="15.75" customHeight="1" x14ac:dyDescent="0.2">
      <c r="A35" s="191" t="s">
        <v>552</v>
      </c>
      <c r="B35" s="189">
        <v>0</v>
      </c>
      <c r="C35" s="189">
        <v>7819.8803749999997</v>
      </c>
      <c r="D35" s="189">
        <v>7819.8803749999997</v>
      </c>
      <c r="E35" s="189">
        <v>0</v>
      </c>
      <c r="F35" s="189">
        <v>7657.8803749999997</v>
      </c>
      <c r="G35" s="189">
        <v>7657.8803749999997</v>
      </c>
      <c r="H35" s="189">
        <v>0</v>
      </c>
      <c r="I35" s="189">
        <v>7626.8803749999997</v>
      </c>
      <c r="J35" s="189">
        <v>7626.8803749999997</v>
      </c>
      <c r="K35" s="29"/>
    </row>
    <row r="36" spans="1:14" s="47" customFormat="1" ht="15.75" customHeight="1" x14ac:dyDescent="0.2">
      <c r="A36" s="129" t="s">
        <v>252</v>
      </c>
      <c r="B36" s="188">
        <v>1637053.06969</v>
      </c>
      <c r="C36" s="188">
        <v>3142418.024284</v>
      </c>
      <c r="D36" s="188">
        <v>4779471.0939739998</v>
      </c>
      <c r="E36" s="188">
        <v>1678731.1571899999</v>
      </c>
      <c r="F36" s="188">
        <v>3145164.8882919997</v>
      </c>
      <c r="G36" s="188">
        <v>4823896.0454820003</v>
      </c>
      <c r="H36" s="188">
        <v>1387160.0461899999</v>
      </c>
      <c r="I36" s="188">
        <v>2452715.5575719997</v>
      </c>
      <c r="J36" s="188">
        <v>3839875.6037619999</v>
      </c>
      <c r="K36" s="46" t="s">
        <v>530</v>
      </c>
      <c r="L36" s="48"/>
      <c r="M36" s="48"/>
      <c r="N36" s="48"/>
    </row>
    <row r="37" spans="1:14" s="47" customFormat="1" ht="15.75" customHeight="1" x14ac:dyDescent="0.2">
      <c r="A37" s="140" t="s">
        <v>253</v>
      </c>
      <c r="B37" s="188">
        <v>1637053.06969</v>
      </c>
      <c r="C37" s="188">
        <v>3142418.024284</v>
      </c>
      <c r="D37" s="188">
        <v>4779471.0939739998</v>
      </c>
      <c r="E37" s="188">
        <v>1678731.1571899999</v>
      </c>
      <c r="F37" s="188">
        <v>3145164.8882919997</v>
      </c>
      <c r="G37" s="188">
        <v>4823896.0454820003</v>
      </c>
      <c r="H37" s="188">
        <v>1387160.0461899999</v>
      </c>
      <c r="I37" s="188">
        <v>2452715.5575719997</v>
      </c>
      <c r="J37" s="188">
        <v>3839875.6037619999</v>
      </c>
      <c r="K37" s="49"/>
    </row>
    <row r="38" spans="1:14" s="47" customFormat="1" ht="15.75" customHeight="1" x14ac:dyDescent="0.2">
      <c r="A38" s="169" t="s">
        <v>254</v>
      </c>
      <c r="B38" s="189">
        <v>0</v>
      </c>
      <c r="C38" s="189">
        <v>751585.13525699999</v>
      </c>
      <c r="D38" s="189">
        <v>751585.13525699999</v>
      </c>
      <c r="E38" s="189">
        <v>0</v>
      </c>
      <c r="F38" s="189">
        <v>759334.50115899998</v>
      </c>
      <c r="G38" s="189">
        <v>759334.50115899998</v>
      </c>
      <c r="H38" s="189">
        <v>0</v>
      </c>
      <c r="I38" s="189">
        <v>760619.98749600002</v>
      </c>
      <c r="J38" s="189">
        <v>760619.98749600002</v>
      </c>
      <c r="K38" s="29"/>
    </row>
    <row r="39" spans="1:14" s="47" customFormat="1" ht="15.75" customHeight="1" x14ac:dyDescent="0.2">
      <c r="A39" s="169" t="s">
        <v>255</v>
      </c>
      <c r="B39" s="189"/>
      <c r="C39" s="189"/>
      <c r="D39" s="189"/>
      <c r="E39" s="189"/>
      <c r="F39" s="189"/>
      <c r="G39" s="189"/>
      <c r="H39" s="189"/>
      <c r="I39" s="189"/>
      <c r="J39" s="189"/>
      <c r="K39" s="29"/>
    </row>
    <row r="40" spans="1:14" s="47" customFormat="1" ht="15.75" customHeight="1" x14ac:dyDescent="0.2">
      <c r="A40" s="192" t="s">
        <v>256</v>
      </c>
      <c r="B40" s="189">
        <v>0</v>
      </c>
      <c r="C40" s="189">
        <v>0</v>
      </c>
      <c r="D40" s="189">
        <v>0</v>
      </c>
      <c r="E40" s="189">
        <v>0</v>
      </c>
      <c r="F40" s="189">
        <v>0</v>
      </c>
      <c r="G40" s="189">
        <v>0</v>
      </c>
      <c r="H40" s="189">
        <v>0</v>
      </c>
      <c r="I40" s="189">
        <v>0</v>
      </c>
      <c r="J40" s="189">
        <v>0</v>
      </c>
      <c r="K40" s="29"/>
    </row>
    <row r="41" spans="1:14" s="47" customFormat="1" ht="15.75" customHeight="1" x14ac:dyDescent="0.2">
      <c r="A41" s="192" t="s">
        <v>257</v>
      </c>
      <c r="B41" s="189">
        <v>1637053.06969</v>
      </c>
      <c r="C41" s="189">
        <v>2390832.8890269999</v>
      </c>
      <c r="D41" s="189">
        <v>4027885.9587169997</v>
      </c>
      <c r="E41" s="189">
        <v>1678731.1571899999</v>
      </c>
      <c r="F41" s="189">
        <v>2385830.387133</v>
      </c>
      <c r="G41" s="189">
        <v>4064561.5443230001</v>
      </c>
      <c r="H41" s="189">
        <v>1387160.0461899999</v>
      </c>
      <c r="I41" s="189">
        <v>1692095.5700759999</v>
      </c>
      <c r="J41" s="189">
        <v>3079255.6162660001</v>
      </c>
      <c r="K41" s="29"/>
    </row>
    <row r="42" spans="1:14" s="47" customFormat="1" ht="15.75" customHeight="1" x14ac:dyDescent="0.2">
      <c r="A42" s="192" t="s">
        <v>258</v>
      </c>
      <c r="B42" s="189">
        <v>0</v>
      </c>
      <c r="C42" s="189">
        <v>0</v>
      </c>
      <c r="D42" s="189">
        <v>0</v>
      </c>
      <c r="E42" s="189">
        <v>0</v>
      </c>
      <c r="F42" s="189">
        <v>0</v>
      </c>
      <c r="G42" s="189">
        <v>0</v>
      </c>
      <c r="H42" s="189">
        <v>0</v>
      </c>
      <c r="I42" s="189">
        <v>0</v>
      </c>
      <c r="J42" s="189">
        <v>0</v>
      </c>
      <c r="K42" s="29"/>
    </row>
    <row r="43" spans="1:14" s="47" customFormat="1" ht="15.75" customHeight="1" x14ac:dyDescent="0.2">
      <c r="A43" s="192" t="s">
        <v>259</v>
      </c>
      <c r="B43" s="189">
        <v>0</v>
      </c>
      <c r="C43" s="189">
        <v>0</v>
      </c>
      <c r="D43" s="189">
        <v>0</v>
      </c>
      <c r="E43" s="189">
        <v>0</v>
      </c>
      <c r="F43" s="189">
        <v>0</v>
      </c>
      <c r="G43" s="189">
        <v>0</v>
      </c>
      <c r="H43" s="189">
        <v>0</v>
      </c>
      <c r="I43" s="189">
        <v>0</v>
      </c>
      <c r="J43" s="189">
        <v>0</v>
      </c>
      <c r="K43" s="29"/>
    </row>
    <row r="44" spans="1:14" s="47" customFormat="1" ht="15.75" customHeight="1" x14ac:dyDescent="0.2">
      <c r="A44" s="140" t="s">
        <v>260</v>
      </c>
      <c r="B44" s="188">
        <v>0</v>
      </c>
      <c r="C44" s="188">
        <v>0</v>
      </c>
      <c r="D44" s="188">
        <v>0</v>
      </c>
      <c r="E44" s="188">
        <v>0</v>
      </c>
      <c r="F44" s="188">
        <v>0</v>
      </c>
      <c r="G44" s="188">
        <v>0</v>
      </c>
      <c r="H44" s="188">
        <v>0</v>
      </c>
      <c r="I44" s="188">
        <v>0</v>
      </c>
      <c r="J44" s="188">
        <v>0</v>
      </c>
      <c r="K44" s="49"/>
    </row>
    <row r="45" spans="1:14" s="47" customFormat="1" ht="15.75" customHeight="1" x14ac:dyDescent="0.2">
      <c r="A45" s="169" t="s">
        <v>305</v>
      </c>
      <c r="B45" s="189">
        <v>0</v>
      </c>
      <c r="C45" s="189">
        <v>0</v>
      </c>
      <c r="D45" s="189">
        <v>0</v>
      </c>
      <c r="E45" s="189">
        <v>0</v>
      </c>
      <c r="F45" s="189">
        <v>0</v>
      </c>
      <c r="G45" s="189">
        <v>0</v>
      </c>
      <c r="H45" s="189">
        <v>0</v>
      </c>
      <c r="I45" s="189">
        <v>0</v>
      </c>
      <c r="J45" s="189">
        <v>0</v>
      </c>
      <c r="K45" s="29"/>
    </row>
    <row r="46" spans="1:14" s="47" customFormat="1" ht="15.75" customHeight="1" x14ac:dyDescent="0.2">
      <c r="A46" s="169" t="s">
        <v>306</v>
      </c>
      <c r="B46" s="189">
        <v>0</v>
      </c>
      <c r="C46" s="189">
        <v>0</v>
      </c>
      <c r="D46" s="189">
        <v>0</v>
      </c>
      <c r="E46" s="189">
        <v>0</v>
      </c>
      <c r="F46" s="189">
        <v>0</v>
      </c>
      <c r="G46" s="189">
        <v>0</v>
      </c>
      <c r="H46" s="189">
        <v>0</v>
      </c>
      <c r="I46" s="189">
        <v>0</v>
      </c>
      <c r="J46" s="189">
        <v>0</v>
      </c>
      <c r="K46" s="29"/>
    </row>
    <row r="47" spans="1:14" s="47" customFormat="1" ht="15.75" customHeight="1" x14ac:dyDescent="0.2">
      <c r="A47" s="169" t="s">
        <v>259</v>
      </c>
      <c r="B47" s="189">
        <v>0</v>
      </c>
      <c r="C47" s="189">
        <v>0</v>
      </c>
      <c r="D47" s="189">
        <v>0</v>
      </c>
      <c r="E47" s="189">
        <v>0</v>
      </c>
      <c r="F47" s="189">
        <v>0</v>
      </c>
      <c r="G47" s="189">
        <v>0</v>
      </c>
      <c r="H47" s="189">
        <v>0</v>
      </c>
      <c r="I47" s="189">
        <v>0</v>
      </c>
      <c r="J47" s="189">
        <v>0</v>
      </c>
      <c r="K47" s="29"/>
    </row>
    <row r="48" spans="1:14" s="47" customFormat="1" ht="15.75" customHeight="1" x14ac:dyDescent="0.2">
      <c r="A48" s="129" t="s">
        <v>263</v>
      </c>
      <c r="B48" s="188">
        <v>0</v>
      </c>
      <c r="C48" s="188">
        <v>372610.19030000002</v>
      </c>
      <c r="D48" s="188">
        <v>372610.19030000002</v>
      </c>
      <c r="E48" s="188">
        <v>0</v>
      </c>
      <c r="F48" s="188">
        <v>372610.19030000002</v>
      </c>
      <c r="G48" s="188">
        <v>372610.19030000002</v>
      </c>
      <c r="H48" s="188">
        <v>0</v>
      </c>
      <c r="I48" s="188">
        <v>433212.34647700004</v>
      </c>
      <c r="J48" s="188">
        <v>433212.34647700004</v>
      </c>
      <c r="K48" s="49"/>
    </row>
    <row r="49" spans="1:14" s="47" customFormat="1" ht="15.75" customHeight="1" x14ac:dyDescent="0.2">
      <c r="A49" s="132" t="s">
        <v>264</v>
      </c>
      <c r="B49" s="189">
        <v>0</v>
      </c>
      <c r="C49" s="189">
        <v>0.14000000001396984</v>
      </c>
      <c r="D49" s="189">
        <v>0.14000000001396984</v>
      </c>
      <c r="E49" s="189">
        <v>0</v>
      </c>
      <c r="F49" s="189">
        <v>0.14000000001396984</v>
      </c>
      <c r="G49" s="189">
        <v>0.14000000001396984</v>
      </c>
      <c r="H49" s="189">
        <v>0</v>
      </c>
      <c r="I49" s="189">
        <v>0.14000000001396984</v>
      </c>
      <c r="J49" s="189">
        <v>0.14000000001396984</v>
      </c>
      <c r="K49" s="29"/>
    </row>
    <row r="50" spans="1:14" s="47" customFormat="1" ht="15.75" customHeight="1" x14ac:dyDescent="0.2">
      <c r="A50" s="132" t="s">
        <v>265</v>
      </c>
      <c r="B50" s="189">
        <v>0</v>
      </c>
      <c r="C50" s="189">
        <v>326848.48123099998</v>
      </c>
      <c r="D50" s="189">
        <v>326848.48123099998</v>
      </c>
      <c r="E50" s="189">
        <v>0</v>
      </c>
      <c r="F50" s="189">
        <v>326848.48123099998</v>
      </c>
      <c r="G50" s="189">
        <v>326848.48123099998</v>
      </c>
      <c r="H50" s="189">
        <v>0</v>
      </c>
      <c r="I50" s="189">
        <v>387450.63740800001</v>
      </c>
      <c r="J50" s="189">
        <v>387450.63740800001</v>
      </c>
      <c r="K50" s="29"/>
    </row>
    <row r="51" spans="1:14" s="47" customFormat="1" ht="15.75" customHeight="1" x14ac:dyDescent="0.2">
      <c r="A51" s="132" t="s">
        <v>266</v>
      </c>
      <c r="B51" s="189">
        <v>0</v>
      </c>
      <c r="C51" s="189">
        <v>45761.569068999997</v>
      </c>
      <c r="D51" s="189">
        <v>45761.569068999997</v>
      </c>
      <c r="E51" s="189">
        <v>0</v>
      </c>
      <c r="F51" s="189">
        <v>45761.569068999997</v>
      </c>
      <c r="G51" s="189">
        <v>45761.569068999997</v>
      </c>
      <c r="H51" s="189">
        <v>0</v>
      </c>
      <c r="I51" s="189">
        <v>45761.569068999997</v>
      </c>
      <c r="J51" s="189">
        <v>45761.569068999997</v>
      </c>
      <c r="K51" s="29"/>
    </row>
    <row r="52" spans="1:14" s="47" customFormat="1" ht="15.75" customHeight="1" x14ac:dyDescent="0.2">
      <c r="A52" s="132" t="s">
        <v>248</v>
      </c>
      <c r="B52" s="189">
        <v>0</v>
      </c>
      <c r="C52" s="189">
        <v>0</v>
      </c>
      <c r="D52" s="189">
        <v>0</v>
      </c>
      <c r="E52" s="189">
        <v>0</v>
      </c>
      <c r="F52" s="189">
        <v>0</v>
      </c>
      <c r="G52" s="189">
        <v>0</v>
      </c>
      <c r="H52" s="189">
        <v>0</v>
      </c>
      <c r="I52" s="189">
        <v>0</v>
      </c>
      <c r="J52" s="189">
        <v>0</v>
      </c>
      <c r="K52" s="29"/>
    </row>
    <row r="53" spans="1:14" s="47" customFormat="1" ht="15.75" customHeight="1" x14ac:dyDescent="0.2">
      <c r="A53" s="141" t="s">
        <v>268</v>
      </c>
      <c r="B53" s="189">
        <v>0</v>
      </c>
      <c r="C53" s="189">
        <v>172729.98199999999</v>
      </c>
      <c r="D53" s="189">
        <v>172729.98199999999</v>
      </c>
      <c r="E53" s="189">
        <v>0</v>
      </c>
      <c r="F53" s="189">
        <v>172492.58199999999</v>
      </c>
      <c r="G53" s="189">
        <v>172492.58199999999</v>
      </c>
      <c r="H53" s="189">
        <v>0</v>
      </c>
      <c r="I53" s="189">
        <v>173124.03341876998</v>
      </c>
      <c r="J53" s="189">
        <v>173124.03341876998</v>
      </c>
      <c r="K53" s="29"/>
    </row>
    <row r="54" spans="1:14" s="47" customFormat="1" ht="15.75" customHeight="1" x14ac:dyDescent="0.2">
      <c r="A54" s="141" t="s">
        <v>269</v>
      </c>
      <c r="B54" s="189">
        <v>363</v>
      </c>
      <c r="C54" s="189">
        <v>0</v>
      </c>
      <c r="D54" s="189">
        <v>363</v>
      </c>
      <c r="E54" s="189">
        <v>354.8</v>
      </c>
      <c r="F54" s="189">
        <v>0</v>
      </c>
      <c r="G54" s="189">
        <v>354.8</v>
      </c>
      <c r="H54" s="189">
        <v>374</v>
      </c>
      <c r="I54" s="189">
        <v>0</v>
      </c>
      <c r="J54" s="189">
        <v>374</v>
      </c>
      <c r="K54" s="29"/>
    </row>
    <row r="55" spans="1:14" s="47" customFormat="1" ht="15.75" customHeight="1" x14ac:dyDescent="0.2">
      <c r="A55" s="141" t="s">
        <v>270</v>
      </c>
      <c r="B55" s="189">
        <v>42678.5</v>
      </c>
      <c r="C55" s="189">
        <v>267473.40001543856</v>
      </c>
      <c r="D55" s="189">
        <v>310151.90001543856</v>
      </c>
      <c r="E55" s="189">
        <v>42678.5</v>
      </c>
      <c r="F55" s="189">
        <v>287640.65814055025</v>
      </c>
      <c r="G55" s="189">
        <v>330319.15814055025</v>
      </c>
      <c r="H55" s="189">
        <v>50003.4</v>
      </c>
      <c r="I55" s="189">
        <v>268117.36524392967</v>
      </c>
      <c r="J55" s="189">
        <v>318120.76524392969</v>
      </c>
      <c r="K55" s="29"/>
    </row>
    <row r="56" spans="1:14" s="47" customFormat="1" ht="15.75" customHeight="1" x14ac:dyDescent="0.2">
      <c r="A56" s="132"/>
      <c r="B56" s="189"/>
      <c r="C56" s="189"/>
      <c r="D56" s="189"/>
      <c r="E56" s="189"/>
      <c r="F56" s="189"/>
      <c r="G56" s="189"/>
      <c r="H56" s="189"/>
      <c r="I56" s="189"/>
      <c r="J56" s="189"/>
      <c r="K56" s="29"/>
    </row>
    <row r="57" spans="1:14" s="47" customFormat="1" ht="15.75" customHeight="1" x14ac:dyDescent="0.2">
      <c r="A57" s="129" t="s">
        <v>271</v>
      </c>
      <c r="B57" s="167">
        <v>11403030</v>
      </c>
      <c r="C57" s="167">
        <v>14526301.543508667</v>
      </c>
      <c r="D57" s="167">
        <v>25929331.643508669</v>
      </c>
      <c r="E57" s="167">
        <v>11549611.800000001</v>
      </c>
      <c r="F57" s="167">
        <v>15341810.691177899</v>
      </c>
      <c r="G57" s="167">
        <v>26891422.691177897</v>
      </c>
      <c r="H57" s="167">
        <v>11640891.6</v>
      </c>
      <c r="I57" s="167">
        <v>15201325.226380883</v>
      </c>
      <c r="J57" s="167">
        <v>26842217.42638088</v>
      </c>
      <c r="K57" s="50" t="s">
        <v>532</v>
      </c>
      <c r="L57" s="48">
        <f>B57-B58-B64-B67-B70-B75-B80-B85</f>
        <v>-0.30000000074505806</v>
      </c>
      <c r="M57" s="48">
        <f>C57-C58-C64-C67-C70-C75-C80-C85</f>
        <v>0.70000000030267984</v>
      </c>
      <c r="N57" s="48">
        <f>D57-D58-D64-D67-D70-D75-D80-D85</f>
        <v>0.5000000010477379</v>
      </c>
    </row>
    <row r="58" spans="1:14" s="47" customFormat="1" ht="15.75" customHeight="1" x14ac:dyDescent="0.2">
      <c r="A58" s="129" t="s">
        <v>272</v>
      </c>
      <c r="B58" s="188">
        <v>0</v>
      </c>
      <c r="C58" s="188">
        <v>4971993.5357098887</v>
      </c>
      <c r="D58" s="188">
        <v>4971993.5357098887</v>
      </c>
      <c r="E58" s="188">
        <v>0</v>
      </c>
      <c r="F58" s="188">
        <v>5123381.5357098896</v>
      </c>
      <c r="G58" s="188">
        <v>5123381.5357098896</v>
      </c>
      <c r="H58" s="188">
        <v>0</v>
      </c>
      <c r="I58" s="188">
        <v>5780969.2726044413</v>
      </c>
      <c r="J58" s="188">
        <v>5780969.2726044413</v>
      </c>
      <c r="K58" s="49"/>
    </row>
    <row r="59" spans="1:14" s="47" customFormat="1" ht="15.75" customHeight="1" x14ac:dyDescent="0.2">
      <c r="A59" s="150" t="s">
        <v>273</v>
      </c>
      <c r="B59" s="189">
        <v>0</v>
      </c>
      <c r="C59" s="189">
        <v>100000</v>
      </c>
      <c r="D59" s="189">
        <v>100000</v>
      </c>
      <c r="E59" s="189">
        <v>0</v>
      </c>
      <c r="F59" s="189">
        <v>100000</v>
      </c>
      <c r="G59" s="189">
        <v>100000</v>
      </c>
      <c r="H59" s="189">
        <v>0</v>
      </c>
      <c r="I59" s="189">
        <v>100000</v>
      </c>
      <c r="J59" s="189">
        <v>100000</v>
      </c>
      <c r="K59" s="29"/>
    </row>
    <row r="60" spans="1:14" s="47" customFormat="1" ht="15.75" customHeight="1" x14ac:dyDescent="0.2">
      <c r="A60" s="150" t="s">
        <v>274</v>
      </c>
      <c r="B60" s="189">
        <v>0</v>
      </c>
      <c r="C60" s="189">
        <v>1119567</v>
      </c>
      <c r="D60" s="189">
        <v>1119567</v>
      </c>
      <c r="E60" s="189">
        <v>0</v>
      </c>
      <c r="F60" s="189">
        <v>1119567</v>
      </c>
      <c r="G60" s="189">
        <v>1119567</v>
      </c>
      <c r="H60" s="189">
        <v>0</v>
      </c>
      <c r="I60" s="189">
        <v>1119567</v>
      </c>
      <c r="J60" s="189">
        <v>1119567</v>
      </c>
      <c r="K60" s="29"/>
    </row>
    <row r="61" spans="1:14" s="47" customFormat="1" ht="15.75" customHeight="1" x14ac:dyDescent="0.2">
      <c r="A61" s="150" t="s">
        <v>275</v>
      </c>
      <c r="B61" s="189">
        <v>0</v>
      </c>
      <c r="C61" s="189">
        <v>4761.4399999999996</v>
      </c>
      <c r="D61" s="189">
        <v>4761.4399999999996</v>
      </c>
      <c r="E61" s="189">
        <v>0</v>
      </c>
      <c r="F61" s="189">
        <v>4761.4399999999996</v>
      </c>
      <c r="G61" s="189">
        <v>4761.4399999999996</v>
      </c>
      <c r="H61" s="189">
        <v>0</v>
      </c>
      <c r="I61" s="189">
        <v>5867.3063249400002</v>
      </c>
      <c r="J61" s="189">
        <v>5867.3063249400002</v>
      </c>
      <c r="K61" s="29"/>
    </row>
    <row r="62" spans="1:14" s="47" customFormat="1" ht="15.75" customHeight="1" x14ac:dyDescent="0.2">
      <c r="A62" s="150" t="s">
        <v>276</v>
      </c>
      <c r="B62" s="189">
        <v>0</v>
      </c>
      <c r="C62" s="189">
        <v>2819488.5854030005</v>
      </c>
      <c r="D62" s="189">
        <v>2819488.5854030005</v>
      </c>
      <c r="E62" s="189">
        <v>0</v>
      </c>
      <c r="F62" s="189">
        <v>2819488.5854030005</v>
      </c>
      <c r="G62" s="189">
        <v>2819488.5854030005</v>
      </c>
      <c r="H62" s="189">
        <v>0</v>
      </c>
      <c r="I62" s="189">
        <v>3334039.7036550003</v>
      </c>
      <c r="J62" s="189">
        <v>3334039.7036550003</v>
      </c>
      <c r="K62" s="29"/>
    </row>
    <row r="63" spans="1:14" s="47" customFormat="1" ht="15.75" customHeight="1" x14ac:dyDescent="0.2">
      <c r="A63" s="150" t="s">
        <v>277</v>
      </c>
      <c r="B63" s="189">
        <v>0</v>
      </c>
      <c r="C63" s="189">
        <v>928176.51030688861</v>
      </c>
      <c r="D63" s="189">
        <v>928176.51030688861</v>
      </c>
      <c r="E63" s="189">
        <v>0</v>
      </c>
      <c r="F63" s="189">
        <v>1079564.5103068887</v>
      </c>
      <c r="G63" s="189">
        <v>1079564.5103068887</v>
      </c>
      <c r="H63" s="189">
        <v>0</v>
      </c>
      <c r="I63" s="189">
        <v>1221495.2626245017</v>
      </c>
      <c r="J63" s="189">
        <v>1221495.2626245017</v>
      </c>
      <c r="K63" s="29"/>
    </row>
    <row r="64" spans="1:14" s="47" customFormat="1" ht="15.75" customHeight="1" x14ac:dyDescent="0.2">
      <c r="A64" s="129" t="s">
        <v>278</v>
      </c>
      <c r="B64" s="188">
        <v>11403030.300000001</v>
      </c>
      <c r="C64" s="188">
        <v>-146</v>
      </c>
      <c r="D64" s="188">
        <v>11402884.300000001</v>
      </c>
      <c r="E64" s="188">
        <v>11549612</v>
      </c>
      <c r="F64" s="188">
        <v>-138</v>
      </c>
      <c r="G64" s="188">
        <v>11549474</v>
      </c>
      <c r="H64" s="188">
        <v>11640892</v>
      </c>
      <c r="I64" s="188">
        <v>-158</v>
      </c>
      <c r="J64" s="188">
        <v>11640734</v>
      </c>
      <c r="K64" s="49"/>
    </row>
    <row r="65" spans="1:11" s="47" customFormat="1" ht="15.75" customHeight="1" x14ac:dyDescent="0.2">
      <c r="A65" s="150" t="s">
        <v>279</v>
      </c>
      <c r="B65" s="189">
        <v>11402884.300000001</v>
      </c>
      <c r="C65" s="189">
        <v>0</v>
      </c>
      <c r="D65" s="189">
        <v>11402884.300000001</v>
      </c>
      <c r="E65" s="189">
        <v>11549474</v>
      </c>
      <c r="F65" s="189">
        <v>0</v>
      </c>
      <c r="G65" s="189">
        <v>11549474</v>
      </c>
      <c r="H65" s="189">
        <v>11640734</v>
      </c>
      <c r="I65" s="189">
        <v>0</v>
      </c>
      <c r="J65" s="189">
        <v>11640734</v>
      </c>
      <c r="K65" s="29"/>
    </row>
    <row r="66" spans="1:11" s="47" customFormat="1" ht="15.75" customHeight="1" x14ac:dyDescent="0.2">
      <c r="A66" s="150" t="s">
        <v>280</v>
      </c>
      <c r="B66" s="189">
        <v>146</v>
      </c>
      <c r="C66" s="189">
        <v>-146</v>
      </c>
      <c r="D66" s="189">
        <v>0</v>
      </c>
      <c r="E66" s="189">
        <v>138</v>
      </c>
      <c r="F66" s="189">
        <v>-138</v>
      </c>
      <c r="G66" s="189">
        <v>0</v>
      </c>
      <c r="H66" s="189">
        <v>158</v>
      </c>
      <c r="I66" s="189">
        <v>-158</v>
      </c>
      <c r="J66" s="189">
        <v>0</v>
      </c>
      <c r="K66" s="29"/>
    </row>
    <row r="67" spans="1:11" s="47" customFormat="1" ht="15.75" customHeight="1" x14ac:dyDescent="0.2">
      <c r="A67" s="129" t="s">
        <v>281</v>
      </c>
      <c r="B67" s="188">
        <v>0</v>
      </c>
      <c r="C67" s="188">
        <v>161282</v>
      </c>
      <c r="D67" s="188">
        <v>161282</v>
      </c>
      <c r="E67" s="188">
        <v>0</v>
      </c>
      <c r="F67" s="188">
        <v>15157</v>
      </c>
      <c r="G67" s="188">
        <v>15157</v>
      </c>
      <c r="H67" s="188">
        <v>0</v>
      </c>
      <c r="I67" s="188">
        <v>48182</v>
      </c>
      <c r="J67" s="188">
        <v>48182</v>
      </c>
      <c r="K67" s="49"/>
    </row>
    <row r="68" spans="1:11" s="47" customFormat="1" ht="15.75" customHeight="1" x14ac:dyDescent="0.2">
      <c r="A68" s="150" t="s">
        <v>282</v>
      </c>
      <c r="B68" s="189">
        <v>0</v>
      </c>
      <c r="C68" s="189">
        <v>161282</v>
      </c>
      <c r="D68" s="189">
        <v>161282</v>
      </c>
      <c r="E68" s="189">
        <v>0</v>
      </c>
      <c r="F68" s="189">
        <v>15157</v>
      </c>
      <c r="G68" s="189">
        <v>15157</v>
      </c>
      <c r="H68" s="189">
        <v>0</v>
      </c>
      <c r="I68" s="189">
        <v>48182</v>
      </c>
      <c r="J68" s="189">
        <v>48182</v>
      </c>
      <c r="K68" s="29"/>
    </row>
    <row r="69" spans="1:11" s="47" customFormat="1" ht="15.75" customHeight="1" x14ac:dyDescent="0.2">
      <c r="A69" s="150" t="s">
        <v>283</v>
      </c>
      <c r="B69" s="189">
        <v>0</v>
      </c>
      <c r="C69" s="189">
        <v>0</v>
      </c>
      <c r="D69" s="189">
        <v>0</v>
      </c>
      <c r="E69" s="189">
        <v>0</v>
      </c>
      <c r="F69" s="189">
        <v>0</v>
      </c>
      <c r="G69" s="189">
        <v>0</v>
      </c>
      <c r="H69" s="189">
        <v>0</v>
      </c>
      <c r="I69" s="189">
        <v>0</v>
      </c>
      <c r="J69" s="189">
        <v>0</v>
      </c>
      <c r="K69" s="29"/>
    </row>
    <row r="70" spans="1:11" s="47" customFormat="1" ht="15.75" customHeight="1" x14ac:dyDescent="0.2">
      <c r="A70" s="129" t="s">
        <v>284</v>
      </c>
      <c r="B70" s="189">
        <v>0</v>
      </c>
      <c r="C70" s="188">
        <v>3722442.06000533</v>
      </c>
      <c r="D70" s="188">
        <v>3722442.06000533</v>
      </c>
      <c r="E70" s="189">
        <v>0</v>
      </c>
      <c r="F70" s="188">
        <v>4270945.91484812</v>
      </c>
      <c r="G70" s="188">
        <v>4270945.91484812</v>
      </c>
      <c r="H70" s="189">
        <v>0</v>
      </c>
      <c r="I70" s="188">
        <v>3400451.4588176301</v>
      </c>
      <c r="J70" s="188">
        <v>3400451.4588176301</v>
      </c>
      <c r="K70" s="49"/>
    </row>
    <row r="71" spans="1:11" s="47" customFormat="1" ht="15.75" customHeight="1" x14ac:dyDescent="0.2">
      <c r="A71" s="150" t="s">
        <v>253</v>
      </c>
      <c r="B71" s="189">
        <v>0</v>
      </c>
      <c r="C71" s="189">
        <v>489367.84555024025</v>
      </c>
      <c r="D71" s="189">
        <v>489367.84555024025</v>
      </c>
      <c r="E71" s="189">
        <v>0</v>
      </c>
      <c r="F71" s="189">
        <v>1339279.9630898801</v>
      </c>
      <c r="G71" s="189">
        <v>1339279.9630898801</v>
      </c>
      <c r="H71" s="189">
        <v>0</v>
      </c>
      <c r="I71" s="189">
        <v>423652.83085569006</v>
      </c>
      <c r="J71" s="189">
        <v>423652.83085569006</v>
      </c>
      <c r="K71" s="29"/>
    </row>
    <row r="72" spans="1:11" s="47" customFormat="1" ht="15.75" customHeight="1" x14ac:dyDescent="0.2">
      <c r="A72" s="150" t="s">
        <v>285</v>
      </c>
      <c r="B72" s="189">
        <v>0</v>
      </c>
      <c r="C72" s="189">
        <v>1421474.1449575098</v>
      </c>
      <c r="D72" s="189">
        <v>1421474.1449575098</v>
      </c>
      <c r="E72" s="189">
        <v>0</v>
      </c>
      <c r="F72" s="189">
        <v>1146646.7894513998</v>
      </c>
      <c r="G72" s="189">
        <v>1146646.7894513998</v>
      </c>
      <c r="H72" s="189">
        <v>0</v>
      </c>
      <c r="I72" s="189">
        <v>1478775.47675704</v>
      </c>
      <c r="J72" s="189">
        <v>1478775.47675704</v>
      </c>
      <c r="K72" s="29"/>
    </row>
    <row r="73" spans="1:11" s="47" customFormat="1" ht="15.75" customHeight="1" x14ac:dyDescent="0.2">
      <c r="A73" s="150" t="s">
        <v>286</v>
      </c>
      <c r="B73" s="188">
        <v>0</v>
      </c>
      <c r="C73" s="189">
        <v>1656641</v>
      </c>
      <c r="D73" s="189">
        <v>1656641</v>
      </c>
      <c r="E73" s="188">
        <v>0</v>
      </c>
      <c r="F73" s="189">
        <v>1631491</v>
      </c>
      <c r="G73" s="189">
        <v>1631491</v>
      </c>
      <c r="H73" s="188">
        <v>0</v>
      </c>
      <c r="I73" s="189">
        <v>1337938</v>
      </c>
      <c r="J73" s="189">
        <v>1337938</v>
      </c>
      <c r="K73" s="29"/>
    </row>
    <row r="74" spans="1:11" s="47" customFormat="1" ht="15.75" customHeight="1" x14ac:dyDescent="0.2">
      <c r="A74" s="150" t="s">
        <v>287</v>
      </c>
      <c r="B74" s="189">
        <v>0</v>
      </c>
      <c r="C74" s="189">
        <v>154959.06949758003</v>
      </c>
      <c r="D74" s="189">
        <v>154959.06949758003</v>
      </c>
      <c r="E74" s="189">
        <v>0</v>
      </c>
      <c r="F74" s="189">
        <v>153528.16230684001</v>
      </c>
      <c r="G74" s="189">
        <v>153528.16230684001</v>
      </c>
      <c r="H74" s="189">
        <v>0</v>
      </c>
      <c r="I74" s="189">
        <v>160085.1512049</v>
      </c>
      <c r="J74" s="189">
        <v>160085.1512049</v>
      </c>
      <c r="K74" s="29"/>
    </row>
    <row r="75" spans="1:11" s="47" customFormat="1" ht="15.75" customHeight="1" x14ac:dyDescent="0.2">
      <c r="A75" s="129" t="s">
        <v>288</v>
      </c>
      <c r="B75" s="189">
        <v>0</v>
      </c>
      <c r="C75" s="188">
        <v>1464124.86481323</v>
      </c>
      <c r="D75" s="188">
        <v>1464124.86481323</v>
      </c>
      <c r="E75" s="189">
        <v>0</v>
      </c>
      <c r="F75" s="188">
        <v>1462741.4556901401</v>
      </c>
      <c r="G75" s="188">
        <v>1462741.4556901401</v>
      </c>
      <c r="H75" s="189">
        <v>0</v>
      </c>
      <c r="I75" s="188">
        <v>1451406.7038070098</v>
      </c>
      <c r="J75" s="188">
        <v>1451406.7038070098</v>
      </c>
      <c r="K75" s="49"/>
    </row>
    <row r="76" spans="1:11" s="47" customFormat="1" ht="15.75" customHeight="1" x14ac:dyDescent="0.2">
      <c r="A76" s="150" t="s">
        <v>289</v>
      </c>
      <c r="B76" s="189">
        <v>0</v>
      </c>
      <c r="C76" s="189">
        <v>399349.04827323003</v>
      </c>
      <c r="D76" s="189">
        <v>399349.04827323003</v>
      </c>
      <c r="E76" s="189">
        <v>0</v>
      </c>
      <c r="F76" s="189">
        <v>396470.65638913994</v>
      </c>
      <c r="G76" s="189">
        <v>396470.65638913994</v>
      </c>
      <c r="H76" s="189">
        <v>0</v>
      </c>
      <c r="I76" s="189">
        <v>399607.92422201001</v>
      </c>
      <c r="J76" s="189">
        <v>399607.92422201001</v>
      </c>
      <c r="K76" s="29"/>
    </row>
    <row r="77" spans="1:11" s="47" customFormat="1" ht="15.75" customHeight="1" x14ac:dyDescent="0.2">
      <c r="A77" s="150" t="s">
        <v>290</v>
      </c>
      <c r="B77" s="189">
        <v>0</v>
      </c>
      <c r="C77" s="189">
        <v>986</v>
      </c>
      <c r="D77" s="189">
        <v>986</v>
      </c>
      <c r="E77" s="189">
        <v>0</v>
      </c>
      <c r="F77" s="189">
        <v>984</v>
      </c>
      <c r="G77" s="189">
        <v>984</v>
      </c>
      <c r="H77" s="189">
        <v>0</v>
      </c>
      <c r="I77" s="189">
        <v>982</v>
      </c>
      <c r="J77" s="189">
        <v>982</v>
      </c>
      <c r="K77" s="29"/>
    </row>
    <row r="78" spans="1:11" s="47" customFormat="1" ht="15.75" customHeight="1" x14ac:dyDescent="0.2">
      <c r="A78" s="150" t="s">
        <v>291</v>
      </c>
      <c r="B78" s="189">
        <v>0</v>
      </c>
      <c r="C78" s="189">
        <v>1055713</v>
      </c>
      <c r="D78" s="189">
        <v>1055713</v>
      </c>
      <c r="E78" s="189">
        <v>0</v>
      </c>
      <c r="F78" s="189">
        <v>1058453</v>
      </c>
      <c r="G78" s="189">
        <v>1058453</v>
      </c>
      <c r="H78" s="189">
        <v>0</v>
      </c>
      <c r="I78" s="189">
        <v>1043246</v>
      </c>
      <c r="J78" s="189">
        <v>1043246</v>
      </c>
      <c r="K78" s="29"/>
    </row>
    <row r="79" spans="1:11" s="47" customFormat="1" ht="15.75" customHeight="1" x14ac:dyDescent="0.2">
      <c r="A79" s="150" t="s">
        <v>292</v>
      </c>
      <c r="B79" s="188">
        <v>0</v>
      </c>
      <c r="C79" s="189">
        <v>8076.8165399999998</v>
      </c>
      <c r="D79" s="189">
        <v>8076.8165399999998</v>
      </c>
      <c r="E79" s="188">
        <v>0</v>
      </c>
      <c r="F79" s="189">
        <v>6833.799301</v>
      </c>
      <c r="G79" s="189">
        <v>6833.799301</v>
      </c>
      <c r="H79" s="188">
        <v>0</v>
      </c>
      <c r="I79" s="189">
        <v>7570.7795850000002</v>
      </c>
      <c r="J79" s="189">
        <v>7570.7795850000002</v>
      </c>
      <c r="K79" s="29"/>
    </row>
    <row r="80" spans="1:11" s="47" customFormat="1" ht="15.75" customHeight="1" x14ac:dyDescent="0.2">
      <c r="A80" s="129" t="s">
        <v>293</v>
      </c>
      <c r="B80" s="189">
        <v>0</v>
      </c>
      <c r="C80" s="188">
        <v>3820398.946728</v>
      </c>
      <c r="D80" s="188">
        <v>3820398.946728</v>
      </c>
      <c r="E80" s="189">
        <v>0</v>
      </c>
      <c r="F80" s="188">
        <v>4098645.7142099999</v>
      </c>
      <c r="G80" s="188">
        <v>4098645.7142099999</v>
      </c>
      <c r="H80" s="189">
        <v>0</v>
      </c>
      <c r="I80" s="188">
        <v>4139256.9293729998</v>
      </c>
      <c r="J80" s="188">
        <v>4139256.9293729998</v>
      </c>
      <c r="K80" s="49"/>
    </row>
    <row r="81" spans="1:11" s="47" customFormat="1" ht="15.75" customHeight="1" x14ac:dyDescent="0.2">
      <c r="A81" s="150" t="s">
        <v>294</v>
      </c>
      <c r="B81" s="189">
        <v>0</v>
      </c>
      <c r="C81" s="189">
        <v>1489029.546728</v>
      </c>
      <c r="D81" s="189">
        <v>1489029.546728</v>
      </c>
      <c r="E81" s="189">
        <v>0</v>
      </c>
      <c r="F81" s="189">
        <v>1753948.7142100001</v>
      </c>
      <c r="G81" s="189">
        <v>1753948.7142100001</v>
      </c>
      <c r="H81" s="189">
        <v>0</v>
      </c>
      <c r="I81" s="189">
        <v>1778793.9293729998</v>
      </c>
      <c r="J81" s="189">
        <v>1778793.9293729998</v>
      </c>
      <c r="K81" s="29"/>
    </row>
    <row r="82" spans="1:11" s="47" customFormat="1" ht="15.75" customHeight="1" x14ac:dyDescent="0.2">
      <c r="A82" s="150" t="s">
        <v>295</v>
      </c>
      <c r="B82" s="189">
        <v>0</v>
      </c>
      <c r="C82" s="189">
        <v>1118622</v>
      </c>
      <c r="D82" s="189">
        <v>1118622</v>
      </c>
      <c r="E82" s="189">
        <v>0</v>
      </c>
      <c r="F82" s="189">
        <v>1127712</v>
      </c>
      <c r="G82" s="189">
        <v>1127712</v>
      </c>
      <c r="H82" s="189">
        <v>0</v>
      </c>
      <c r="I82" s="189">
        <v>1134894</v>
      </c>
      <c r="J82" s="189">
        <v>1134894</v>
      </c>
      <c r="K82" s="29"/>
    </row>
    <row r="83" spans="1:11" s="47" customFormat="1" ht="15.75" customHeight="1" x14ac:dyDescent="0.2">
      <c r="A83" s="150" t="s">
        <v>307</v>
      </c>
      <c r="B83" s="189">
        <v>0</v>
      </c>
      <c r="C83" s="189">
        <v>1212747.3999999999</v>
      </c>
      <c r="D83" s="189">
        <v>1212747.3999999999</v>
      </c>
      <c r="E83" s="189">
        <v>0</v>
      </c>
      <c r="F83" s="189">
        <v>1216985</v>
      </c>
      <c r="G83" s="189">
        <v>1216985</v>
      </c>
      <c r="H83" s="189">
        <v>0</v>
      </c>
      <c r="I83" s="189">
        <v>1225569</v>
      </c>
      <c r="J83" s="189">
        <v>1225569</v>
      </c>
      <c r="K83" s="29"/>
    </row>
    <row r="84" spans="1:11" s="47" customFormat="1" ht="15.75" customHeight="1" x14ac:dyDescent="0.2">
      <c r="A84" s="150" t="s">
        <v>297</v>
      </c>
      <c r="B84" s="189">
        <v>0</v>
      </c>
      <c r="C84" s="189">
        <v>0</v>
      </c>
      <c r="D84" s="189">
        <v>0</v>
      </c>
      <c r="E84" s="189">
        <v>0</v>
      </c>
      <c r="F84" s="189">
        <v>0</v>
      </c>
      <c r="G84" s="189">
        <v>0</v>
      </c>
      <c r="H84" s="189">
        <v>0</v>
      </c>
      <c r="I84" s="189">
        <v>0</v>
      </c>
      <c r="J84" s="189">
        <v>0</v>
      </c>
      <c r="K84" s="29"/>
    </row>
    <row r="85" spans="1:11" s="47" customFormat="1" ht="15.75" customHeight="1" thickBot="1" x14ac:dyDescent="0.25">
      <c r="A85" s="129" t="s">
        <v>40</v>
      </c>
      <c r="B85" s="189">
        <v>0</v>
      </c>
      <c r="C85" s="188">
        <v>386205.43625221995</v>
      </c>
      <c r="D85" s="188">
        <v>386205.43625221995</v>
      </c>
      <c r="E85" s="189">
        <v>0</v>
      </c>
      <c r="F85" s="188">
        <v>371077.07071975013</v>
      </c>
      <c r="G85" s="188">
        <v>371077.07071975013</v>
      </c>
      <c r="H85" s="189">
        <v>0</v>
      </c>
      <c r="I85" s="188">
        <v>381215.06177879986</v>
      </c>
      <c r="J85" s="188">
        <v>381215.06177879986</v>
      </c>
      <c r="K85" s="49"/>
    </row>
    <row r="86" spans="1:11" ht="15.75" thickTop="1" x14ac:dyDescent="0.25">
      <c r="A86" s="397" t="s">
        <v>308</v>
      </c>
      <c r="B86" s="397"/>
      <c r="C86" s="397"/>
      <c r="D86" s="397"/>
      <c r="E86" s="397"/>
      <c r="F86" s="397"/>
      <c r="G86" s="397"/>
      <c r="H86" s="397"/>
      <c r="I86" s="397"/>
      <c r="J86" s="397"/>
      <c r="K86" s="35"/>
    </row>
    <row r="87" spans="1:11" x14ac:dyDescent="0.25">
      <c r="A87" s="36"/>
      <c r="B87" s="16"/>
      <c r="C87" s="16"/>
      <c r="D87" s="16"/>
      <c r="E87" s="16"/>
      <c r="F87" s="16"/>
      <c r="G87" s="16"/>
      <c r="H87" s="36"/>
      <c r="I87" s="36"/>
      <c r="J87" s="36"/>
      <c r="K87" s="27"/>
    </row>
  </sheetData>
  <mergeCells count="7">
    <mergeCell ref="A86:J86"/>
    <mergeCell ref="A1:J1"/>
    <mergeCell ref="A2:J2"/>
    <mergeCell ref="A3:A4"/>
    <mergeCell ref="H3:J3"/>
    <mergeCell ref="E3:G3"/>
    <mergeCell ref="B3:D3"/>
  </mergeCells>
  <pageMargins left="0.7" right="0.7" top="0.75" bottom="0.75" header="0.3" footer="0.3"/>
  <pageSetup paperSize="9" scale="55"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69"/>
  <sheetViews>
    <sheetView view="pageBreakPreview" zoomScaleNormal="100" zoomScaleSheetLayoutView="100" workbookViewId="0">
      <selection activeCell="F8" sqref="F8"/>
    </sheetView>
  </sheetViews>
  <sheetFormatPr defaultColWidth="9.140625" defaultRowHeight="15" x14ac:dyDescent="0.25"/>
  <cols>
    <col min="1" max="1" width="68" customWidth="1"/>
    <col min="2" max="3" width="11.42578125" hidden="1" customWidth="1"/>
    <col min="4" max="7" width="11.42578125" customWidth="1"/>
    <col min="8" max="8" width="11.28515625" bestFit="1" customWidth="1"/>
  </cols>
  <sheetData>
    <row r="1" spans="1:8" ht="22.5" x14ac:dyDescent="0.25">
      <c r="A1" s="341" t="s">
        <v>544</v>
      </c>
      <c r="B1" s="341"/>
      <c r="C1" s="341"/>
      <c r="D1" s="341"/>
      <c r="E1" s="341"/>
      <c r="F1" s="341"/>
      <c r="G1" s="341"/>
      <c r="H1" s="341"/>
    </row>
    <row r="2" spans="1:8" ht="15.75" thickBot="1" x14ac:dyDescent="0.3">
      <c r="A2" s="398" t="s">
        <v>309</v>
      </c>
      <c r="B2" s="398"/>
      <c r="C2" s="398"/>
      <c r="D2" s="398"/>
      <c r="E2" s="398"/>
      <c r="F2" s="398"/>
      <c r="G2" s="398"/>
      <c r="H2" s="398"/>
    </row>
    <row r="3" spans="1:8" ht="15.75" thickBot="1" x14ac:dyDescent="0.3">
      <c r="A3" s="173" t="s">
        <v>599</v>
      </c>
      <c r="B3" s="174">
        <v>2019</v>
      </c>
      <c r="C3" s="175">
        <v>2020</v>
      </c>
      <c r="D3" s="175">
        <v>2021</v>
      </c>
      <c r="E3" s="175">
        <v>2022</v>
      </c>
      <c r="F3" s="176">
        <v>2023</v>
      </c>
      <c r="G3" s="177">
        <v>2024</v>
      </c>
      <c r="H3" s="177">
        <v>2025</v>
      </c>
    </row>
    <row r="4" spans="1:8" s="47" customFormat="1" ht="16.5" customHeight="1" x14ac:dyDescent="0.2">
      <c r="A4" s="154" t="s">
        <v>228</v>
      </c>
      <c r="B4" s="178"/>
      <c r="C4" s="178"/>
      <c r="D4" s="178"/>
      <c r="E4" s="178"/>
      <c r="F4" s="178"/>
      <c r="G4" s="178"/>
      <c r="H4" s="179"/>
    </row>
    <row r="5" spans="1:8" s="47" customFormat="1" ht="16.5" customHeight="1" x14ac:dyDescent="0.2">
      <c r="A5" s="159" t="s">
        <v>310</v>
      </c>
      <c r="B5" s="134">
        <v>468625</v>
      </c>
      <c r="C5" s="134">
        <v>617495</v>
      </c>
      <c r="D5" s="134">
        <v>577356</v>
      </c>
      <c r="E5" s="134">
        <v>773637</v>
      </c>
      <c r="F5" s="134">
        <v>1136973.6229999999</v>
      </c>
      <c r="G5" s="134">
        <v>1349448.6170000001</v>
      </c>
      <c r="H5" s="134">
        <v>1942111.7960000001</v>
      </c>
    </row>
    <row r="6" spans="1:8" s="47" customFormat="1" ht="16.5" customHeight="1" x14ac:dyDescent="0.2">
      <c r="A6" s="159" t="s">
        <v>311</v>
      </c>
      <c r="B6" s="134">
        <v>1039</v>
      </c>
      <c r="C6" s="134">
        <v>1029</v>
      </c>
      <c r="D6" s="134">
        <v>418</v>
      </c>
      <c r="E6" s="134">
        <v>406</v>
      </c>
      <c r="F6" s="134">
        <v>350.95699999999999</v>
      </c>
      <c r="G6" s="134">
        <v>39.941000000000003</v>
      </c>
      <c r="H6" s="134">
        <v>365.33699999999999</v>
      </c>
    </row>
    <row r="7" spans="1:8" s="47" customFormat="1" ht="16.5" customHeight="1" x14ac:dyDescent="0.2">
      <c r="A7" s="159" t="s">
        <v>312</v>
      </c>
      <c r="B7" s="134">
        <v>1375854</v>
      </c>
      <c r="C7" s="134">
        <v>2206980</v>
      </c>
      <c r="D7" s="134">
        <v>2858845</v>
      </c>
      <c r="E7" s="134">
        <v>2178557</v>
      </c>
      <c r="F7" s="134">
        <v>1590147.3870000001</v>
      </c>
      <c r="G7" s="134">
        <v>2722811.0789999999</v>
      </c>
      <c r="H7" s="134">
        <v>4451861.8260000004</v>
      </c>
    </row>
    <row r="8" spans="1:8" s="47" customFormat="1" ht="16.5" customHeight="1" x14ac:dyDescent="0.2">
      <c r="A8" s="159" t="s">
        <v>313</v>
      </c>
      <c r="B8" s="134">
        <v>72703</v>
      </c>
      <c r="C8" s="134">
        <v>62010</v>
      </c>
      <c r="D8" s="134">
        <v>20708</v>
      </c>
      <c r="E8" s="134">
        <v>24051</v>
      </c>
      <c r="F8" s="134">
        <v>20205.797999999999</v>
      </c>
      <c r="G8" s="134">
        <v>20507.133000000002</v>
      </c>
      <c r="H8" s="134">
        <v>21490.54</v>
      </c>
    </row>
    <row r="9" spans="1:8" s="47" customFormat="1" ht="16.5" customHeight="1" x14ac:dyDescent="0.2">
      <c r="A9" s="159" t="s">
        <v>314</v>
      </c>
      <c r="B9" s="134">
        <v>55461</v>
      </c>
      <c r="C9" s="134">
        <v>29537</v>
      </c>
      <c r="D9" s="134">
        <v>60771</v>
      </c>
      <c r="E9" s="134">
        <v>43461</v>
      </c>
      <c r="F9" s="134">
        <v>5380.665</v>
      </c>
      <c r="G9" s="134">
        <v>206221.23300000001</v>
      </c>
      <c r="H9" s="134">
        <v>7417.625</v>
      </c>
    </row>
    <row r="10" spans="1:8" s="47" customFormat="1" ht="16.5" customHeight="1" x14ac:dyDescent="0.2">
      <c r="A10" s="159" t="s">
        <v>315</v>
      </c>
      <c r="B10" s="134">
        <v>27</v>
      </c>
      <c r="C10" s="134">
        <v>28</v>
      </c>
      <c r="D10" s="134">
        <v>27</v>
      </c>
      <c r="E10" s="134">
        <v>33</v>
      </c>
      <c r="F10" s="134">
        <v>45.542000000000002</v>
      </c>
      <c r="G10" s="134">
        <v>43.612000000000002</v>
      </c>
      <c r="H10" s="134">
        <v>46.406999999999996</v>
      </c>
    </row>
    <row r="11" spans="1:8" s="47" customFormat="1" ht="16.5" customHeight="1" x14ac:dyDescent="0.2">
      <c r="A11" s="159" t="s">
        <v>316</v>
      </c>
      <c r="B11" s="134">
        <v>782918</v>
      </c>
      <c r="C11" s="134">
        <v>917540</v>
      </c>
      <c r="D11" s="134">
        <v>1792952</v>
      </c>
      <c r="E11" s="134">
        <v>4518610</v>
      </c>
      <c r="F11" s="134">
        <v>8387621.4790000003</v>
      </c>
      <c r="G11" s="134">
        <v>11825545.546</v>
      </c>
      <c r="H11" s="134">
        <v>12542992.513</v>
      </c>
    </row>
    <row r="12" spans="1:8" s="47" customFormat="1" ht="16.5" customHeight="1" x14ac:dyDescent="0.2">
      <c r="A12" s="159" t="s">
        <v>317</v>
      </c>
      <c r="B12" s="134">
        <v>28200</v>
      </c>
      <c r="C12" s="134">
        <v>30157</v>
      </c>
      <c r="D12" s="134">
        <v>33794</v>
      </c>
      <c r="E12" s="134"/>
      <c r="F12" s="134">
        <v>0</v>
      </c>
      <c r="G12" s="134">
        <v>0</v>
      </c>
      <c r="H12" s="134">
        <v>0</v>
      </c>
    </row>
    <row r="13" spans="1:8" s="47" customFormat="1" ht="16.5" customHeight="1" x14ac:dyDescent="0.2">
      <c r="A13" s="159" t="s">
        <v>318</v>
      </c>
      <c r="B13" s="134">
        <v>8003637</v>
      </c>
      <c r="C13" s="134">
        <v>7508359</v>
      </c>
      <c r="D13" s="134">
        <v>6949850</v>
      </c>
      <c r="E13" s="134">
        <v>6404018</v>
      </c>
      <c r="F13" s="134">
        <v>6070878.551</v>
      </c>
      <c r="G13" s="134">
        <v>5779834.5990000004</v>
      </c>
      <c r="H13" s="134">
        <v>5323529.2189999996</v>
      </c>
    </row>
    <row r="14" spans="1:8" s="47" customFormat="1" ht="16.5" customHeight="1" x14ac:dyDescent="0.2">
      <c r="A14" s="159" t="s">
        <v>319</v>
      </c>
      <c r="B14" s="134">
        <v>587644</v>
      </c>
      <c r="C14" s="134">
        <v>795578</v>
      </c>
      <c r="D14" s="134">
        <v>1179962</v>
      </c>
      <c r="E14" s="134">
        <v>2070810</v>
      </c>
      <c r="F14" s="134">
        <v>2251155.7050000001</v>
      </c>
      <c r="G14" s="134">
        <v>2049346.4539999999</v>
      </c>
      <c r="H14" s="134">
        <v>1912227.436</v>
      </c>
    </row>
    <row r="15" spans="1:8" s="47" customFormat="1" ht="16.5" customHeight="1" x14ac:dyDescent="0.2">
      <c r="A15" s="159" t="s">
        <v>320</v>
      </c>
      <c r="B15" s="134">
        <v>9580</v>
      </c>
      <c r="C15" s="134">
        <v>11943</v>
      </c>
      <c r="D15" s="134">
        <v>11268</v>
      </c>
      <c r="E15" s="134">
        <v>14816</v>
      </c>
      <c r="F15" s="134">
        <v>21578.938999999998</v>
      </c>
      <c r="G15" s="134">
        <v>24873.343000000001</v>
      </c>
      <c r="H15" s="134">
        <v>34523.442999999999</v>
      </c>
    </row>
    <row r="16" spans="1:8" s="47" customFormat="1" ht="16.5" customHeight="1" x14ac:dyDescent="0.2">
      <c r="A16" s="159" t="s">
        <v>321</v>
      </c>
      <c r="B16" s="134">
        <v>12267</v>
      </c>
      <c r="C16" s="134">
        <v>13141</v>
      </c>
      <c r="D16" s="134">
        <v>14088</v>
      </c>
      <c r="E16" s="134">
        <v>15107</v>
      </c>
      <c r="F16" s="134">
        <v>16206.146000000001</v>
      </c>
      <c r="G16" s="134">
        <v>17390.712</v>
      </c>
      <c r="H16" s="134">
        <v>18663.258000000002</v>
      </c>
    </row>
    <row r="17" spans="1:8" s="47" customFormat="1" ht="16.5" customHeight="1" x14ac:dyDescent="0.2">
      <c r="A17" s="159" t="s">
        <v>322</v>
      </c>
      <c r="B17" s="134">
        <v>79876</v>
      </c>
      <c r="C17" s="134">
        <v>79010</v>
      </c>
      <c r="D17" s="134">
        <v>78346</v>
      </c>
      <c r="E17" s="134">
        <v>97686</v>
      </c>
      <c r="F17" s="134">
        <v>96683.236999999994</v>
      </c>
      <c r="G17" s="134">
        <v>95080.479000000007</v>
      </c>
      <c r="H17" s="134">
        <v>95244.573000000004</v>
      </c>
    </row>
    <row r="18" spans="1:8" s="47" customFormat="1" ht="16.5" customHeight="1" x14ac:dyDescent="0.2">
      <c r="A18" s="159" t="s">
        <v>323</v>
      </c>
      <c r="B18" s="134">
        <v>199</v>
      </c>
      <c r="C18" s="134">
        <v>106</v>
      </c>
      <c r="D18" s="134">
        <v>98</v>
      </c>
      <c r="E18" s="134">
        <v>170</v>
      </c>
      <c r="F18" s="134">
        <v>155.31700000000001</v>
      </c>
      <c r="G18" s="134">
        <v>755.149</v>
      </c>
      <c r="H18" s="134">
        <v>465.56700000000001</v>
      </c>
    </row>
    <row r="19" spans="1:8" s="47" customFormat="1" ht="16.5" customHeight="1" x14ac:dyDescent="0.2">
      <c r="A19" s="159" t="s">
        <v>270</v>
      </c>
      <c r="B19" s="134">
        <v>10021</v>
      </c>
      <c r="C19" s="134">
        <v>14692</v>
      </c>
      <c r="D19" s="134">
        <v>29975</v>
      </c>
      <c r="E19" s="134">
        <v>37176</v>
      </c>
      <c r="F19" s="134">
        <v>22068.906999999999</v>
      </c>
      <c r="G19" s="134">
        <v>23581.146000000001</v>
      </c>
      <c r="H19" s="134">
        <v>30246.107</v>
      </c>
    </row>
    <row r="20" spans="1:8" s="47" customFormat="1" ht="16.5" customHeight="1" x14ac:dyDescent="0.2">
      <c r="A20" s="154" t="s">
        <v>324</v>
      </c>
      <c r="B20" s="131">
        <v>11488051</v>
      </c>
      <c r="C20" s="131">
        <v>12287605</v>
      </c>
      <c r="D20" s="131">
        <v>13608457</v>
      </c>
      <c r="E20" s="131">
        <v>16178538</v>
      </c>
      <c r="F20" s="131">
        <v>19619452.252999999</v>
      </c>
      <c r="G20" s="131">
        <v>24115479.043000001</v>
      </c>
      <c r="H20" s="131">
        <v>26381185.647000004</v>
      </c>
    </row>
    <row r="21" spans="1:8" s="47" customFormat="1" ht="16.5" customHeight="1" x14ac:dyDescent="0.2">
      <c r="A21" s="154" t="s">
        <v>271</v>
      </c>
      <c r="B21" s="134"/>
      <c r="C21" s="134"/>
      <c r="D21" s="134"/>
      <c r="E21" s="134"/>
      <c r="F21" s="134"/>
      <c r="G21" s="134"/>
      <c r="H21" s="134"/>
    </row>
    <row r="22" spans="1:8" s="47" customFormat="1" ht="16.5" customHeight="1" x14ac:dyDescent="0.2">
      <c r="A22" s="159" t="s">
        <v>325</v>
      </c>
      <c r="B22" s="134">
        <v>5285026</v>
      </c>
      <c r="C22" s="134">
        <v>6458763</v>
      </c>
      <c r="D22" s="134">
        <v>7278860</v>
      </c>
      <c r="E22" s="134">
        <v>7992592</v>
      </c>
      <c r="F22" s="134">
        <v>9664290.1579999998</v>
      </c>
      <c r="G22" s="134">
        <v>9698211.4309999999</v>
      </c>
      <c r="H22" s="134">
        <v>11269452.814999999</v>
      </c>
    </row>
    <row r="23" spans="1:8" s="47" customFormat="1" ht="16.5" customHeight="1" x14ac:dyDescent="0.2">
      <c r="A23" s="159" t="s">
        <v>326</v>
      </c>
      <c r="B23" s="134">
        <v>1147</v>
      </c>
      <c r="C23" s="134">
        <v>1226</v>
      </c>
      <c r="D23" s="134">
        <v>1796</v>
      </c>
      <c r="E23" s="134">
        <v>1251</v>
      </c>
      <c r="F23" s="134">
        <v>1618.623</v>
      </c>
      <c r="G23" s="134">
        <v>1227.316</v>
      </c>
      <c r="H23" s="134">
        <v>1246.9639999999999</v>
      </c>
    </row>
    <row r="24" spans="1:8" s="47" customFormat="1" ht="16.5" customHeight="1" x14ac:dyDescent="0.2">
      <c r="A24" s="159" t="s">
        <v>317</v>
      </c>
      <c r="B24" s="134">
        <v>1101514</v>
      </c>
      <c r="C24" s="134">
        <v>748790</v>
      </c>
      <c r="D24" s="134">
        <v>1295486</v>
      </c>
      <c r="E24" s="134">
        <v>1547182</v>
      </c>
      <c r="F24" s="134">
        <v>1363629.4</v>
      </c>
      <c r="G24" s="134">
        <v>1765325.781</v>
      </c>
      <c r="H24" s="134">
        <v>2026532.5549999999</v>
      </c>
    </row>
    <row r="25" spans="1:8" s="47" customFormat="1" ht="16.5" customHeight="1" x14ac:dyDescent="0.2">
      <c r="A25" s="159" t="s">
        <v>327</v>
      </c>
      <c r="B25" s="134">
        <v>44969</v>
      </c>
      <c r="C25" s="134">
        <v>52125</v>
      </c>
      <c r="D25" s="134">
        <v>51241</v>
      </c>
      <c r="E25" s="134">
        <v>10512</v>
      </c>
      <c r="F25" s="134">
        <v>8589.6689999999999</v>
      </c>
      <c r="G25" s="134">
        <v>374.38499999999999</v>
      </c>
      <c r="H25" s="134">
        <v>1443.5150000000001</v>
      </c>
    </row>
    <row r="26" spans="1:8" s="47" customFormat="1" ht="16.5" customHeight="1" x14ac:dyDescent="0.2">
      <c r="A26" s="159" t="s">
        <v>328</v>
      </c>
      <c r="B26" s="134">
        <v>105</v>
      </c>
      <c r="C26" s="134">
        <v>187</v>
      </c>
      <c r="D26" s="134">
        <v>202</v>
      </c>
      <c r="E26" s="134" t="s">
        <v>10</v>
      </c>
      <c r="F26" s="134">
        <v>0</v>
      </c>
      <c r="G26" s="134">
        <v>0</v>
      </c>
      <c r="H26" s="134">
        <v>0</v>
      </c>
    </row>
    <row r="27" spans="1:8" s="47" customFormat="1" ht="16.5" customHeight="1" x14ac:dyDescent="0.2">
      <c r="A27" s="159" t="s">
        <v>329</v>
      </c>
      <c r="B27" s="134">
        <v>124410</v>
      </c>
      <c r="C27" s="134">
        <v>19513</v>
      </c>
      <c r="D27" s="134" t="s">
        <v>10</v>
      </c>
      <c r="E27" s="134">
        <v>197</v>
      </c>
      <c r="F27" s="134">
        <v>215.93199999999999</v>
      </c>
      <c r="G27" s="134">
        <v>129.07300000000001</v>
      </c>
      <c r="H27" s="134">
        <v>0</v>
      </c>
    </row>
    <row r="28" spans="1:8" s="47" customFormat="1" ht="16.5" customHeight="1" x14ac:dyDescent="0.2">
      <c r="A28" s="159" t="s">
        <v>330</v>
      </c>
      <c r="B28" s="134">
        <v>469398</v>
      </c>
      <c r="C28" s="134">
        <v>476723</v>
      </c>
      <c r="D28" s="134">
        <v>748494</v>
      </c>
      <c r="E28" s="134">
        <v>926914</v>
      </c>
      <c r="F28" s="134">
        <v>1209984.3149999999</v>
      </c>
      <c r="G28" s="134">
        <v>1160665.58</v>
      </c>
      <c r="H28" s="134">
        <v>1197854.2509999999</v>
      </c>
    </row>
    <row r="29" spans="1:8" s="47" customFormat="1" ht="16.5" customHeight="1" x14ac:dyDescent="0.2">
      <c r="A29" s="159" t="s">
        <v>331</v>
      </c>
      <c r="B29" s="134">
        <v>1246239</v>
      </c>
      <c r="C29" s="134">
        <v>1171104</v>
      </c>
      <c r="D29" s="134">
        <v>1327525</v>
      </c>
      <c r="E29" s="134">
        <v>1254854</v>
      </c>
      <c r="F29" s="134">
        <v>1676643.8640000001</v>
      </c>
      <c r="G29" s="134">
        <v>1900228.0379999999</v>
      </c>
      <c r="H29" s="134">
        <v>1682462.4669999999</v>
      </c>
    </row>
    <row r="30" spans="1:8" s="47" customFormat="1" ht="16.5" customHeight="1" x14ac:dyDescent="0.2">
      <c r="A30" s="159" t="s">
        <v>332</v>
      </c>
      <c r="B30" s="134">
        <v>1116034</v>
      </c>
      <c r="C30" s="134">
        <v>1093622</v>
      </c>
      <c r="D30" s="134">
        <v>629053</v>
      </c>
      <c r="E30" s="134">
        <v>737432</v>
      </c>
      <c r="F30" s="134">
        <v>957386.47400000005</v>
      </c>
      <c r="G30" s="134">
        <v>1207793.7849999999</v>
      </c>
      <c r="H30" s="134">
        <v>1255603.33</v>
      </c>
    </row>
    <row r="31" spans="1:8" s="47" customFormat="1" ht="16.5" customHeight="1" x14ac:dyDescent="0.2">
      <c r="A31" s="159" t="s">
        <v>333</v>
      </c>
      <c r="B31" s="134">
        <v>1150064</v>
      </c>
      <c r="C31" s="134">
        <v>1045944</v>
      </c>
      <c r="D31" s="134">
        <v>845359</v>
      </c>
      <c r="E31" s="134">
        <v>1351259</v>
      </c>
      <c r="F31" s="134">
        <v>1632061.6669999999</v>
      </c>
      <c r="G31" s="134">
        <v>2157055.0970000001</v>
      </c>
      <c r="H31" s="134">
        <v>2705516.088</v>
      </c>
    </row>
    <row r="32" spans="1:8" s="47" customFormat="1" ht="16.5" customHeight="1" x14ac:dyDescent="0.2">
      <c r="A32" s="159" t="s">
        <v>334</v>
      </c>
      <c r="B32" s="134" t="s">
        <v>10</v>
      </c>
      <c r="C32" s="134" t="s">
        <v>10</v>
      </c>
      <c r="D32" s="134">
        <v>135051</v>
      </c>
      <c r="E32" s="134">
        <v>530194</v>
      </c>
      <c r="F32" s="134">
        <v>142882.14600000001</v>
      </c>
      <c r="G32" s="134">
        <v>609731.59400000004</v>
      </c>
      <c r="H32" s="134">
        <v>101304.723</v>
      </c>
    </row>
    <row r="33" spans="1:8" s="47" customFormat="1" ht="16.5" customHeight="1" x14ac:dyDescent="0.2">
      <c r="A33" s="159" t="s">
        <v>335</v>
      </c>
      <c r="B33" s="134">
        <v>176875</v>
      </c>
      <c r="C33" s="134">
        <v>99531</v>
      </c>
      <c r="D33" s="134">
        <v>75071</v>
      </c>
      <c r="E33" s="134">
        <v>134303</v>
      </c>
      <c r="F33" s="134">
        <v>156501.45000000001</v>
      </c>
      <c r="G33" s="134">
        <v>122922.143</v>
      </c>
      <c r="H33" s="134">
        <v>128940.534</v>
      </c>
    </row>
    <row r="34" spans="1:8" s="47" customFormat="1" ht="16.5" customHeight="1" x14ac:dyDescent="0.2">
      <c r="A34" s="159" t="s">
        <v>336</v>
      </c>
      <c r="B34" s="134">
        <v>29383</v>
      </c>
      <c r="C34" s="134">
        <v>34736</v>
      </c>
      <c r="D34" s="134">
        <v>36697</v>
      </c>
      <c r="E34" s="134">
        <v>41058</v>
      </c>
      <c r="F34" s="134">
        <v>45714.784</v>
      </c>
      <c r="G34" s="134">
        <v>53527.464</v>
      </c>
      <c r="H34" s="134">
        <v>63747.016000000003</v>
      </c>
    </row>
    <row r="35" spans="1:8" s="47" customFormat="1" ht="16.5" customHeight="1" x14ac:dyDescent="0.2">
      <c r="A35" s="154" t="s">
        <v>337</v>
      </c>
      <c r="B35" s="131">
        <v>10745164</v>
      </c>
      <c r="C35" s="131">
        <v>11202263</v>
      </c>
      <c r="D35" s="131">
        <v>12424837</v>
      </c>
      <c r="E35" s="131">
        <v>14527749</v>
      </c>
      <c r="F35" s="131">
        <v>16859518.482000001</v>
      </c>
      <c r="G35" s="131">
        <v>18677191.687000003</v>
      </c>
      <c r="H35" s="131">
        <v>20434104.258000001</v>
      </c>
    </row>
    <row r="36" spans="1:8" s="47" customFormat="1" ht="16.5" customHeight="1" x14ac:dyDescent="0.2">
      <c r="A36" s="154" t="s">
        <v>338</v>
      </c>
      <c r="B36" s="131">
        <v>742887</v>
      </c>
      <c r="C36" s="131">
        <v>1085342</v>
      </c>
      <c r="D36" s="131">
        <v>1183621</v>
      </c>
      <c r="E36" s="131">
        <v>1650789</v>
      </c>
      <c r="F36" s="131">
        <v>2759933.7710000002</v>
      </c>
      <c r="G36" s="131">
        <v>5438287.3559999997</v>
      </c>
      <c r="H36" s="131">
        <v>5947081.3890000004</v>
      </c>
    </row>
    <row r="37" spans="1:8" s="47" customFormat="1" ht="16.5" customHeight="1" x14ac:dyDescent="0.2">
      <c r="A37" s="154" t="s">
        <v>339</v>
      </c>
      <c r="B37" s="134"/>
      <c r="C37" s="134"/>
      <c r="D37" s="134"/>
      <c r="E37" s="134"/>
      <c r="F37" s="134"/>
      <c r="G37" s="134"/>
      <c r="H37" s="134"/>
    </row>
    <row r="38" spans="1:8" s="47" customFormat="1" ht="16.5" customHeight="1" x14ac:dyDescent="0.2">
      <c r="A38" s="159" t="s">
        <v>340</v>
      </c>
      <c r="B38" s="134">
        <v>100</v>
      </c>
      <c r="C38" s="134">
        <v>100</v>
      </c>
      <c r="D38" s="134">
        <v>100</v>
      </c>
      <c r="E38" s="134">
        <v>100000</v>
      </c>
      <c r="F38" s="134">
        <v>100000</v>
      </c>
      <c r="G38" s="134">
        <v>100000</v>
      </c>
      <c r="H38" s="134">
        <v>100000</v>
      </c>
    </row>
    <row r="39" spans="1:8" s="47" customFormat="1" ht="16.5" customHeight="1" x14ac:dyDescent="0.2">
      <c r="A39" s="159" t="s">
        <v>341</v>
      </c>
      <c r="B39" s="134">
        <v>112706</v>
      </c>
      <c r="C39" s="134">
        <v>167389</v>
      </c>
      <c r="D39" s="134">
        <v>260993</v>
      </c>
      <c r="E39" s="134">
        <v>214789</v>
      </c>
      <c r="F39" s="134">
        <v>440965.43900000001</v>
      </c>
      <c r="G39" s="134">
        <v>976746.201</v>
      </c>
      <c r="H39" s="134">
        <v>1035437.914</v>
      </c>
    </row>
    <row r="40" spans="1:8" s="47" customFormat="1" ht="16.5" customHeight="1" x14ac:dyDescent="0.2">
      <c r="A40" s="159" t="s">
        <v>342</v>
      </c>
      <c r="B40" s="134">
        <v>6519</v>
      </c>
      <c r="C40" s="134">
        <v>152542</v>
      </c>
      <c r="D40" s="134">
        <v>161974</v>
      </c>
      <c r="E40" s="134">
        <v>371186</v>
      </c>
      <c r="F40" s="134">
        <v>904705.35</v>
      </c>
      <c r="G40" s="134">
        <v>2807974.4479999999</v>
      </c>
      <c r="H40" s="134">
        <v>2428364.3939999999</v>
      </c>
    </row>
    <row r="41" spans="1:8" s="47" customFormat="1" ht="16.5" customHeight="1" x14ac:dyDescent="0.2">
      <c r="A41" s="159" t="s">
        <v>567</v>
      </c>
      <c r="B41" s="134"/>
      <c r="C41" s="134"/>
      <c r="D41" s="134"/>
      <c r="E41" s="134"/>
      <c r="F41" s="134"/>
      <c r="G41" s="134" t="s">
        <v>10</v>
      </c>
      <c r="H41" s="134">
        <v>125437</v>
      </c>
    </row>
    <row r="42" spans="1:8" s="47" customFormat="1" ht="16.5" customHeight="1" x14ac:dyDescent="0.2">
      <c r="A42" s="159" t="s">
        <v>343</v>
      </c>
      <c r="B42" s="134">
        <v>464181</v>
      </c>
      <c r="C42" s="134">
        <v>613004</v>
      </c>
      <c r="D42" s="134">
        <v>572780</v>
      </c>
      <c r="E42" s="134">
        <v>769061</v>
      </c>
      <c r="F42" s="134">
        <v>1132158.155</v>
      </c>
      <c r="G42" s="134">
        <v>1344041.7150000001</v>
      </c>
      <c r="H42" s="134">
        <v>1935263.3959999999</v>
      </c>
    </row>
    <row r="43" spans="1:8" s="47" customFormat="1" ht="16.5" customHeight="1" x14ac:dyDescent="0.2">
      <c r="A43" s="159" t="s">
        <v>344</v>
      </c>
      <c r="B43" s="134"/>
      <c r="C43" s="134"/>
      <c r="D43" s="134"/>
      <c r="E43" s="134" t="s">
        <v>10</v>
      </c>
      <c r="F43" s="134">
        <v>10.211</v>
      </c>
      <c r="G43" s="134">
        <v>7.3719999999999999</v>
      </c>
      <c r="H43" s="134">
        <v>-39.621000000000002</v>
      </c>
    </row>
    <row r="44" spans="1:8" s="47" customFormat="1" ht="16.5" customHeight="1" x14ac:dyDescent="0.2">
      <c r="A44" s="159" t="s">
        <v>345</v>
      </c>
      <c r="B44" s="134">
        <v>68491</v>
      </c>
      <c r="C44" s="134">
        <v>61417</v>
      </c>
      <c r="D44" s="134">
        <v>96883</v>
      </c>
      <c r="E44" s="134">
        <v>85014</v>
      </c>
      <c r="F44" s="134">
        <v>71355.930999999997</v>
      </c>
      <c r="G44" s="134">
        <v>98799.672999999995</v>
      </c>
      <c r="H44" s="134">
        <v>211927.986</v>
      </c>
    </row>
    <row r="45" spans="1:8" s="47" customFormat="1" ht="16.5" customHeight="1" x14ac:dyDescent="0.2">
      <c r="A45" s="159" t="s">
        <v>346</v>
      </c>
      <c r="B45" s="134">
        <v>90891</v>
      </c>
      <c r="C45" s="134">
        <v>90891</v>
      </c>
      <c r="D45" s="134">
        <v>90891</v>
      </c>
      <c r="E45" s="134">
        <v>110739</v>
      </c>
      <c r="F45" s="134">
        <v>110738.685</v>
      </c>
      <c r="G45" s="134">
        <v>110717.947</v>
      </c>
      <c r="H45" s="134">
        <v>110690.24000000001</v>
      </c>
    </row>
    <row r="46" spans="1:8" s="47" customFormat="1" ht="16.5" customHeight="1" x14ac:dyDescent="0.2">
      <c r="A46" s="154" t="s">
        <v>347</v>
      </c>
      <c r="B46" s="131">
        <v>742887</v>
      </c>
      <c r="C46" s="131">
        <v>1085342</v>
      </c>
      <c r="D46" s="131">
        <v>1183621</v>
      </c>
      <c r="E46" s="131">
        <v>1650789</v>
      </c>
      <c r="F46" s="131">
        <v>2759933.7710000002</v>
      </c>
      <c r="G46" s="131">
        <v>5438287.3560000006</v>
      </c>
      <c r="H46" s="131">
        <v>5947081.3089999994</v>
      </c>
    </row>
    <row r="47" spans="1:8" s="47" customFormat="1" ht="16.5" customHeight="1" x14ac:dyDescent="0.2">
      <c r="A47" s="154" t="s">
        <v>348</v>
      </c>
      <c r="B47" s="134"/>
      <c r="C47" s="134"/>
      <c r="D47" s="134"/>
      <c r="E47" s="134"/>
      <c r="F47" s="134"/>
      <c r="G47" s="134"/>
      <c r="H47" s="134"/>
    </row>
    <row r="48" spans="1:8" s="47" customFormat="1" ht="16.5" customHeight="1" x14ac:dyDescent="0.2">
      <c r="A48" s="159" t="s">
        <v>349</v>
      </c>
      <c r="B48" s="134">
        <v>656468</v>
      </c>
      <c r="C48" s="134">
        <v>1218372</v>
      </c>
      <c r="D48" s="134">
        <v>768020</v>
      </c>
      <c r="E48" s="134">
        <v>991784</v>
      </c>
      <c r="F48" s="134">
        <v>2183420.983</v>
      </c>
      <c r="G48" s="134">
        <v>3555091.7310000001</v>
      </c>
      <c r="H48" s="134">
        <v>2827169.466</v>
      </c>
    </row>
    <row r="49" spans="1:8" s="47" customFormat="1" ht="16.5" customHeight="1" x14ac:dyDescent="0.2">
      <c r="A49" s="159" t="s">
        <v>350</v>
      </c>
      <c r="B49" s="134">
        <v>110759</v>
      </c>
      <c r="C49" s="134">
        <v>73343</v>
      </c>
      <c r="D49" s="134">
        <v>52694</v>
      </c>
      <c r="E49" s="134">
        <v>60595</v>
      </c>
      <c r="F49" s="134">
        <v>147665.204</v>
      </c>
      <c r="G49" s="134">
        <v>281825.15500000003</v>
      </c>
      <c r="H49" s="134">
        <v>245236.38099999999</v>
      </c>
    </row>
    <row r="50" spans="1:8" s="47" customFormat="1" ht="16.5" customHeight="1" x14ac:dyDescent="0.2">
      <c r="A50" s="154" t="s">
        <v>351</v>
      </c>
      <c r="B50" s="131">
        <v>545709</v>
      </c>
      <c r="C50" s="131">
        <v>1145029</v>
      </c>
      <c r="D50" s="131">
        <v>715327</v>
      </c>
      <c r="E50" s="131">
        <v>931189</v>
      </c>
      <c r="F50" s="131">
        <v>2035755.7790000001</v>
      </c>
      <c r="G50" s="131">
        <v>3273266.5760000004</v>
      </c>
      <c r="H50" s="131">
        <v>2581933.085</v>
      </c>
    </row>
    <row r="51" spans="1:8" s="47" customFormat="1" ht="16.5" customHeight="1" x14ac:dyDescent="0.2">
      <c r="A51" s="159" t="s">
        <v>352</v>
      </c>
      <c r="B51" s="134" t="s">
        <v>10</v>
      </c>
      <c r="C51" s="134" t="s">
        <v>10</v>
      </c>
      <c r="D51" s="134" t="s">
        <v>10</v>
      </c>
      <c r="E51" s="134">
        <v>-63223</v>
      </c>
      <c r="F51" s="134">
        <v>230.89400000000001</v>
      </c>
      <c r="G51" s="134">
        <v>23820.392</v>
      </c>
      <c r="H51" s="134">
        <v>22885.674999999999</v>
      </c>
    </row>
    <row r="52" spans="1:8" s="47" customFormat="1" ht="16.5" customHeight="1" x14ac:dyDescent="0.2">
      <c r="A52" s="159" t="s">
        <v>353</v>
      </c>
      <c r="B52" s="134">
        <v>4136</v>
      </c>
      <c r="C52" s="134">
        <v>4648</v>
      </c>
      <c r="D52" s="134">
        <v>5245</v>
      </c>
      <c r="E52" s="134">
        <v>6690</v>
      </c>
      <c r="F52" s="134">
        <v>9194.3083540000007</v>
      </c>
      <c r="G52" s="134">
        <v>10862.156000000001</v>
      </c>
      <c r="H52" s="134">
        <v>11242.91</v>
      </c>
    </row>
    <row r="53" spans="1:8" s="47" customFormat="1" ht="16.5" customHeight="1" x14ac:dyDescent="0.2">
      <c r="A53" s="159" t="s">
        <v>354</v>
      </c>
      <c r="B53" s="134">
        <v>-505911</v>
      </c>
      <c r="C53" s="134">
        <v>66410</v>
      </c>
      <c r="D53" s="134">
        <v>135349</v>
      </c>
      <c r="E53" s="134">
        <v>-61818</v>
      </c>
      <c r="F53" s="134">
        <v>-874669.79399999999</v>
      </c>
      <c r="G53" s="134">
        <v>186076.53599999999</v>
      </c>
      <c r="H53" s="134">
        <v>-54650.112999999998</v>
      </c>
    </row>
    <row r="54" spans="1:8" s="47" customFormat="1" ht="16.5" customHeight="1" x14ac:dyDescent="0.2">
      <c r="A54" s="159" t="s">
        <v>355</v>
      </c>
      <c r="B54" s="134">
        <v>2390</v>
      </c>
      <c r="C54" s="134">
        <v>400</v>
      </c>
      <c r="D54" s="134">
        <v>500</v>
      </c>
      <c r="E54" s="134">
        <v>633</v>
      </c>
      <c r="F54" s="134">
        <v>605</v>
      </c>
      <c r="G54" s="134">
        <v>665.5</v>
      </c>
      <c r="H54" s="134">
        <v>13648.766</v>
      </c>
    </row>
    <row r="55" spans="1:8" s="47" customFormat="1" ht="16.5" customHeight="1" x14ac:dyDescent="0.2">
      <c r="A55" s="159" t="s">
        <v>356</v>
      </c>
      <c r="B55" s="134">
        <v>4392</v>
      </c>
      <c r="C55" s="134">
        <v>7905</v>
      </c>
      <c r="D55" s="134">
        <v>2199</v>
      </c>
      <c r="E55" s="134">
        <v>-9384</v>
      </c>
      <c r="F55" s="134">
        <v>-1544.817</v>
      </c>
      <c r="G55" s="134">
        <v>5146.1260000000002</v>
      </c>
      <c r="H55" s="134">
        <v>4402.6049999999996</v>
      </c>
    </row>
    <row r="56" spans="1:8" s="47" customFormat="1" ht="16.5" customHeight="1" x14ac:dyDescent="0.2">
      <c r="A56" s="159" t="s">
        <v>357</v>
      </c>
      <c r="B56" s="134">
        <v>113</v>
      </c>
      <c r="C56" s="134">
        <v>382</v>
      </c>
      <c r="D56" s="134">
        <v>397</v>
      </c>
      <c r="E56" s="134">
        <v>5200</v>
      </c>
      <c r="F56" s="134">
        <v>37197.451999999997</v>
      </c>
      <c r="G56" s="134">
        <v>274.47699999999998</v>
      </c>
      <c r="H56" s="134">
        <v>1214.578</v>
      </c>
    </row>
    <row r="57" spans="1:8" s="47" customFormat="1" ht="16.5" customHeight="1" x14ac:dyDescent="0.2">
      <c r="A57" s="154" t="s">
        <v>358</v>
      </c>
      <c r="B57" s="131">
        <v>50829</v>
      </c>
      <c r="C57" s="131">
        <v>1220580</v>
      </c>
      <c r="D57" s="131">
        <v>813285</v>
      </c>
      <c r="E57" s="131">
        <v>809286</v>
      </c>
      <c r="F57" s="131">
        <v>1206768.8223540001</v>
      </c>
      <c r="G57" s="131">
        <v>3500111.7630000003</v>
      </c>
      <c r="H57" s="131">
        <v>2580677.5060000001</v>
      </c>
    </row>
    <row r="58" spans="1:8" s="47" customFormat="1" ht="16.5" customHeight="1" x14ac:dyDescent="0.2">
      <c r="A58" s="159" t="s">
        <v>359</v>
      </c>
      <c r="B58" s="134">
        <v>51180</v>
      </c>
      <c r="C58" s="134">
        <v>60722</v>
      </c>
      <c r="D58" s="134">
        <v>56353</v>
      </c>
      <c r="E58" s="134">
        <v>62857</v>
      </c>
      <c r="F58" s="134">
        <v>66372.32699999999</v>
      </c>
      <c r="G58" s="134">
        <v>86187.843999999997</v>
      </c>
      <c r="H58" s="134">
        <v>80739.04800000001</v>
      </c>
    </row>
    <row r="59" spans="1:8" s="47" customFormat="1" ht="16.5" customHeight="1" x14ac:dyDescent="0.2">
      <c r="A59" s="159" t="s">
        <v>360</v>
      </c>
      <c r="B59" s="134">
        <v>496</v>
      </c>
      <c r="C59" s="134">
        <v>-73</v>
      </c>
      <c r="D59" s="134">
        <v>-89</v>
      </c>
      <c r="E59" s="134">
        <v>378</v>
      </c>
      <c r="F59" s="134">
        <v>1109.451</v>
      </c>
      <c r="G59" s="134">
        <v>-297.517</v>
      </c>
      <c r="H59" s="134">
        <v>143.43099999999998</v>
      </c>
    </row>
    <row r="60" spans="1:8" s="47" customFormat="1" ht="16.5" customHeight="1" x14ac:dyDescent="0.2">
      <c r="A60" s="154" t="s">
        <v>361</v>
      </c>
      <c r="B60" s="131">
        <v>51675</v>
      </c>
      <c r="C60" s="131">
        <v>60649</v>
      </c>
      <c r="D60" s="131">
        <v>56264</v>
      </c>
      <c r="E60" s="131">
        <v>63235</v>
      </c>
      <c r="F60" s="131">
        <v>67481.778000000006</v>
      </c>
      <c r="G60" s="131">
        <v>85890.32699999999</v>
      </c>
      <c r="H60" s="131">
        <v>80882.479000000007</v>
      </c>
    </row>
    <row r="61" spans="1:8" s="47" customFormat="1" ht="16.5" customHeight="1" thickBot="1" x14ac:dyDescent="0.25">
      <c r="A61" s="180" t="s">
        <v>362</v>
      </c>
      <c r="B61" s="181">
        <v>-846</v>
      </c>
      <c r="C61" s="181">
        <v>1159931</v>
      </c>
      <c r="D61" s="181">
        <v>757021</v>
      </c>
      <c r="E61" s="181">
        <v>746051</v>
      </c>
      <c r="F61" s="181">
        <v>1139287.044</v>
      </c>
      <c r="G61" s="181">
        <v>3414221.4360000002</v>
      </c>
      <c r="H61" s="181">
        <v>2499795.031</v>
      </c>
    </row>
    <row r="62" spans="1:8" s="47" customFormat="1" ht="16.5" customHeight="1" x14ac:dyDescent="0.2">
      <c r="A62" s="154" t="s">
        <v>363</v>
      </c>
      <c r="B62" s="131">
        <v>397436</v>
      </c>
      <c r="C62" s="131">
        <v>1432096</v>
      </c>
      <c r="D62" s="131">
        <v>1189238</v>
      </c>
      <c r="E62" s="131">
        <v>-31841</v>
      </c>
      <c r="F62" s="131">
        <v>946576.18599999999</v>
      </c>
      <c r="G62" s="131">
        <v>1752597.8509486599</v>
      </c>
      <c r="H62" s="131">
        <v>3627075.429</v>
      </c>
    </row>
    <row r="63" spans="1:8" s="47" customFormat="1" ht="16.5" customHeight="1" x14ac:dyDescent="0.2">
      <c r="A63" s="154" t="s">
        <v>364</v>
      </c>
      <c r="B63" s="131">
        <v>1613</v>
      </c>
      <c r="C63" s="131">
        <v>-753</v>
      </c>
      <c r="D63" s="131">
        <v>-645</v>
      </c>
      <c r="E63" s="131">
        <v>-325</v>
      </c>
      <c r="F63" s="131">
        <v>-129.59399999999999</v>
      </c>
      <c r="G63" s="131">
        <v>-365.73627730000004</v>
      </c>
      <c r="H63" s="131">
        <v>11793.962</v>
      </c>
    </row>
    <row r="64" spans="1:8" s="47" customFormat="1" ht="16.5" customHeight="1" thickBot="1" x14ac:dyDescent="0.25">
      <c r="A64" s="182" t="s">
        <v>365</v>
      </c>
      <c r="B64" s="183">
        <v>224962</v>
      </c>
      <c r="C64" s="183">
        <v>-1050123</v>
      </c>
      <c r="D64" s="183">
        <v>-829800</v>
      </c>
      <c r="E64" s="183">
        <v>-82663</v>
      </c>
      <c r="F64" s="183">
        <v>-276010.39799999999</v>
      </c>
      <c r="G64" s="183">
        <v>-397312.58600000001</v>
      </c>
      <c r="H64" s="183">
        <v>-2212348.5589999999</v>
      </c>
    </row>
    <row r="65" spans="1:8" x14ac:dyDescent="0.25">
      <c r="A65" s="399" t="s">
        <v>308</v>
      </c>
      <c r="B65" s="399"/>
      <c r="C65" s="399"/>
      <c r="D65" s="399"/>
      <c r="E65" s="399"/>
      <c r="F65" s="399"/>
      <c r="G65" s="399"/>
      <c r="H65" s="399"/>
    </row>
    <row r="66" spans="1:8" x14ac:dyDescent="0.25">
      <c r="A66" s="13"/>
    </row>
    <row r="67" spans="1:8" x14ac:dyDescent="0.25">
      <c r="A67" s="13"/>
    </row>
    <row r="68" spans="1:8" x14ac:dyDescent="0.25">
      <c r="A68" s="13"/>
    </row>
    <row r="69" spans="1:8" x14ac:dyDescent="0.25">
      <c r="A69" s="13"/>
    </row>
  </sheetData>
  <mergeCells count="3">
    <mergeCell ref="A1:H1"/>
    <mergeCell ref="A2:H2"/>
    <mergeCell ref="A65:H65"/>
  </mergeCells>
  <pageMargins left="0.7" right="0.7" top="0.75" bottom="0.75" header="0.3" footer="0.3"/>
  <pageSetup paperSize="9" scale="69"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9"/>
  <sheetViews>
    <sheetView view="pageBreakPreview" zoomScaleNormal="100" zoomScaleSheetLayoutView="100" workbookViewId="0">
      <selection activeCell="N9" sqref="N9"/>
    </sheetView>
  </sheetViews>
  <sheetFormatPr defaultColWidth="5.85546875" defaultRowHeight="15" x14ac:dyDescent="0.25"/>
  <cols>
    <col min="1" max="1" width="67.42578125" customWidth="1"/>
    <col min="2" max="3" width="12.140625" hidden="1" customWidth="1"/>
    <col min="4" max="8" width="12.140625" customWidth="1"/>
  </cols>
  <sheetData>
    <row r="1" spans="1:8" ht="22.5" x14ac:dyDescent="0.25">
      <c r="A1" s="341" t="s">
        <v>366</v>
      </c>
      <c r="B1" s="341"/>
      <c r="C1" s="341"/>
      <c r="D1" s="341"/>
      <c r="E1" s="341"/>
      <c r="F1" s="341"/>
      <c r="G1" s="341"/>
      <c r="H1" s="341"/>
    </row>
    <row r="2" spans="1:8" ht="15.75" thickBot="1" x14ac:dyDescent="0.3">
      <c r="A2" s="398" t="s">
        <v>309</v>
      </c>
      <c r="B2" s="398"/>
      <c r="C2" s="398"/>
      <c r="D2" s="398"/>
      <c r="E2" s="398"/>
      <c r="F2" s="398"/>
      <c r="G2" s="398"/>
      <c r="H2" s="398"/>
    </row>
    <row r="3" spans="1:8" ht="15.75" thickBot="1" x14ac:dyDescent="0.3">
      <c r="A3" s="231" t="s">
        <v>599</v>
      </c>
      <c r="B3" s="14">
        <v>2019</v>
      </c>
      <c r="C3" s="14">
        <v>2020</v>
      </c>
      <c r="D3" s="89">
        <v>2021</v>
      </c>
      <c r="E3" s="90">
        <v>2022</v>
      </c>
      <c r="F3" s="91">
        <v>2023</v>
      </c>
      <c r="G3" s="91">
        <v>2024</v>
      </c>
      <c r="H3" s="92">
        <v>2025</v>
      </c>
    </row>
    <row r="4" spans="1:8" s="47" customFormat="1" ht="24" customHeight="1" x14ac:dyDescent="0.2">
      <c r="A4" s="21" t="s">
        <v>228</v>
      </c>
      <c r="B4" s="51"/>
      <c r="C4" s="51"/>
      <c r="D4" s="51"/>
      <c r="E4" s="51"/>
      <c r="F4" s="52"/>
      <c r="G4" s="52"/>
      <c r="H4" s="52"/>
    </row>
    <row r="5" spans="1:8" s="47" customFormat="1" ht="24" customHeight="1" x14ac:dyDescent="0.2">
      <c r="A5" s="6" t="s">
        <v>367</v>
      </c>
      <c r="B5" s="17" t="s">
        <v>10</v>
      </c>
      <c r="C5" s="17" t="s">
        <v>10</v>
      </c>
      <c r="D5" s="17" t="s">
        <v>10</v>
      </c>
      <c r="E5" s="17">
        <v>2801</v>
      </c>
      <c r="F5" s="17">
        <v>2532.1370000000002</v>
      </c>
      <c r="G5" s="17">
        <v>200.523</v>
      </c>
      <c r="H5" s="17">
        <v>418.048</v>
      </c>
    </row>
    <row r="6" spans="1:8" s="47" customFormat="1" ht="24" customHeight="1" x14ac:dyDescent="0.2">
      <c r="A6" s="6" t="s">
        <v>368</v>
      </c>
      <c r="B6" s="17">
        <v>44969</v>
      </c>
      <c r="C6" s="17">
        <v>52125</v>
      </c>
      <c r="D6" s="17">
        <v>51241</v>
      </c>
      <c r="E6" s="17">
        <v>10512</v>
      </c>
      <c r="F6" s="17">
        <v>8589.6689999999999</v>
      </c>
      <c r="G6" s="17">
        <v>374.38499999999999</v>
      </c>
      <c r="H6" s="17">
        <v>1443.5150000000001</v>
      </c>
    </row>
    <row r="7" spans="1:8" s="47" customFormat="1" ht="24" customHeight="1" x14ac:dyDescent="0.2">
      <c r="A7" s="6" t="s">
        <v>318</v>
      </c>
      <c r="B7" s="17">
        <v>518</v>
      </c>
      <c r="C7" s="17">
        <v>551</v>
      </c>
      <c r="D7" s="17">
        <v>515</v>
      </c>
      <c r="E7" s="17">
        <v>45881</v>
      </c>
      <c r="F7" s="17">
        <v>58683.739000000001</v>
      </c>
      <c r="G7" s="17">
        <v>72128.978000000003</v>
      </c>
      <c r="H7" s="17">
        <v>80162.67</v>
      </c>
    </row>
    <row r="8" spans="1:8" s="47" customFormat="1" ht="24" customHeight="1" x14ac:dyDescent="0.2">
      <c r="A8" s="6" t="s">
        <v>369</v>
      </c>
      <c r="B8" s="17">
        <v>9606</v>
      </c>
      <c r="C8" s="17">
        <v>8900</v>
      </c>
      <c r="D8" s="17">
        <v>10780</v>
      </c>
      <c r="E8" s="17">
        <v>11525</v>
      </c>
      <c r="F8" s="17">
        <v>14712.516</v>
      </c>
      <c r="G8" s="17">
        <v>19877.366999999998</v>
      </c>
      <c r="H8" s="17">
        <v>20957.39</v>
      </c>
    </row>
    <row r="9" spans="1:8" s="47" customFormat="1" ht="24" customHeight="1" x14ac:dyDescent="0.2">
      <c r="A9" s="6" t="s">
        <v>370</v>
      </c>
      <c r="B9" s="17">
        <v>60</v>
      </c>
      <c r="C9" s="17">
        <v>59</v>
      </c>
      <c r="D9" s="17">
        <v>126</v>
      </c>
      <c r="E9" s="17">
        <v>180</v>
      </c>
      <c r="F9" s="17">
        <v>216.82</v>
      </c>
      <c r="G9" s="17">
        <v>139.74799999999999</v>
      </c>
      <c r="H9" s="17">
        <v>215.31700000000001</v>
      </c>
    </row>
    <row r="10" spans="1:8" s="47" customFormat="1" ht="24" customHeight="1" x14ac:dyDescent="0.2">
      <c r="A10" s="6" t="s">
        <v>371</v>
      </c>
      <c r="B10" s="17">
        <v>247</v>
      </c>
      <c r="C10" s="17">
        <v>311</v>
      </c>
      <c r="D10" s="17">
        <v>316</v>
      </c>
      <c r="E10" s="17">
        <v>346</v>
      </c>
      <c r="F10" s="17">
        <v>195.114</v>
      </c>
      <c r="G10" s="17">
        <v>209.28399999999999</v>
      </c>
      <c r="H10" s="17">
        <v>243.773</v>
      </c>
    </row>
    <row r="11" spans="1:8" s="47" customFormat="1" ht="24" customHeight="1" x14ac:dyDescent="0.2">
      <c r="A11" s="6" t="s">
        <v>372</v>
      </c>
      <c r="B11" s="17">
        <v>834</v>
      </c>
      <c r="C11" s="17">
        <v>1191</v>
      </c>
      <c r="D11" s="17">
        <v>2846</v>
      </c>
      <c r="E11" s="17">
        <v>3753</v>
      </c>
      <c r="F11" s="17">
        <v>3437.9749999999999</v>
      </c>
      <c r="G11" s="17">
        <v>3161.0030000000002</v>
      </c>
      <c r="H11" s="17">
        <v>2842.18</v>
      </c>
    </row>
    <row r="12" spans="1:8" s="47" customFormat="1" ht="24" customHeight="1" x14ac:dyDescent="0.2">
      <c r="A12" s="21" t="s">
        <v>373</v>
      </c>
      <c r="B12" s="19">
        <v>56234</v>
      </c>
      <c r="C12" s="19">
        <v>63136</v>
      </c>
      <c r="D12" s="19">
        <v>65824</v>
      </c>
      <c r="E12" s="19">
        <v>74998</v>
      </c>
      <c r="F12" s="19">
        <v>88367.97</v>
      </c>
      <c r="G12" s="19">
        <v>96091.288</v>
      </c>
      <c r="H12" s="19">
        <v>106282.893</v>
      </c>
    </row>
    <row r="13" spans="1:8" s="47" customFormat="1" ht="24" customHeight="1" x14ac:dyDescent="0.2">
      <c r="A13" s="21" t="s">
        <v>271</v>
      </c>
      <c r="B13" s="17"/>
      <c r="C13" s="17"/>
      <c r="D13" s="17"/>
      <c r="E13" s="19"/>
      <c r="F13" s="19">
        <v>0</v>
      </c>
      <c r="G13" s="19"/>
      <c r="H13" s="19"/>
    </row>
    <row r="14" spans="1:8" s="47" customFormat="1" ht="24" customHeight="1" x14ac:dyDescent="0.2">
      <c r="A14" s="6" t="s">
        <v>374</v>
      </c>
      <c r="B14" s="17">
        <v>50294</v>
      </c>
      <c r="C14" s="17">
        <v>56659</v>
      </c>
      <c r="D14" s="17">
        <v>59246</v>
      </c>
      <c r="E14" s="17">
        <v>67187</v>
      </c>
      <c r="F14" s="17">
        <v>5661.77</v>
      </c>
      <c r="G14" s="17">
        <v>6220.509</v>
      </c>
      <c r="H14" s="17">
        <v>7535.1180000000004</v>
      </c>
    </row>
    <row r="15" spans="1:8" s="47" customFormat="1" ht="24" customHeight="1" x14ac:dyDescent="0.2">
      <c r="A15" s="6" t="s">
        <v>40</v>
      </c>
      <c r="B15" s="17">
        <v>4940</v>
      </c>
      <c r="C15" s="17">
        <v>5478</v>
      </c>
      <c r="D15" s="17">
        <v>5579</v>
      </c>
      <c r="E15" s="17">
        <v>6525</v>
      </c>
      <c r="F15" s="17">
        <v>80844.324999999997</v>
      </c>
      <c r="G15" s="17">
        <v>86984.633000000002</v>
      </c>
      <c r="H15" s="17">
        <v>94745.626000000004</v>
      </c>
    </row>
    <row r="16" spans="1:8" s="47" customFormat="1" ht="24" customHeight="1" x14ac:dyDescent="0.2">
      <c r="A16" s="21" t="s">
        <v>375</v>
      </c>
      <c r="B16" s="19">
        <v>55234</v>
      </c>
      <c r="C16" s="19">
        <v>62136</v>
      </c>
      <c r="D16" s="19">
        <v>64824</v>
      </c>
      <c r="E16" s="19">
        <v>73712</v>
      </c>
      <c r="F16" s="19">
        <v>86506.095000000001</v>
      </c>
      <c r="G16" s="19">
        <v>93205.142000000007</v>
      </c>
      <c r="H16" s="19">
        <v>102280.74400000001</v>
      </c>
    </row>
    <row r="17" spans="1:8" s="47" customFormat="1" ht="24" customHeight="1" x14ac:dyDescent="0.2">
      <c r="A17" s="21" t="s">
        <v>376</v>
      </c>
      <c r="B17" s="19">
        <v>1000</v>
      </c>
      <c r="C17" s="19">
        <v>1000</v>
      </c>
      <c r="D17" s="19">
        <v>1000</v>
      </c>
      <c r="E17" s="19">
        <v>1286</v>
      </c>
      <c r="F17" s="19">
        <v>1861.875</v>
      </c>
      <c r="G17" s="19">
        <v>2886.1460000000002</v>
      </c>
      <c r="H17" s="19">
        <v>4002.1489999999999</v>
      </c>
    </row>
    <row r="18" spans="1:8" s="47" customFormat="1" ht="24" customHeight="1" x14ac:dyDescent="0.2">
      <c r="A18" s="21" t="s">
        <v>377</v>
      </c>
      <c r="B18" s="17"/>
      <c r="C18" s="17"/>
      <c r="D18" s="17"/>
      <c r="E18" s="19"/>
      <c r="F18" s="19"/>
      <c r="G18" s="19"/>
      <c r="H18" s="19"/>
    </row>
    <row r="19" spans="1:8" s="47" customFormat="1" ht="24" customHeight="1" x14ac:dyDescent="0.2">
      <c r="A19" s="6" t="s">
        <v>378</v>
      </c>
      <c r="B19" s="17">
        <v>1000</v>
      </c>
      <c r="C19" s="17">
        <v>1000</v>
      </c>
      <c r="D19" s="17">
        <v>1000</v>
      </c>
      <c r="E19" s="17">
        <v>1000</v>
      </c>
      <c r="F19" s="17">
        <v>1000</v>
      </c>
      <c r="G19" s="17">
        <v>1000</v>
      </c>
      <c r="H19" s="17">
        <v>1000</v>
      </c>
    </row>
    <row r="20" spans="1:8" s="47" customFormat="1" ht="24" customHeight="1" x14ac:dyDescent="0.2">
      <c r="A20" s="6" t="s">
        <v>341</v>
      </c>
      <c r="B20" s="17" t="s">
        <v>10</v>
      </c>
      <c r="C20" s="17" t="s">
        <v>10</v>
      </c>
      <c r="D20" s="17" t="s">
        <v>10</v>
      </c>
      <c r="E20" s="17" t="s">
        <v>10</v>
      </c>
      <c r="F20" s="17">
        <v>285.69</v>
      </c>
      <c r="G20" s="17">
        <v>861.875</v>
      </c>
      <c r="H20" s="17">
        <v>1886.146</v>
      </c>
    </row>
    <row r="21" spans="1:8" s="47" customFormat="1" ht="24" customHeight="1" x14ac:dyDescent="0.2">
      <c r="A21" s="6" t="s">
        <v>379</v>
      </c>
      <c r="B21" s="17" t="s">
        <v>10</v>
      </c>
      <c r="C21" s="17" t="s">
        <v>10</v>
      </c>
      <c r="D21" s="17" t="s">
        <v>10</v>
      </c>
      <c r="E21" s="17">
        <v>286</v>
      </c>
      <c r="F21" s="17">
        <v>576.18499999999995</v>
      </c>
      <c r="G21" s="17">
        <v>1024.271</v>
      </c>
      <c r="H21" s="17">
        <v>1116.0029999999999</v>
      </c>
    </row>
    <row r="22" spans="1:8" s="47" customFormat="1" ht="24" customHeight="1" x14ac:dyDescent="0.2">
      <c r="A22" s="21" t="s">
        <v>380</v>
      </c>
      <c r="B22" s="17"/>
      <c r="C22" s="17"/>
      <c r="D22" s="17"/>
      <c r="E22" s="19">
        <v>1286</v>
      </c>
      <c r="F22" s="19">
        <v>1861.875</v>
      </c>
      <c r="G22" s="19">
        <v>2886.1460000000002</v>
      </c>
      <c r="H22" s="19">
        <v>4002.1489999999999</v>
      </c>
    </row>
    <row r="23" spans="1:8" s="47" customFormat="1" ht="24" customHeight="1" x14ac:dyDescent="0.2">
      <c r="A23" s="6" t="s">
        <v>381</v>
      </c>
      <c r="B23" s="17">
        <v>45</v>
      </c>
      <c r="C23" s="17">
        <v>67</v>
      </c>
      <c r="D23" s="17">
        <v>47</v>
      </c>
      <c r="E23" s="17">
        <v>3827</v>
      </c>
      <c r="F23" s="17">
        <v>7878.0159999999996</v>
      </c>
      <c r="G23" s="17">
        <v>13043.63</v>
      </c>
      <c r="H23" s="17">
        <v>12375.617</v>
      </c>
    </row>
    <row r="24" spans="1:8" s="47" customFormat="1" ht="24" customHeight="1" x14ac:dyDescent="0.2">
      <c r="A24" s="6" t="s">
        <v>382</v>
      </c>
      <c r="B24" s="17">
        <v>14548</v>
      </c>
      <c r="C24" s="17">
        <v>18114</v>
      </c>
      <c r="D24" s="17">
        <v>15350</v>
      </c>
      <c r="E24" s="17">
        <v>18771</v>
      </c>
      <c r="F24" s="17">
        <v>23305.637999999999</v>
      </c>
      <c r="G24" s="17">
        <v>29119.067999999999</v>
      </c>
      <c r="H24" s="17">
        <v>24678.988000000001</v>
      </c>
    </row>
    <row r="25" spans="1:8" s="47" customFormat="1" ht="24" customHeight="1" x14ac:dyDescent="0.2">
      <c r="A25" s="6" t="s">
        <v>383</v>
      </c>
      <c r="B25" s="17">
        <v>14548</v>
      </c>
      <c r="C25" s="17">
        <v>18114</v>
      </c>
      <c r="D25" s="17">
        <v>15350</v>
      </c>
      <c r="E25" s="17">
        <v>23306</v>
      </c>
      <c r="F25" s="17">
        <v>23305.637999999999</v>
      </c>
      <c r="G25" s="17">
        <v>29119</v>
      </c>
      <c r="H25" s="17">
        <v>24678.988000000001</v>
      </c>
    </row>
    <row r="26" spans="1:8" s="47" customFormat="1" ht="24" customHeight="1" x14ac:dyDescent="0.2">
      <c r="A26" s="5" t="s">
        <v>384</v>
      </c>
      <c r="B26" s="17">
        <v>8061</v>
      </c>
      <c r="C26" s="17">
        <v>8249</v>
      </c>
      <c r="D26" s="17">
        <v>8283</v>
      </c>
      <c r="E26" s="17">
        <v>15194</v>
      </c>
      <c r="F26" s="17">
        <v>15919.21</v>
      </c>
      <c r="G26" s="17">
        <v>16989.940999999999</v>
      </c>
      <c r="H26" s="17">
        <v>13202.582</v>
      </c>
    </row>
    <row r="27" spans="1:8" s="47" customFormat="1" ht="24" customHeight="1" x14ac:dyDescent="0.2">
      <c r="A27" s="5" t="s">
        <v>385</v>
      </c>
      <c r="B27" s="17">
        <v>6488</v>
      </c>
      <c r="C27" s="17">
        <v>9864</v>
      </c>
      <c r="D27" s="17">
        <v>7067</v>
      </c>
      <c r="E27" s="17" t="s">
        <v>10</v>
      </c>
      <c r="F27" s="17">
        <v>0</v>
      </c>
      <c r="G27" s="17">
        <v>0</v>
      </c>
      <c r="H27" s="17">
        <v>0</v>
      </c>
    </row>
    <row r="28" spans="1:8" s="47" customFormat="1" ht="24" customHeight="1" x14ac:dyDescent="0.2">
      <c r="A28" s="6" t="s">
        <v>386</v>
      </c>
      <c r="B28" s="17"/>
      <c r="C28" s="17"/>
      <c r="D28" s="17"/>
      <c r="E28" s="17">
        <v>249</v>
      </c>
      <c r="F28" s="17">
        <v>491.58800000000002</v>
      </c>
      <c r="G28" s="17">
        <v>914.50300000000004</v>
      </c>
      <c r="H28" s="17">
        <v>899.21100000000001</v>
      </c>
    </row>
    <row r="29" spans="1:8" s="47" customFormat="1" ht="24" customHeight="1" x14ac:dyDescent="0.2">
      <c r="A29" s="6" t="s">
        <v>387</v>
      </c>
      <c r="B29" s="17">
        <v>45</v>
      </c>
      <c r="C29" s="17">
        <v>67</v>
      </c>
      <c r="D29" s="17">
        <v>47</v>
      </c>
      <c r="E29" s="17">
        <v>3</v>
      </c>
      <c r="F29" s="17">
        <v>5.0540000000000003</v>
      </c>
      <c r="G29" s="17">
        <v>5.8120000000000003</v>
      </c>
      <c r="H29" s="17">
        <v>10.872</v>
      </c>
    </row>
    <row r="30" spans="1:8" s="47" customFormat="1" ht="24" customHeight="1" x14ac:dyDescent="0.2">
      <c r="A30" s="6" t="s">
        <v>388</v>
      </c>
      <c r="B30" s="17">
        <v>9</v>
      </c>
      <c r="C30" s="17">
        <v>3</v>
      </c>
      <c r="D30" s="17">
        <v>3</v>
      </c>
      <c r="E30" s="17">
        <v>34</v>
      </c>
      <c r="F30" s="17">
        <v>79.543000000000006</v>
      </c>
      <c r="G30" s="17">
        <v>103.956</v>
      </c>
      <c r="H30" s="17">
        <v>205.92</v>
      </c>
    </row>
    <row r="31" spans="1:8" s="47" customFormat="1" ht="24" customHeight="1" thickBot="1" x14ac:dyDescent="0.25">
      <c r="A31" s="7" t="s">
        <v>389</v>
      </c>
      <c r="B31" s="20">
        <v>54</v>
      </c>
      <c r="C31" s="20">
        <v>69</v>
      </c>
      <c r="D31" s="20">
        <v>50</v>
      </c>
      <c r="E31" s="20" t="s">
        <v>10</v>
      </c>
      <c r="F31" s="20">
        <v>0</v>
      </c>
      <c r="G31" s="20">
        <v>0</v>
      </c>
      <c r="H31" s="20">
        <v>0</v>
      </c>
    </row>
    <row r="32" spans="1:8" s="47" customFormat="1" ht="24" customHeight="1" thickTop="1" x14ac:dyDescent="0.2">
      <c r="A32" s="21" t="s">
        <v>363</v>
      </c>
      <c r="B32" s="19">
        <v>275</v>
      </c>
      <c r="C32" s="19">
        <v>588</v>
      </c>
      <c r="D32" s="19">
        <v>1934</v>
      </c>
      <c r="E32" s="19">
        <v>45790</v>
      </c>
      <c r="F32" s="19">
        <v>4969.674</v>
      </c>
      <c r="G32" s="19">
        <v>1560.192</v>
      </c>
      <c r="H32" s="19">
        <v>3779.569</v>
      </c>
    </row>
    <row r="33" spans="1:8" s="47" customFormat="1" ht="24" customHeight="1" x14ac:dyDescent="0.2">
      <c r="A33" s="21" t="s">
        <v>364</v>
      </c>
      <c r="B33" s="19">
        <v>-275</v>
      </c>
      <c r="C33" s="19">
        <v>-588</v>
      </c>
      <c r="D33" s="19">
        <v>-1934</v>
      </c>
      <c r="E33" s="19">
        <v>-39594</v>
      </c>
      <c r="F33" s="19">
        <v>47953.805</v>
      </c>
      <c r="G33" s="19">
        <v>57359.392999999996</v>
      </c>
      <c r="H33" s="19">
        <v>4397.9849999999997</v>
      </c>
    </row>
    <row r="34" spans="1:8" s="47" customFormat="1" ht="24" customHeight="1" x14ac:dyDescent="0.2">
      <c r="A34" s="21" t="s">
        <v>365</v>
      </c>
      <c r="B34" s="19" t="s">
        <v>10</v>
      </c>
      <c r="C34" s="19" t="s">
        <v>10</v>
      </c>
      <c r="D34" s="17" t="s">
        <v>390</v>
      </c>
      <c r="E34" s="19" t="s">
        <v>10</v>
      </c>
      <c r="F34" s="19" t="s">
        <v>10</v>
      </c>
      <c r="G34" s="19"/>
      <c r="H34" s="19"/>
    </row>
    <row r="35" spans="1:8" s="47" customFormat="1" ht="24" customHeight="1" x14ac:dyDescent="0.2">
      <c r="A35" s="21" t="s">
        <v>391</v>
      </c>
      <c r="B35" s="17" t="s">
        <v>10</v>
      </c>
      <c r="C35" s="17" t="s">
        <v>10</v>
      </c>
      <c r="D35" s="17" t="s">
        <v>10</v>
      </c>
      <c r="E35" s="19" t="s">
        <v>10</v>
      </c>
      <c r="F35" s="19">
        <v>6196.629199</v>
      </c>
      <c r="G35" s="19">
        <v>59120.108</v>
      </c>
      <c r="H35" s="19">
        <v>200.523</v>
      </c>
    </row>
    <row r="36" spans="1:8" s="47" customFormat="1" ht="24" customHeight="1" thickBot="1" x14ac:dyDescent="0.25">
      <c r="A36" s="7" t="s">
        <v>392</v>
      </c>
      <c r="B36" s="40" t="s">
        <v>10</v>
      </c>
      <c r="C36" s="40" t="s">
        <v>10</v>
      </c>
      <c r="D36" s="40" t="s">
        <v>10</v>
      </c>
      <c r="E36" s="20">
        <v>6197</v>
      </c>
      <c r="F36" s="20">
        <v>59120.108199000002</v>
      </c>
      <c r="G36" s="20">
        <v>200.523</v>
      </c>
      <c r="H36" s="20">
        <v>818.93899999999996</v>
      </c>
    </row>
    <row r="37" spans="1:8" ht="15.75" thickTop="1" x14ac:dyDescent="0.25">
      <c r="A37" s="352" t="s">
        <v>393</v>
      </c>
      <c r="B37" s="352"/>
      <c r="C37" s="352"/>
      <c r="D37" s="352"/>
      <c r="E37" s="352"/>
      <c r="F37" s="352"/>
      <c r="G37" s="352"/>
      <c r="H37" s="352"/>
    </row>
    <row r="38" spans="1:8" x14ac:dyDescent="0.25">
      <c r="A38" s="13"/>
    </row>
    <row r="39" spans="1:8" x14ac:dyDescent="0.25">
      <c r="A39" s="13"/>
    </row>
  </sheetData>
  <mergeCells count="3">
    <mergeCell ref="A2:H2"/>
    <mergeCell ref="A37:H37"/>
    <mergeCell ref="A1:H1"/>
  </mergeCells>
  <pageMargins left="0.7" right="0.7" top="0.75" bottom="0.75" header="0.3" footer="0.3"/>
  <pageSetup paperSize="9" scale="68"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5"/>
  <sheetViews>
    <sheetView view="pageBreakPreview" zoomScale="130" zoomScaleNormal="100" zoomScaleSheetLayoutView="130" workbookViewId="0">
      <selection activeCell="C9" sqref="C9"/>
    </sheetView>
  </sheetViews>
  <sheetFormatPr defaultRowHeight="15" x14ac:dyDescent="0.25"/>
  <cols>
    <col min="1" max="1" width="41.7109375" customWidth="1"/>
    <col min="2" max="4" width="10.7109375" bestFit="1" customWidth="1"/>
    <col min="5" max="5" width="10.7109375" style="22" bestFit="1" customWidth="1"/>
    <col min="6" max="9" width="10.7109375" bestFit="1" customWidth="1"/>
    <col min="13" max="13" width="0" hidden="1" customWidth="1"/>
  </cols>
  <sheetData>
    <row r="1" spans="1:12" ht="22.5" x14ac:dyDescent="0.25">
      <c r="A1" s="341" t="s">
        <v>394</v>
      </c>
      <c r="B1" s="341"/>
      <c r="C1" s="341"/>
      <c r="D1" s="341"/>
      <c r="E1" s="341"/>
      <c r="F1" s="341"/>
      <c r="G1" s="341"/>
      <c r="H1" s="341"/>
      <c r="I1" s="341"/>
    </row>
    <row r="2" spans="1:12" ht="15.75" customHeight="1" x14ac:dyDescent="0.25">
      <c r="A2" s="400" t="s">
        <v>580</v>
      </c>
      <c r="B2" s="400"/>
      <c r="C2" s="400"/>
      <c r="D2" s="400"/>
      <c r="E2" s="400"/>
      <c r="F2" s="400"/>
      <c r="G2" s="400"/>
      <c r="H2" s="400"/>
      <c r="I2" s="400"/>
    </row>
    <row r="3" spans="1:12" ht="15.75" thickBot="1" x14ac:dyDescent="0.3">
      <c r="A3" s="401" t="s">
        <v>1</v>
      </c>
      <c r="B3" s="401"/>
      <c r="C3" s="401"/>
      <c r="D3" s="401"/>
      <c r="E3" s="401"/>
      <c r="F3" s="401"/>
      <c r="G3" s="401"/>
      <c r="H3" s="401"/>
      <c r="I3" s="401"/>
    </row>
    <row r="4" spans="1:12" ht="16.5" thickTop="1" thickBot="1" x14ac:dyDescent="0.3">
      <c r="A4" s="330" t="s">
        <v>601</v>
      </c>
      <c r="B4" s="402" t="s">
        <v>533</v>
      </c>
      <c r="C4" s="404" t="s">
        <v>559</v>
      </c>
      <c r="D4" s="296">
        <v>2025</v>
      </c>
      <c r="E4" s="406">
        <v>2025</v>
      </c>
      <c r="F4" s="319"/>
      <c r="G4" s="319"/>
      <c r="H4" s="407"/>
      <c r="I4" s="297">
        <v>2026</v>
      </c>
    </row>
    <row r="5" spans="1:12" ht="16.5" thickTop="1" thickBot="1" x14ac:dyDescent="0.3">
      <c r="A5" s="326"/>
      <c r="B5" s="403"/>
      <c r="C5" s="405"/>
      <c r="D5" s="255" t="s">
        <v>618</v>
      </c>
      <c r="E5" s="248" t="s">
        <v>563</v>
      </c>
      <c r="F5" s="128" t="s">
        <v>576</v>
      </c>
      <c r="G5" s="128" t="s">
        <v>577</v>
      </c>
      <c r="H5" s="298" t="s">
        <v>615</v>
      </c>
      <c r="I5" s="128" t="s">
        <v>618</v>
      </c>
    </row>
    <row r="6" spans="1:12" s="47" customFormat="1" ht="24" customHeight="1" thickTop="1" x14ac:dyDescent="0.2">
      <c r="A6" s="129" t="s">
        <v>228</v>
      </c>
      <c r="B6" s="299"/>
      <c r="C6" s="299"/>
      <c r="D6" s="303"/>
      <c r="E6" s="304"/>
      <c r="F6" s="304"/>
      <c r="G6" s="304"/>
      <c r="H6" s="304"/>
      <c r="I6" s="304"/>
    </row>
    <row r="7" spans="1:12" s="47" customFormat="1" ht="24" customHeight="1" x14ac:dyDescent="0.2">
      <c r="A7" s="150" t="s">
        <v>395</v>
      </c>
      <c r="B7" s="133">
        <v>3197003.7450000001</v>
      </c>
      <c r="C7" s="133">
        <v>2874600.8200000003</v>
      </c>
      <c r="D7" s="157">
        <v>2773006</v>
      </c>
      <c r="E7" s="157">
        <v>2704964.6640000003</v>
      </c>
      <c r="F7" s="157">
        <v>2942398.0920000002</v>
      </c>
      <c r="G7" s="133">
        <v>3025559.372</v>
      </c>
      <c r="H7" s="133">
        <v>2957103.327</v>
      </c>
      <c r="I7" s="133">
        <v>2735693.6189999999</v>
      </c>
      <c r="J7" s="18"/>
      <c r="L7" s="48"/>
    </row>
    <row r="8" spans="1:12" s="47" customFormat="1" ht="24" customHeight="1" x14ac:dyDescent="0.2">
      <c r="A8" s="150" t="s">
        <v>396</v>
      </c>
      <c r="B8" s="133">
        <v>558313.83999999985</v>
      </c>
      <c r="C8" s="133">
        <v>672164.29099999997</v>
      </c>
      <c r="D8" s="157">
        <v>218162</v>
      </c>
      <c r="E8" s="157">
        <v>202484.61700000006</v>
      </c>
      <c r="F8" s="157">
        <v>220600.16099999999</v>
      </c>
      <c r="G8" s="133">
        <v>191579.685</v>
      </c>
      <c r="H8" s="133">
        <v>297834.27099999995</v>
      </c>
      <c r="I8" s="133">
        <v>232345.58799999999</v>
      </c>
      <c r="J8" s="18"/>
      <c r="L8" s="48"/>
    </row>
    <row r="9" spans="1:12" s="47" customFormat="1" ht="24" customHeight="1" x14ac:dyDescent="0.2">
      <c r="A9" s="150" t="s">
        <v>397</v>
      </c>
      <c r="B9" s="133">
        <v>1025210.782</v>
      </c>
      <c r="C9" s="133">
        <v>926666.82300000009</v>
      </c>
      <c r="D9" s="157">
        <v>870810</v>
      </c>
      <c r="E9" s="157">
        <v>554114.24099999992</v>
      </c>
      <c r="F9" s="157">
        <v>924581.05999999994</v>
      </c>
      <c r="G9" s="133">
        <v>928002.54700000002</v>
      </c>
      <c r="H9" s="133">
        <v>809532.73599999992</v>
      </c>
      <c r="I9" s="133">
        <v>849874.37300000002</v>
      </c>
      <c r="J9" s="18"/>
      <c r="L9" s="48"/>
    </row>
    <row r="10" spans="1:12" s="47" customFormat="1" ht="24" customHeight="1" x14ac:dyDescent="0.2">
      <c r="A10" s="150" t="s">
        <v>318</v>
      </c>
      <c r="B10" s="133">
        <v>30149407.908000004</v>
      </c>
      <c r="C10" s="133">
        <v>36515945.199000001</v>
      </c>
      <c r="D10" s="157">
        <v>30022772</v>
      </c>
      <c r="E10" s="157">
        <v>35478173.676000006</v>
      </c>
      <c r="F10" s="157">
        <v>36547085.482000001</v>
      </c>
      <c r="G10" s="133">
        <v>36731391.162</v>
      </c>
      <c r="H10" s="133">
        <v>37892704.042999998</v>
      </c>
      <c r="I10" s="133">
        <v>38821524.747000001</v>
      </c>
      <c r="J10" s="18"/>
      <c r="L10" s="48"/>
    </row>
    <row r="11" spans="1:12" s="47" customFormat="1" ht="24" customHeight="1" x14ac:dyDescent="0.2">
      <c r="A11" s="150" t="s">
        <v>398</v>
      </c>
      <c r="B11" s="133">
        <v>11589550.472999999</v>
      </c>
      <c r="C11" s="133">
        <v>12002416.573000001</v>
      </c>
      <c r="D11" s="157">
        <v>13809217</v>
      </c>
      <c r="E11" s="157">
        <v>12319905.703999998</v>
      </c>
      <c r="F11" s="157">
        <v>12357018.969000001</v>
      </c>
      <c r="G11" s="133">
        <v>12494170.937000001</v>
      </c>
      <c r="H11" s="133">
        <v>13265176.422</v>
      </c>
      <c r="I11" s="133">
        <v>13405676.536</v>
      </c>
      <c r="J11" s="18"/>
      <c r="L11" s="48"/>
    </row>
    <row r="12" spans="1:12" s="47" customFormat="1" ht="24" customHeight="1" x14ac:dyDescent="0.2">
      <c r="A12" s="150" t="s">
        <v>399</v>
      </c>
      <c r="B12" s="133">
        <v>12447145.857999997</v>
      </c>
      <c r="C12" s="133">
        <v>12917322.929000005</v>
      </c>
      <c r="D12" s="157">
        <v>14727912</v>
      </c>
      <c r="E12" s="157">
        <v>13232401.752999999</v>
      </c>
      <c r="F12" s="157">
        <v>13278951.849000001</v>
      </c>
      <c r="G12" s="133">
        <v>13429978.934</v>
      </c>
      <c r="H12" s="133">
        <v>14144500.101000002</v>
      </c>
      <c r="I12" s="133">
        <v>14290079.059</v>
      </c>
      <c r="J12" s="18"/>
      <c r="L12" s="48"/>
    </row>
    <row r="13" spans="1:12" s="47" customFormat="1" ht="24" customHeight="1" x14ac:dyDescent="0.2">
      <c r="A13" s="150" t="s">
        <v>400</v>
      </c>
      <c r="B13" s="133">
        <v>-857595.38500000001</v>
      </c>
      <c r="C13" s="133">
        <v>-914906.35600000015</v>
      </c>
      <c r="D13" s="157">
        <v>-918695</v>
      </c>
      <c r="E13" s="157">
        <v>-912496.04900000012</v>
      </c>
      <c r="F13" s="157">
        <v>-921932.88000000024</v>
      </c>
      <c r="G13" s="133">
        <v>-935807.99699999997</v>
      </c>
      <c r="H13" s="133">
        <v>-879323.67900000024</v>
      </c>
      <c r="I13" s="133">
        <v>-884402.52300000004</v>
      </c>
      <c r="J13" s="18"/>
      <c r="L13" s="48"/>
    </row>
    <row r="14" spans="1:12" s="47" customFormat="1" ht="24" customHeight="1" x14ac:dyDescent="0.2">
      <c r="A14" s="150" t="s">
        <v>401</v>
      </c>
      <c r="B14" s="133">
        <v>1012671.2190000002</v>
      </c>
      <c r="C14" s="133">
        <v>1062846.8920000002</v>
      </c>
      <c r="D14" s="157">
        <v>987524</v>
      </c>
      <c r="E14" s="157">
        <v>1089747.9219999998</v>
      </c>
      <c r="F14" s="157">
        <v>1121564.932</v>
      </c>
      <c r="G14" s="133">
        <v>1141960.7819999999</v>
      </c>
      <c r="H14" s="133">
        <v>1213189.821</v>
      </c>
      <c r="I14" s="133">
        <v>1210474.841</v>
      </c>
      <c r="J14" s="18"/>
      <c r="L14" s="48"/>
    </row>
    <row r="15" spans="1:12" s="47" customFormat="1" ht="24" customHeight="1" x14ac:dyDescent="0.2">
      <c r="A15" s="150" t="s">
        <v>402</v>
      </c>
      <c r="B15" s="133">
        <v>186560.45200000002</v>
      </c>
      <c r="C15" s="133">
        <v>255735.57599999997</v>
      </c>
      <c r="D15" s="157">
        <v>205830</v>
      </c>
      <c r="E15" s="157">
        <v>263612.87500000006</v>
      </c>
      <c r="F15" s="157">
        <v>255228.56299999999</v>
      </c>
      <c r="G15" s="133">
        <v>272736.62</v>
      </c>
      <c r="H15" s="133">
        <v>165968.62599999999</v>
      </c>
      <c r="I15" s="133">
        <v>295998.83899999998</v>
      </c>
      <c r="J15" s="18"/>
      <c r="L15" s="48"/>
    </row>
    <row r="16" spans="1:12" s="47" customFormat="1" ht="24" customHeight="1" x14ac:dyDescent="0.2">
      <c r="A16" s="150" t="s">
        <v>403</v>
      </c>
      <c r="B16" s="133">
        <v>2404597.537</v>
      </c>
      <c r="C16" s="133">
        <v>2936958.074</v>
      </c>
      <c r="D16" s="157">
        <v>2582123</v>
      </c>
      <c r="E16" s="157">
        <v>3415643.9</v>
      </c>
      <c r="F16" s="157">
        <v>3541143.0040000002</v>
      </c>
      <c r="G16" s="133">
        <v>3613786.1349999998</v>
      </c>
      <c r="H16" s="133">
        <v>3503145.3280000002</v>
      </c>
      <c r="I16" s="133">
        <v>3396225.514</v>
      </c>
      <c r="J16" s="18"/>
      <c r="L16" s="48"/>
    </row>
    <row r="17" spans="1:12" s="47" customFormat="1" ht="24" customHeight="1" x14ac:dyDescent="0.2">
      <c r="A17" s="150" t="s">
        <v>551</v>
      </c>
      <c r="B17" s="133"/>
      <c r="C17" s="133">
        <v>169372.38500000004</v>
      </c>
      <c r="D17" s="157">
        <v>163929</v>
      </c>
      <c r="E17" s="157">
        <v>184719.87100000001</v>
      </c>
      <c r="F17" s="157">
        <v>198235.74900000001</v>
      </c>
      <c r="G17" s="133">
        <v>205042.33100000001</v>
      </c>
      <c r="H17" s="133">
        <v>209938.64800000002</v>
      </c>
      <c r="I17" s="133">
        <v>209856.427</v>
      </c>
      <c r="J17" s="18"/>
      <c r="L17" s="48"/>
    </row>
    <row r="18" spans="1:12" s="47" customFormat="1" ht="24" customHeight="1" x14ac:dyDescent="0.2">
      <c r="A18" s="140" t="s">
        <v>324</v>
      </c>
      <c r="B18" s="130">
        <v>50123315.956</v>
      </c>
      <c r="C18" s="130">
        <v>57416706.632999994</v>
      </c>
      <c r="D18" s="155">
        <v>51633373</v>
      </c>
      <c r="E18" s="155">
        <v>56213367.469999999</v>
      </c>
      <c r="F18" s="155">
        <v>58107856.011999995</v>
      </c>
      <c r="G18" s="130">
        <v>58604229.571000002</v>
      </c>
      <c r="H18" s="130">
        <v>60314593.222000003</v>
      </c>
      <c r="I18" s="130">
        <v>61157670.483999997</v>
      </c>
      <c r="J18" s="18"/>
      <c r="L18" s="48"/>
    </row>
    <row r="19" spans="1:12" s="47" customFormat="1" ht="24" customHeight="1" x14ac:dyDescent="0.2">
      <c r="A19" s="4"/>
      <c r="B19" s="133"/>
      <c r="C19" s="133"/>
      <c r="D19" s="304"/>
      <c r="E19" s="304"/>
      <c r="F19" s="304"/>
      <c r="G19" s="133"/>
      <c r="H19" s="133"/>
      <c r="I19" s="133"/>
      <c r="J19" s="18"/>
      <c r="L19" s="48"/>
    </row>
    <row r="20" spans="1:12" s="47" customFormat="1" ht="24" customHeight="1" x14ac:dyDescent="0.2">
      <c r="A20" s="129" t="s">
        <v>271</v>
      </c>
      <c r="B20" s="133"/>
      <c r="C20" s="133"/>
      <c r="D20" s="304"/>
      <c r="E20" s="304"/>
      <c r="F20" s="304"/>
      <c r="G20" s="133"/>
      <c r="H20" s="133"/>
      <c r="I20" s="133"/>
      <c r="J20" s="18"/>
      <c r="L20" s="48"/>
    </row>
    <row r="21" spans="1:12" s="47" customFormat="1" ht="24" customHeight="1" x14ac:dyDescent="0.2">
      <c r="A21" s="150" t="s">
        <v>326</v>
      </c>
      <c r="B21" s="133">
        <v>459192.00300000003</v>
      </c>
      <c r="C21" s="133">
        <v>478713.47699999996</v>
      </c>
      <c r="D21" s="157">
        <v>370865</v>
      </c>
      <c r="E21" s="157">
        <v>414342.00999999995</v>
      </c>
      <c r="F21" s="157">
        <v>400986.46500000003</v>
      </c>
      <c r="G21" s="133">
        <v>448070.95299999998</v>
      </c>
      <c r="H21" s="133">
        <v>470812.1129999999</v>
      </c>
      <c r="I21" s="133">
        <v>469593.84600000002</v>
      </c>
      <c r="J21" s="18"/>
      <c r="L21" s="48"/>
    </row>
    <row r="22" spans="1:12" s="47" customFormat="1" ht="24" customHeight="1" x14ac:dyDescent="0.2">
      <c r="A22" s="150" t="s">
        <v>404</v>
      </c>
      <c r="B22" s="133">
        <v>13071190.529999999</v>
      </c>
      <c r="C22" s="133">
        <v>14862649.711000003</v>
      </c>
      <c r="D22" s="157">
        <v>14026624</v>
      </c>
      <c r="E22" s="157">
        <v>14570527.150999995</v>
      </c>
      <c r="F22" s="157">
        <v>14988048.388999999</v>
      </c>
      <c r="G22" s="133">
        <v>15179172.214</v>
      </c>
      <c r="H22" s="133">
        <v>15608068.126000002</v>
      </c>
      <c r="I22" s="133">
        <v>16033136.198999999</v>
      </c>
      <c r="J22" s="18"/>
      <c r="L22" s="48"/>
    </row>
    <row r="23" spans="1:12" s="47" customFormat="1" ht="24" customHeight="1" x14ac:dyDescent="0.2">
      <c r="A23" s="150" t="s">
        <v>405</v>
      </c>
      <c r="B23" s="133">
        <v>30812105.305000003</v>
      </c>
      <c r="C23" s="133">
        <v>35025387.872999988</v>
      </c>
      <c r="D23" s="157">
        <v>31002975</v>
      </c>
      <c r="E23" s="157">
        <v>33827310.598000005</v>
      </c>
      <c r="F23" s="157">
        <v>35148622.126000002</v>
      </c>
      <c r="G23" s="133">
        <v>35394238.287</v>
      </c>
      <c r="H23" s="133">
        <v>36155702.704000004</v>
      </c>
      <c r="I23" s="133">
        <v>36655809.858999997</v>
      </c>
      <c r="J23" s="18"/>
      <c r="L23" s="48"/>
    </row>
    <row r="24" spans="1:12" s="47" customFormat="1" ht="24" customHeight="1" x14ac:dyDescent="0.2">
      <c r="A24" s="150" t="s">
        <v>406</v>
      </c>
      <c r="B24" s="133">
        <v>172845.50200000004</v>
      </c>
      <c r="C24" s="133">
        <v>166328.32100000003</v>
      </c>
      <c r="D24" s="157">
        <v>171337</v>
      </c>
      <c r="E24" s="157">
        <v>159327.98699999999</v>
      </c>
      <c r="F24" s="157">
        <v>159324.72700000001</v>
      </c>
      <c r="G24" s="133">
        <v>159324.49400000001</v>
      </c>
      <c r="H24" s="133">
        <v>158880.014</v>
      </c>
      <c r="I24" s="133">
        <v>158880.014</v>
      </c>
      <c r="J24" s="18"/>
      <c r="L24" s="48"/>
    </row>
    <row r="25" spans="1:12" s="47" customFormat="1" ht="24" customHeight="1" x14ac:dyDescent="0.2">
      <c r="A25" s="150" t="s">
        <v>407</v>
      </c>
      <c r="B25" s="133">
        <v>11105.772000000001</v>
      </c>
      <c r="C25" s="133">
        <v>148087.584</v>
      </c>
      <c r="D25" s="157">
        <v>142059</v>
      </c>
      <c r="E25" s="157">
        <v>150324.64400000003</v>
      </c>
      <c r="F25" s="157">
        <v>158421.68300000002</v>
      </c>
      <c r="G25" s="133">
        <v>159564.13399999999</v>
      </c>
      <c r="H25" s="133">
        <v>158807.54299999998</v>
      </c>
      <c r="I25" s="133">
        <v>161846.59299999999</v>
      </c>
      <c r="J25" s="18"/>
      <c r="L25" s="48"/>
    </row>
    <row r="26" spans="1:12" s="47" customFormat="1" ht="24" customHeight="1" x14ac:dyDescent="0.2">
      <c r="A26" s="150" t="s">
        <v>408</v>
      </c>
      <c r="B26" s="133">
        <v>48281.502</v>
      </c>
      <c r="C26" s="133">
        <v>117951.02500000001</v>
      </c>
      <c r="D26" s="157">
        <v>112817</v>
      </c>
      <c r="E26" s="157">
        <v>130310.27800000001</v>
      </c>
      <c r="F26" s="157">
        <v>138326.79799999998</v>
      </c>
      <c r="G26" s="133">
        <v>131028.08500000001</v>
      </c>
      <c r="H26" s="133">
        <v>223527.23099999997</v>
      </c>
      <c r="I26" s="133">
        <v>158781.927</v>
      </c>
      <c r="J26" s="18"/>
      <c r="L26" s="48"/>
    </row>
    <row r="27" spans="1:12" s="47" customFormat="1" ht="24" customHeight="1" x14ac:dyDescent="0.2">
      <c r="A27" s="150" t="s">
        <v>335</v>
      </c>
      <c r="B27" s="133">
        <v>2538856.5689999997</v>
      </c>
      <c r="C27" s="133">
        <v>2697784.8530000006</v>
      </c>
      <c r="D27" s="157">
        <v>2247282</v>
      </c>
      <c r="E27" s="157">
        <v>2930209.4049999989</v>
      </c>
      <c r="F27" s="157">
        <v>3190660.71</v>
      </c>
      <c r="G27" s="133">
        <v>3105183.1349999998</v>
      </c>
      <c r="H27" s="133">
        <v>3288072.8889999995</v>
      </c>
      <c r="I27" s="133">
        <v>2835852.69</v>
      </c>
      <c r="J27" s="18"/>
      <c r="L27" s="48"/>
    </row>
    <row r="28" spans="1:12" s="47" customFormat="1" ht="24" customHeight="1" x14ac:dyDescent="0.2">
      <c r="A28" s="140" t="s">
        <v>337</v>
      </c>
      <c r="B28" s="130">
        <v>47113577.182999991</v>
      </c>
      <c r="C28" s="130">
        <v>53496902.843999989</v>
      </c>
      <c r="D28" s="130">
        <v>48073959</v>
      </c>
      <c r="E28" s="130">
        <v>52182352.073000006</v>
      </c>
      <c r="F28" s="130">
        <v>54184390.898000002</v>
      </c>
      <c r="G28" s="130">
        <v>54576581.302000001</v>
      </c>
      <c r="H28" s="130">
        <v>56063870.620000005</v>
      </c>
      <c r="I28" s="130">
        <v>56473901.127999999</v>
      </c>
      <c r="J28" s="18"/>
      <c r="L28" s="48"/>
    </row>
    <row r="29" spans="1:12" s="47" customFormat="1" ht="24" customHeight="1" x14ac:dyDescent="0.2">
      <c r="A29" s="140"/>
      <c r="B29" s="130"/>
      <c r="C29" s="130"/>
      <c r="D29" s="130"/>
      <c r="E29" s="130"/>
      <c r="F29" s="130"/>
      <c r="G29" s="305"/>
      <c r="H29" s="305"/>
      <c r="I29" s="305"/>
      <c r="J29" s="18"/>
      <c r="L29" s="48"/>
    </row>
    <row r="30" spans="1:12" s="47" customFormat="1" ht="24" customHeight="1" x14ac:dyDescent="0.2">
      <c r="A30" s="129" t="s">
        <v>338</v>
      </c>
      <c r="B30" s="130">
        <v>3009738.7730000005</v>
      </c>
      <c r="C30" s="130">
        <v>3919803.7890000045</v>
      </c>
      <c r="D30" s="130">
        <v>3559414</v>
      </c>
      <c r="E30" s="130">
        <v>4031015.3969999924</v>
      </c>
      <c r="F30" s="130">
        <v>3923465.1139999926</v>
      </c>
      <c r="G30" s="130">
        <v>4027648.2689999999</v>
      </c>
      <c r="H30" s="130">
        <v>4250722.6019999981</v>
      </c>
      <c r="I30" s="130">
        <v>4683769.3559999997</v>
      </c>
      <c r="J30" s="18"/>
      <c r="L30" s="48"/>
    </row>
    <row r="31" spans="1:12" s="47" customFormat="1" ht="24" customHeight="1" x14ac:dyDescent="0.2">
      <c r="A31" s="4"/>
      <c r="B31" s="133"/>
      <c r="C31" s="133"/>
      <c r="D31" s="304"/>
      <c r="E31" s="304"/>
      <c r="F31" s="304"/>
      <c r="G31" s="133"/>
      <c r="H31" s="133"/>
      <c r="I31" s="133"/>
      <c r="J31" s="18"/>
      <c r="L31" s="48"/>
    </row>
    <row r="32" spans="1:12" s="47" customFormat="1" ht="24" customHeight="1" x14ac:dyDescent="0.2">
      <c r="A32" s="129" t="s">
        <v>409</v>
      </c>
      <c r="B32" s="133"/>
      <c r="C32" s="133"/>
      <c r="D32" s="304"/>
      <c r="E32" s="304"/>
      <c r="F32" s="304"/>
      <c r="G32" s="133"/>
      <c r="H32" s="133"/>
      <c r="I32" s="133"/>
      <c r="J32" s="18"/>
      <c r="L32" s="48"/>
    </row>
    <row r="33" spans="1:12" s="47" customFormat="1" ht="24" customHeight="1" x14ac:dyDescent="0.2">
      <c r="A33" s="141" t="s">
        <v>410</v>
      </c>
      <c r="B33" s="133">
        <v>631074.42300000007</v>
      </c>
      <c r="C33" s="133">
        <v>626973.93799999997</v>
      </c>
      <c r="D33" s="133">
        <v>634568</v>
      </c>
      <c r="E33" s="133">
        <v>627548.40899999987</v>
      </c>
      <c r="F33" s="133">
        <v>634388.47499999998</v>
      </c>
      <c r="G33" s="133">
        <v>645731.05000000005</v>
      </c>
      <c r="H33" s="133">
        <v>534340.69900000002</v>
      </c>
      <c r="I33" s="133">
        <v>537186.36399999994</v>
      </c>
      <c r="J33" s="18"/>
      <c r="L33" s="48"/>
    </row>
    <row r="34" spans="1:12" s="47" customFormat="1" ht="24" customHeight="1" x14ac:dyDescent="0.2">
      <c r="A34" s="141" t="s">
        <v>341</v>
      </c>
      <c r="B34" s="133">
        <v>650680.00299999991</v>
      </c>
      <c r="C34" s="133">
        <v>727143.71400000004</v>
      </c>
      <c r="D34" s="133">
        <v>696049</v>
      </c>
      <c r="E34" s="133">
        <v>746324.89399999997</v>
      </c>
      <c r="F34" s="133">
        <v>804829.42999999993</v>
      </c>
      <c r="G34" s="133">
        <v>797953.68</v>
      </c>
      <c r="H34" s="133">
        <v>872230.64299999992</v>
      </c>
      <c r="I34" s="133">
        <v>883816.96100000001</v>
      </c>
      <c r="J34" s="18"/>
      <c r="L34" s="48"/>
    </row>
    <row r="35" spans="1:12" s="47" customFormat="1" ht="24" customHeight="1" x14ac:dyDescent="0.2">
      <c r="A35" s="141" t="s">
        <v>411</v>
      </c>
      <c r="B35" s="133">
        <v>1363937.9060000002</v>
      </c>
      <c r="C35" s="133">
        <v>1631176.9740000002</v>
      </c>
      <c r="D35" s="133">
        <v>1549870</v>
      </c>
      <c r="E35" s="133">
        <v>1749532.1109999996</v>
      </c>
      <c r="F35" s="133">
        <v>1695911.3689999999</v>
      </c>
      <c r="G35" s="133">
        <v>1766535.8160000001</v>
      </c>
      <c r="H35" s="133">
        <v>1977475.6369999999</v>
      </c>
      <c r="I35" s="133">
        <v>2058058.034</v>
      </c>
      <c r="J35" s="18"/>
      <c r="L35" s="48"/>
    </row>
    <row r="36" spans="1:12" s="47" customFormat="1" ht="24" customHeight="1" thickBot="1" x14ac:dyDescent="0.25">
      <c r="A36" s="141" t="s">
        <v>412</v>
      </c>
      <c r="B36" s="300">
        <v>364046.44099999993</v>
      </c>
      <c r="C36" s="300">
        <v>934509.16300000006</v>
      </c>
      <c r="D36" s="300">
        <v>678927</v>
      </c>
      <c r="E36" s="300">
        <v>907609.98300000012</v>
      </c>
      <c r="F36" s="300">
        <v>788335.84000000008</v>
      </c>
      <c r="G36" s="300">
        <v>817427.723</v>
      </c>
      <c r="H36" s="300">
        <v>866675.62299999991</v>
      </c>
      <c r="I36" s="300">
        <v>1204707.997</v>
      </c>
      <c r="J36" s="18"/>
      <c r="L36" s="48"/>
    </row>
    <row r="37" spans="1:12" s="47" customFormat="1" ht="24" customHeight="1" thickBot="1" x14ac:dyDescent="0.25">
      <c r="A37" s="301" t="s">
        <v>413</v>
      </c>
      <c r="B37" s="302">
        <v>3009738.7730000005</v>
      </c>
      <c r="C37" s="302">
        <v>3919803.7890000003</v>
      </c>
      <c r="D37" s="302">
        <v>3559414</v>
      </c>
      <c r="E37" s="302">
        <v>4031015.3969999994</v>
      </c>
      <c r="F37" s="302">
        <v>3923465.1140000001</v>
      </c>
      <c r="G37" s="302">
        <v>4027648.2689999999</v>
      </c>
      <c r="H37" s="302">
        <v>4250722.6020000009</v>
      </c>
      <c r="I37" s="302">
        <v>3479061.3590000002</v>
      </c>
      <c r="J37" s="18"/>
      <c r="L37" s="48"/>
    </row>
    <row r="38" spans="1:12" x14ac:dyDescent="0.25">
      <c r="A38" s="399" t="s">
        <v>556</v>
      </c>
      <c r="B38" s="399"/>
      <c r="C38" s="399"/>
      <c r="D38" s="399"/>
      <c r="E38" s="399"/>
      <c r="F38" s="399"/>
      <c r="G38" s="399"/>
      <c r="H38" s="399"/>
      <c r="I38" s="399"/>
      <c r="J38" s="67"/>
    </row>
    <row r="39" spans="1:12" x14ac:dyDescent="0.25">
      <c r="A39" s="223" t="s">
        <v>613</v>
      </c>
      <c r="B39" s="85"/>
      <c r="C39" s="85"/>
      <c r="D39" s="85"/>
      <c r="E39" s="85"/>
      <c r="F39" s="86"/>
      <c r="G39" s="86"/>
      <c r="H39" s="86"/>
      <c r="I39" s="86"/>
    </row>
    <row r="40" spans="1:12" x14ac:dyDescent="0.25">
      <c r="A40" s="223" t="s">
        <v>614</v>
      </c>
      <c r="B40" s="85"/>
      <c r="C40" s="85"/>
      <c r="D40" s="85"/>
      <c r="E40" s="85"/>
      <c r="F40" s="86"/>
      <c r="G40" s="86"/>
      <c r="H40" s="86"/>
      <c r="I40" s="86"/>
    </row>
    <row r="41" spans="1:12" x14ac:dyDescent="0.25">
      <c r="A41" s="86"/>
      <c r="B41" s="87"/>
      <c r="C41" s="87"/>
      <c r="D41" s="87"/>
      <c r="E41" s="87"/>
      <c r="F41" s="87"/>
      <c r="G41" s="87"/>
      <c r="H41" s="87"/>
      <c r="I41" s="87"/>
    </row>
    <row r="42" spans="1:12" x14ac:dyDescent="0.25">
      <c r="A42" s="86"/>
      <c r="B42" s="86"/>
      <c r="C42" s="86"/>
      <c r="D42" s="86"/>
      <c r="E42" s="86"/>
      <c r="F42" s="86"/>
      <c r="G42" s="86"/>
      <c r="H42" s="86"/>
      <c r="I42" s="86"/>
    </row>
    <row r="43" spans="1:12" x14ac:dyDescent="0.25">
      <c r="A43" s="47"/>
      <c r="B43" s="47"/>
      <c r="C43" s="47"/>
      <c r="D43" s="47"/>
      <c r="E43" s="48"/>
      <c r="F43" s="47"/>
      <c r="G43" s="47"/>
      <c r="H43" s="47"/>
      <c r="I43" s="47"/>
    </row>
    <row r="44" spans="1:12" x14ac:dyDescent="0.25">
      <c r="E44" s="56"/>
    </row>
    <row r="45" spans="1:12" x14ac:dyDescent="0.25">
      <c r="E45" s="56"/>
    </row>
  </sheetData>
  <mergeCells count="8">
    <mergeCell ref="A1:I1"/>
    <mergeCell ref="A2:I2"/>
    <mergeCell ref="A3:I3"/>
    <mergeCell ref="A38:I38"/>
    <mergeCell ref="B4:B5"/>
    <mergeCell ref="A4:A5"/>
    <mergeCell ref="C4:C5"/>
    <mergeCell ref="E4:H4"/>
  </mergeCells>
  <pageMargins left="0.7" right="0.7" top="0.75" bottom="0.75" header="0.3" footer="0.3"/>
  <pageSetup paperSize="9" scale="68"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9"/>
  <sheetViews>
    <sheetView view="pageBreakPreview" topLeftCell="A9" zoomScaleNormal="100" zoomScaleSheetLayoutView="100" workbookViewId="0">
      <selection activeCell="A16" sqref="A16:H16"/>
    </sheetView>
  </sheetViews>
  <sheetFormatPr defaultColWidth="9" defaultRowHeight="15" x14ac:dyDescent="0.25"/>
  <cols>
    <col min="1" max="1" width="46.140625" customWidth="1"/>
    <col min="2" max="4" width="9.85546875" bestFit="1" customWidth="1"/>
    <col min="5" max="6" width="9.85546875" style="23" bestFit="1" customWidth="1"/>
    <col min="7" max="8" width="9.85546875" bestFit="1" customWidth="1"/>
    <col min="9" max="9" width="11.42578125" customWidth="1"/>
  </cols>
  <sheetData>
    <row r="1" spans="1:12" ht="22.5" x14ac:dyDescent="0.25">
      <c r="A1" s="341" t="s">
        <v>581</v>
      </c>
      <c r="B1" s="341"/>
      <c r="C1" s="341"/>
      <c r="D1" s="341"/>
      <c r="E1" s="341"/>
      <c r="F1" s="341"/>
      <c r="G1" s="341"/>
      <c r="H1" s="341"/>
      <c r="I1" s="341"/>
    </row>
    <row r="2" spans="1:12" ht="15" customHeight="1" thickBot="1" x14ac:dyDescent="0.3">
      <c r="A2" s="412" t="s">
        <v>583</v>
      </c>
      <c r="B2" s="412"/>
      <c r="C2" s="412"/>
      <c r="D2" s="412"/>
      <c r="E2" s="412"/>
      <c r="F2" s="412"/>
      <c r="G2" s="412"/>
      <c r="H2" s="412"/>
      <c r="I2" s="306"/>
    </row>
    <row r="3" spans="1:12" ht="16.5" thickTop="1" thickBot="1" x14ac:dyDescent="0.3">
      <c r="A3" s="410" t="s">
        <v>599</v>
      </c>
      <c r="B3" s="408" t="s">
        <v>533</v>
      </c>
      <c r="C3" s="408" t="s">
        <v>559</v>
      </c>
      <c r="D3" s="66">
        <v>2024</v>
      </c>
      <c r="E3" s="361">
        <v>2025</v>
      </c>
      <c r="F3" s="361"/>
      <c r="G3" s="361"/>
      <c r="H3" s="361"/>
      <c r="I3" s="361"/>
    </row>
    <row r="4" spans="1:12" ht="15.75" thickBot="1" x14ac:dyDescent="0.3">
      <c r="A4" s="411"/>
      <c r="B4" s="409"/>
      <c r="C4" s="409"/>
      <c r="D4" s="71" t="s">
        <v>615</v>
      </c>
      <c r="E4" s="68" t="s">
        <v>560</v>
      </c>
      <c r="F4" s="68" t="s">
        <v>563</v>
      </c>
      <c r="G4" s="68" t="s">
        <v>576</v>
      </c>
      <c r="H4" s="68" t="s">
        <v>577</v>
      </c>
      <c r="I4" s="252" t="s">
        <v>615</v>
      </c>
    </row>
    <row r="5" spans="1:12" s="47" customFormat="1" ht="42" customHeight="1" thickTop="1" x14ac:dyDescent="0.25">
      <c r="A5" s="60" t="s">
        <v>414</v>
      </c>
      <c r="B5" s="44">
        <v>20654008.989241</v>
      </c>
      <c r="C5" s="44">
        <v>24183399.008018002</v>
      </c>
      <c r="D5" s="57">
        <v>26694815.37926</v>
      </c>
      <c r="E5" s="44">
        <v>24802343.296581998</v>
      </c>
      <c r="F5" s="28">
        <v>25265630.511193</v>
      </c>
      <c r="G5" s="28">
        <v>25214112.428142998</v>
      </c>
      <c r="H5" s="28">
        <v>25031084.549275</v>
      </c>
      <c r="I5" s="28"/>
      <c r="K5" s="48"/>
      <c r="L5"/>
    </row>
    <row r="6" spans="1:12" s="47" customFormat="1" ht="42" customHeight="1" x14ac:dyDescent="0.25">
      <c r="A6" s="60" t="s">
        <v>415</v>
      </c>
      <c r="B6" s="44">
        <v>5007026.7574450001</v>
      </c>
      <c r="C6" s="44">
        <v>4998766.9840000002</v>
      </c>
      <c r="D6" s="57">
        <v>4738843.7214449998</v>
      </c>
      <c r="E6" s="44">
        <v>4972838.9050000003</v>
      </c>
      <c r="F6" s="28">
        <v>5037134.2889999999</v>
      </c>
      <c r="G6" s="28">
        <v>5106259.1670000004</v>
      </c>
      <c r="H6" s="28">
        <v>5319530.3640000001</v>
      </c>
      <c r="I6" s="28"/>
      <c r="K6" s="48"/>
      <c r="L6"/>
    </row>
    <row r="7" spans="1:12" s="47" customFormat="1" ht="42" customHeight="1" x14ac:dyDescent="0.25">
      <c r="A7" s="21" t="s">
        <v>416</v>
      </c>
      <c r="B7" s="42">
        <v>25661035.746686</v>
      </c>
      <c r="C7" s="42">
        <v>29182165.992018003</v>
      </c>
      <c r="D7" s="58">
        <v>31433659.100704998</v>
      </c>
      <c r="E7" s="42">
        <v>29775182.201582</v>
      </c>
      <c r="F7" s="41">
        <v>30302764.800193001</v>
      </c>
      <c r="G7" s="41">
        <v>30320371.595142998</v>
      </c>
      <c r="H7" s="41">
        <v>30350614.913275</v>
      </c>
      <c r="I7" s="41"/>
      <c r="K7" s="48"/>
      <c r="L7"/>
    </row>
    <row r="8" spans="1:12" s="47" customFormat="1" ht="42" customHeight="1" x14ac:dyDescent="0.25">
      <c r="A8" s="21" t="s">
        <v>417</v>
      </c>
      <c r="B8" s="43">
        <v>20912971.555800002</v>
      </c>
      <c r="C8" s="42">
        <v>23613887.187890001</v>
      </c>
      <c r="D8" s="58">
        <v>19622620.812840998</v>
      </c>
      <c r="E8" s="42">
        <v>24755322.193040002</v>
      </c>
      <c r="F8" s="41">
        <v>25295644.454919998</v>
      </c>
      <c r="G8" s="41">
        <v>25541499.003599998</v>
      </c>
      <c r="H8" s="41">
        <v>25755355.890041001</v>
      </c>
      <c r="I8" s="41"/>
      <c r="K8" s="48"/>
      <c r="L8"/>
    </row>
    <row r="9" spans="1:12" s="47" customFormat="1" ht="42" customHeight="1" x14ac:dyDescent="0.25">
      <c r="A9" s="60" t="s">
        <v>418</v>
      </c>
      <c r="B9" s="53">
        <v>684549.61199999996</v>
      </c>
      <c r="C9" s="44">
        <v>636715.228</v>
      </c>
      <c r="D9" s="57">
        <v>563647.929</v>
      </c>
      <c r="E9" s="44">
        <v>646978.32499999995</v>
      </c>
      <c r="F9" s="28">
        <v>626013.28399999999</v>
      </c>
      <c r="G9" s="28">
        <v>636072.94200000004</v>
      </c>
      <c r="H9" s="28">
        <v>632351.47</v>
      </c>
      <c r="I9" s="28"/>
      <c r="K9" s="48"/>
      <c r="L9"/>
    </row>
    <row r="10" spans="1:12" s="47" customFormat="1" ht="42" customHeight="1" x14ac:dyDescent="0.25">
      <c r="A10" s="60" t="s">
        <v>419</v>
      </c>
      <c r="B10" s="53">
        <v>1509768.1510000001</v>
      </c>
      <c r="C10" s="44">
        <v>1834209.5279999999</v>
      </c>
      <c r="D10" s="57">
        <v>1534528.044</v>
      </c>
      <c r="E10" s="44">
        <v>1646351.395</v>
      </c>
      <c r="F10" s="28">
        <v>1475129.2860000001</v>
      </c>
      <c r="G10" s="28">
        <v>1558919.4369999999</v>
      </c>
      <c r="H10" s="28">
        <v>1609912.398</v>
      </c>
      <c r="I10" s="28"/>
      <c r="K10" s="48"/>
      <c r="L10"/>
    </row>
    <row r="11" spans="1:12" s="47" customFormat="1" ht="42" customHeight="1" x14ac:dyDescent="0.25">
      <c r="A11" s="60" t="s">
        <v>420</v>
      </c>
      <c r="B11" s="53">
        <v>141061.22</v>
      </c>
      <c r="C11" s="44">
        <v>180823.33100000001</v>
      </c>
      <c r="D11" s="57">
        <v>103262.412</v>
      </c>
      <c r="E11" s="44">
        <v>83993.645999999993</v>
      </c>
      <c r="F11" s="28">
        <v>181507.33900000001</v>
      </c>
      <c r="G11" s="28">
        <v>112042.43799999999</v>
      </c>
      <c r="H11" s="28">
        <v>110835.83900000001</v>
      </c>
      <c r="I11" s="28"/>
      <c r="K11" s="48"/>
      <c r="L11"/>
    </row>
    <row r="12" spans="1:12" s="47" customFormat="1" ht="42" customHeight="1" x14ac:dyDescent="0.25">
      <c r="A12" s="60" t="s">
        <v>421</v>
      </c>
      <c r="B12" s="53">
        <v>18505476.494799998</v>
      </c>
      <c r="C12" s="44">
        <v>20888892.460889999</v>
      </c>
      <c r="D12" s="57">
        <v>17348728.538840998</v>
      </c>
      <c r="E12" s="44">
        <v>22304111.516040001</v>
      </c>
      <c r="F12" s="28">
        <v>22939245.454919998</v>
      </c>
      <c r="G12" s="28">
        <v>23160858.7586</v>
      </c>
      <c r="H12" s="28">
        <v>23328729.277040999</v>
      </c>
      <c r="I12" s="28"/>
      <c r="K12" s="48"/>
      <c r="L12"/>
    </row>
    <row r="13" spans="1:12" s="47" customFormat="1" ht="42" customHeight="1" x14ac:dyDescent="0.25">
      <c r="A13" s="62" t="s">
        <v>422</v>
      </c>
      <c r="B13" s="53">
        <v>72116.077999999994</v>
      </c>
      <c r="C13" s="44">
        <v>73246.64</v>
      </c>
      <c r="D13" s="57">
        <v>72453.888999999996</v>
      </c>
      <c r="E13" s="44">
        <v>73887.311000000002</v>
      </c>
      <c r="F13" s="28">
        <v>73749.091</v>
      </c>
      <c r="G13" s="28">
        <v>73605.428</v>
      </c>
      <c r="H13" s="28">
        <v>73526.906000000003</v>
      </c>
      <c r="I13" s="28"/>
      <c r="K13" s="48"/>
      <c r="L13"/>
    </row>
    <row r="14" spans="1:12" s="47" customFormat="1" ht="42" customHeight="1" x14ac:dyDescent="0.25">
      <c r="A14" s="11" t="s">
        <v>423</v>
      </c>
      <c r="B14" s="44">
        <v>6092809.6552844504</v>
      </c>
      <c r="C14" s="44">
        <v>6872374.1660292009</v>
      </c>
      <c r="D14" s="57">
        <v>6368290.1478563016</v>
      </c>
      <c r="E14" s="44">
        <v>7010905.9793302994</v>
      </c>
      <c r="F14" s="17">
        <v>7122184.12115815</v>
      </c>
      <c r="G14" s="17">
        <v>7116809.972625549</v>
      </c>
      <c r="H14" s="17">
        <v>7117199.4163373001</v>
      </c>
      <c r="I14" s="17"/>
      <c r="K14" s="48"/>
      <c r="L14"/>
    </row>
    <row r="15" spans="1:12" s="47" customFormat="1" ht="42" customHeight="1" thickBot="1" x14ac:dyDescent="0.3">
      <c r="A15" s="12" t="s">
        <v>424</v>
      </c>
      <c r="B15" s="61">
        <v>14820161.900515551</v>
      </c>
      <c r="C15" s="59">
        <v>16741513.021860803</v>
      </c>
      <c r="D15" s="59">
        <v>13254330.664984699</v>
      </c>
      <c r="E15" s="59">
        <v>17744416.213709697</v>
      </c>
      <c r="F15" s="45">
        <v>18173460.333761849</v>
      </c>
      <c r="G15" s="45">
        <v>18424689.030974448</v>
      </c>
      <c r="H15" s="45">
        <v>18638156.473703697</v>
      </c>
      <c r="I15" s="45"/>
      <c r="K15" s="48"/>
      <c r="L15"/>
    </row>
    <row r="16" spans="1:12" ht="15.75" thickTop="1" x14ac:dyDescent="0.25">
      <c r="A16" s="352" t="s">
        <v>557</v>
      </c>
      <c r="B16" s="352"/>
      <c r="C16" s="352"/>
      <c r="D16" s="352"/>
      <c r="E16" s="352"/>
      <c r="F16" s="352"/>
      <c r="G16" s="352"/>
      <c r="H16" s="352"/>
      <c r="I16" s="224"/>
    </row>
    <row r="17" spans="1:1" x14ac:dyDescent="0.25">
      <c r="A17" s="13"/>
    </row>
    <row r="18" spans="1:1" x14ac:dyDescent="0.25">
      <c r="A18" s="13"/>
    </row>
    <row r="19" spans="1:1" x14ac:dyDescent="0.25">
      <c r="A19" s="13"/>
    </row>
  </sheetData>
  <mergeCells count="7">
    <mergeCell ref="A16:H16"/>
    <mergeCell ref="A1:I1"/>
    <mergeCell ref="B3:B4"/>
    <mergeCell ref="E3:I3"/>
    <mergeCell ref="C3:C4"/>
    <mergeCell ref="A3:A4"/>
    <mergeCell ref="A2:H2"/>
  </mergeCells>
  <phoneticPr fontId="69" type="noConversion"/>
  <pageMargins left="0.7" right="0.7" top="0.75" bottom="0.75" header="0.3" footer="0.3"/>
  <pageSetup paperSize="9" scale="75"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A1:P59"/>
  <sheetViews>
    <sheetView view="pageBreakPreview" topLeftCell="A36" zoomScaleNormal="100" zoomScaleSheetLayoutView="100" workbookViewId="0">
      <selection activeCell="C40" sqref="C40"/>
    </sheetView>
  </sheetViews>
  <sheetFormatPr defaultColWidth="9.140625" defaultRowHeight="15" x14ac:dyDescent="0.25"/>
  <cols>
    <col min="1" max="1" width="52.28515625" customWidth="1"/>
    <col min="2" max="5" width="11" customWidth="1"/>
    <col min="6" max="9" width="10.28515625" bestFit="1" customWidth="1"/>
  </cols>
  <sheetData>
    <row r="1" spans="1:16" ht="22.5" x14ac:dyDescent="0.25">
      <c r="A1" s="309" t="s">
        <v>425</v>
      </c>
      <c r="B1" s="309"/>
      <c r="C1" s="309"/>
      <c r="D1" s="309"/>
      <c r="E1" s="309"/>
      <c r="F1" s="309"/>
      <c r="G1" s="309"/>
      <c r="H1" s="309"/>
      <c r="I1" s="309"/>
    </row>
    <row r="2" spans="1:16" ht="15.75" thickBot="1" x14ac:dyDescent="0.3">
      <c r="A2" s="310" t="s">
        <v>1</v>
      </c>
      <c r="B2" s="310"/>
      <c r="C2" s="310"/>
      <c r="D2" s="310"/>
      <c r="E2" s="310"/>
      <c r="F2" s="310"/>
      <c r="G2" s="310"/>
      <c r="H2" s="310"/>
      <c r="I2" s="310"/>
    </row>
    <row r="3" spans="1:16" ht="16.5" thickTop="1" thickBot="1" x14ac:dyDescent="0.3">
      <c r="A3" s="325" t="s">
        <v>426</v>
      </c>
      <c r="B3" s="413">
        <v>45838</v>
      </c>
      <c r="C3" s="414"/>
      <c r="D3" s="414"/>
      <c r="E3" s="414"/>
      <c r="F3" s="413">
        <v>45930</v>
      </c>
      <c r="G3" s="414"/>
      <c r="H3" s="414"/>
      <c r="I3" s="414"/>
    </row>
    <row r="4" spans="1:16" ht="15.75" thickBot="1" x14ac:dyDescent="0.3">
      <c r="A4" s="326"/>
      <c r="B4" s="202" t="s">
        <v>427</v>
      </c>
      <c r="C4" s="203" t="s">
        <v>428</v>
      </c>
      <c r="D4" s="203" t="s">
        <v>429</v>
      </c>
      <c r="E4" s="203" t="s">
        <v>225</v>
      </c>
      <c r="F4" s="202" t="s">
        <v>427</v>
      </c>
      <c r="G4" s="203" t="s">
        <v>428</v>
      </c>
      <c r="H4" s="203" t="s">
        <v>429</v>
      </c>
      <c r="I4" s="203" t="s">
        <v>225</v>
      </c>
    </row>
    <row r="5" spans="1:16" s="47" customFormat="1" ht="21" customHeight="1" thickTop="1" x14ac:dyDescent="0.2">
      <c r="A5" s="129" t="s">
        <v>430</v>
      </c>
      <c r="B5" s="131">
        <v>10674.073</v>
      </c>
      <c r="C5" s="131">
        <v>1435393.4306380004</v>
      </c>
      <c r="D5" s="131">
        <v>96655.34370100002</v>
      </c>
      <c r="E5" s="131">
        <v>1542722.8473390006</v>
      </c>
      <c r="F5" s="131">
        <v>12245.922</v>
      </c>
      <c r="G5" s="131">
        <v>1433399.3217114606</v>
      </c>
      <c r="H5" s="131">
        <v>93667.186000000002</v>
      </c>
      <c r="I5" s="131">
        <v>1539312.4297114606</v>
      </c>
      <c r="O5" s="48"/>
      <c r="P5" s="48"/>
    </row>
    <row r="6" spans="1:16" s="47" customFormat="1" ht="21" customHeight="1" x14ac:dyDescent="0.2">
      <c r="A6" s="141" t="s">
        <v>431</v>
      </c>
      <c r="B6" s="134">
        <v>10.882</v>
      </c>
      <c r="C6" s="134">
        <v>1098.6943220000001</v>
      </c>
      <c r="D6" s="134">
        <v>11125.587</v>
      </c>
      <c r="E6" s="134">
        <v>12235.163322</v>
      </c>
      <c r="F6" s="134">
        <v>3.7519999999999998</v>
      </c>
      <c r="G6" s="134">
        <v>1436.6352220000001</v>
      </c>
      <c r="H6" s="134">
        <v>10093.433000000001</v>
      </c>
      <c r="I6" s="134">
        <v>11533.820222</v>
      </c>
      <c r="O6" s="48"/>
      <c r="P6" s="48"/>
    </row>
    <row r="7" spans="1:16" s="47" customFormat="1" ht="21" customHeight="1" x14ac:dyDescent="0.2">
      <c r="A7" s="141" t="s">
        <v>432</v>
      </c>
      <c r="B7" s="134">
        <v>5116.9290000000001</v>
      </c>
      <c r="C7" s="134">
        <v>1222980.2450010004</v>
      </c>
      <c r="D7" s="134">
        <v>73030.772701000009</v>
      </c>
      <c r="E7" s="134">
        <v>1301127.9467020005</v>
      </c>
      <c r="F7" s="134">
        <v>6820.1459999999997</v>
      </c>
      <c r="G7" s="134">
        <v>1033185.183454336</v>
      </c>
      <c r="H7" s="134">
        <v>62510.148000000001</v>
      </c>
      <c r="I7" s="134">
        <v>1102515.4774543359</v>
      </c>
      <c r="O7" s="48"/>
      <c r="P7" s="48"/>
    </row>
    <row r="8" spans="1:16" s="47" customFormat="1" ht="21" customHeight="1" x14ac:dyDescent="0.2">
      <c r="A8" s="141" t="s">
        <v>433</v>
      </c>
      <c r="B8" s="131">
        <v>0</v>
      </c>
      <c r="C8" s="131">
        <v>4293.25</v>
      </c>
      <c r="D8" s="131">
        <v>2259.998</v>
      </c>
      <c r="E8" s="131">
        <v>6553.2479999999996</v>
      </c>
      <c r="F8" s="131">
        <v>0</v>
      </c>
      <c r="G8" s="131">
        <v>337.61</v>
      </c>
      <c r="H8" s="131">
        <v>1080.4010000000001</v>
      </c>
      <c r="I8" s="131">
        <v>1418.011</v>
      </c>
      <c r="O8" s="48"/>
      <c r="P8" s="48"/>
    </row>
    <row r="9" spans="1:16" s="47" customFormat="1" ht="21" customHeight="1" x14ac:dyDescent="0.2">
      <c r="A9" s="141" t="s">
        <v>434</v>
      </c>
      <c r="B9" s="134">
        <v>5546.2619999999997</v>
      </c>
      <c r="C9" s="134">
        <v>207021.24131499999</v>
      </c>
      <c r="D9" s="134">
        <v>10238.986000000001</v>
      </c>
      <c r="E9" s="134">
        <v>222806.48931499998</v>
      </c>
      <c r="F9" s="134">
        <v>5422.0240000000003</v>
      </c>
      <c r="G9" s="134">
        <v>398439.89303512475</v>
      </c>
      <c r="H9" s="134">
        <v>19983.204000000002</v>
      </c>
      <c r="I9" s="134">
        <v>423845.12103512476</v>
      </c>
      <c r="O9" s="48"/>
      <c r="P9" s="48"/>
    </row>
    <row r="10" spans="1:16" s="47" customFormat="1" ht="21" customHeight="1" x14ac:dyDescent="0.2">
      <c r="A10" s="129" t="s">
        <v>435</v>
      </c>
      <c r="B10" s="131">
        <v>1188438.0280000002</v>
      </c>
      <c r="C10" s="131">
        <v>1477725.97616529</v>
      </c>
      <c r="D10" s="131">
        <v>216953.693</v>
      </c>
      <c r="E10" s="131">
        <v>2883117.6971652899</v>
      </c>
      <c r="F10" s="131">
        <v>1080631.139</v>
      </c>
      <c r="G10" s="131">
        <v>1344052.6166690332</v>
      </c>
      <c r="H10" s="131">
        <v>175270.52299999999</v>
      </c>
      <c r="I10" s="131">
        <v>2599954.2786690332</v>
      </c>
      <c r="O10" s="48"/>
      <c r="P10" s="48"/>
    </row>
    <row r="11" spans="1:16" s="47" customFormat="1" ht="21" customHeight="1" x14ac:dyDescent="0.2">
      <c r="A11" s="141" t="s">
        <v>436</v>
      </c>
      <c r="B11" s="134">
        <v>72541.714999999997</v>
      </c>
      <c r="C11" s="134">
        <v>1105231.0133007399</v>
      </c>
      <c r="D11" s="134">
        <v>128189.061</v>
      </c>
      <c r="E11" s="134">
        <v>1305961.78930074</v>
      </c>
      <c r="F11" s="134">
        <v>61641.466999999997</v>
      </c>
      <c r="G11" s="134">
        <v>969996.86536444805</v>
      </c>
      <c r="H11" s="134">
        <v>87633.201000000001</v>
      </c>
      <c r="I11" s="134">
        <v>1119271.533364448</v>
      </c>
      <c r="O11" s="48"/>
      <c r="P11" s="48"/>
    </row>
    <row r="12" spans="1:16" s="47" customFormat="1" ht="21" customHeight="1" x14ac:dyDescent="0.2">
      <c r="A12" s="141" t="s">
        <v>437</v>
      </c>
      <c r="B12" s="134">
        <v>1115896.3130000001</v>
      </c>
      <c r="C12" s="134">
        <v>372494.96286455001</v>
      </c>
      <c r="D12" s="134">
        <v>88764.631999999998</v>
      </c>
      <c r="E12" s="134">
        <v>1577155.9078645501</v>
      </c>
      <c r="F12" s="134">
        <v>1018989.672</v>
      </c>
      <c r="G12" s="134">
        <v>374055.75130458514</v>
      </c>
      <c r="H12" s="134">
        <v>87637.322</v>
      </c>
      <c r="I12" s="134">
        <v>1480682.7453045852</v>
      </c>
      <c r="O12" s="48"/>
      <c r="P12" s="48"/>
    </row>
    <row r="13" spans="1:16" s="47" customFormat="1" ht="21" customHeight="1" x14ac:dyDescent="0.2">
      <c r="A13" s="129" t="s">
        <v>438</v>
      </c>
      <c r="B13" s="131">
        <v>249593.421</v>
      </c>
      <c r="C13" s="131">
        <v>154345.674</v>
      </c>
      <c r="D13" s="131">
        <v>553442.99099999992</v>
      </c>
      <c r="E13" s="131">
        <v>957382.08599999989</v>
      </c>
      <c r="F13" s="131">
        <v>260797.47899999999</v>
      </c>
      <c r="G13" s="131">
        <v>157171.48200000002</v>
      </c>
      <c r="H13" s="131">
        <v>615572.09270499996</v>
      </c>
      <c r="I13" s="131">
        <v>1033541.053705</v>
      </c>
      <c r="O13" s="48"/>
      <c r="P13" s="48"/>
    </row>
    <row r="14" spans="1:16" s="47" customFormat="1" ht="21" customHeight="1" x14ac:dyDescent="0.2">
      <c r="A14" s="141" t="s">
        <v>436</v>
      </c>
      <c r="B14" s="134">
        <v>59426.983</v>
      </c>
      <c r="C14" s="134">
        <v>70948.596000000005</v>
      </c>
      <c r="D14" s="134">
        <v>337218.33299999998</v>
      </c>
      <c r="E14" s="134">
        <v>467593.91200000001</v>
      </c>
      <c r="F14" s="134">
        <v>64049.949000000001</v>
      </c>
      <c r="G14" s="134">
        <v>71528.739000000001</v>
      </c>
      <c r="H14" s="134">
        <v>375847.39230900002</v>
      </c>
      <c r="I14" s="134">
        <v>511426.08030899998</v>
      </c>
      <c r="O14" s="48"/>
      <c r="P14" s="48"/>
    </row>
    <row r="15" spans="1:16" s="47" customFormat="1" ht="21" customHeight="1" x14ac:dyDescent="0.2">
      <c r="A15" s="141" t="s">
        <v>437</v>
      </c>
      <c r="B15" s="134">
        <v>190166.43799999999</v>
      </c>
      <c r="C15" s="134">
        <v>83397.077999999994</v>
      </c>
      <c r="D15" s="134">
        <v>216224.658</v>
      </c>
      <c r="E15" s="134">
        <v>489788.174</v>
      </c>
      <c r="F15" s="134">
        <v>196747.53</v>
      </c>
      <c r="G15" s="134">
        <v>85642.743000000002</v>
      </c>
      <c r="H15" s="134">
        <v>239724.700396</v>
      </c>
      <c r="I15" s="134">
        <v>522114.97339599999</v>
      </c>
      <c r="O15" s="48"/>
      <c r="P15" s="48"/>
    </row>
    <row r="16" spans="1:16" s="47" customFormat="1" ht="21" customHeight="1" x14ac:dyDescent="0.2">
      <c r="A16" s="129" t="s">
        <v>439</v>
      </c>
      <c r="B16" s="131">
        <v>23016.268</v>
      </c>
      <c r="C16" s="131">
        <v>450926.94935870339</v>
      </c>
      <c r="D16" s="131">
        <v>0</v>
      </c>
      <c r="E16" s="131">
        <v>473943.21735870338</v>
      </c>
      <c r="F16" s="131">
        <v>28975.120999999999</v>
      </c>
      <c r="G16" s="131">
        <v>733651.20278689335</v>
      </c>
      <c r="H16" s="131">
        <v>0</v>
      </c>
      <c r="I16" s="131">
        <v>762626.32378689339</v>
      </c>
      <c r="O16" s="48"/>
      <c r="P16" s="48"/>
    </row>
    <row r="17" spans="1:16" s="47" customFormat="1" ht="21" customHeight="1" x14ac:dyDescent="0.2">
      <c r="A17" s="141" t="s">
        <v>440</v>
      </c>
      <c r="B17" s="134">
        <v>13583.431</v>
      </c>
      <c r="C17" s="134">
        <v>426623.43535870337</v>
      </c>
      <c r="D17" s="134">
        <v>0</v>
      </c>
      <c r="E17" s="134">
        <v>440206.86635870335</v>
      </c>
      <c r="F17" s="134">
        <v>16730.333999999999</v>
      </c>
      <c r="G17" s="134">
        <v>703720.96678689332</v>
      </c>
      <c r="H17" s="134">
        <v>0</v>
      </c>
      <c r="I17" s="134">
        <v>720451.30078689335</v>
      </c>
      <c r="O17" s="48"/>
      <c r="P17" s="48"/>
    </row>
    <row r="18" spans="1:16" s="47" customFormat="1" ht="21" customHeight="1" x14ac:dyDescent="0.2">
      <c r="A18" s="141" t="s">
        <v>441</v>
      </c>
      <c r="B18" s="134">
        <v>9432.8369999999995</v>
      </c>
      <c r="C18" s="134">
        <v>24303.513999999999</v>
      </c>
      <c r="D18" s="134">
        <v>0</v>
      </c>
      <c r="E18" s="134">
        <v>33736.350999999995</v>
      </c>
      <c r="F18" s="134">
        <v>12244.787</v>
      </c>
      <c r="G18" s="134">
        <v>29930.236000000001</v>
      </c>
      <c r="H18" s="134">
        <v>0</v>
      </c>
      <c r="I18" s="134">
        <v>42175.023000000001</v>
      </c>
      <c r="O18" s="48"/>
      <c r="P18" s="48"/>
    </row>
    <row r="19" spans="1:16" s="47" customFormat="1" ht="21" customHeight="1" x14ac:dyDescent="0.2">
      <c r="A19" s="129" t="s">
        <v>442</v>
      </c>
      <c r="B19" s="131">
        <v>0</v>
      </c>
      <c r="C19" s="131">
        <v>0</v>
      </c>
      <c r="D19" s="131">
        <v>151.32599999999999</v>
      </c>
      <c r="E19" s="131">
        <v>151.32599999999999</v>
      </c>
      <c r="F19" s="131">
        <v>0</v>
      </c>
      <c r="G19" s="131">
        <v>0</v>
      </c>
      <c r="H19" s="131">
        <v>104.747</v>
      </c>
      <c r="I19" s="131">
        <v>104.747</v>
      </c>
      <c r="O19" s="48"/>
      <c r="P19" s="48"/>
    </row>
    <row r="20" spans="1:16" s="47" customFormat="1" ht="21" customHeight="1" x14ac:dyDescent="0.2">
      <c r="A20" s="141" t="s">
        <v>443</v>
      </c>
      <c r="B20" s="131">
        <v>0</v>
      </c>
      <c r="C20" s="131">
        <v>0</v>
      </c>
      <c r="D20" s="131">
        <v>51.722000000000001</v>
      </c>
      <c r="E20" s="131">
        <v>51.722000000000001</v>
      </c>
      <c r="F20" s="131">
        <v>0</v>
      </c>
      <c r="G20" s="131">
        <v>0</v>
      </c>
      <c r="H20" s="131">
        <v>19.59</v>
      </c>
      <c r="I20" s="131">
        <v>19.59</v>
      </c>
      <c r="O20" s="48"/>
      <c r="P20" s="48"/>
    </row>
    <row r="21" spans="1:16" s="47" customFormat="1" ht="21" customHeight="1" x14ac:dyDescent="0.2">
      <c r="A21" s="141" t="s">
        <v>444</v>
      </c>
      <c r="B21" s="131">
        <v>0</v>
      </c>
      <c r="C21" s="131">
        <v>0</v>
      </c>
      <c r="D21" s="131">
        <v>99.603999999999999</v>
      </c>
      <c r="E21" s="131">
        <v>99.603999999999999</v>
      </c>
      <c r="F21" s="131">
        <v>0</v>
      </c>
      <c r="G21" s="131">
        <v>0</v>
      </c>
      <c r="H21" s="131">
        <v>85.156999999999996</v>
      </c>
      <c r="I21" s="131">
        <v>85.156999999999996</v>
      </c>
      <c r="O21" s="48"/>
      <c r="P21" s="48"/>
    </row>
    <row r="22" spans="1:16" s="47" customFormat="1" ht="21" customHeight="1" x14ac:dyDescent="0.2">
      <c r="A22" s="129" t="s">
        <v>445</v>
      </c>
      <c r="B22" s="131">
        <v>0</v>
      </c>
      <c r="C22" s="131">
        <v>565.84400000000005</v>
      </c>
      <c r="D22" s="131">
        <v>0</v>
      </c>
      <c r="E22" s="131">
        <v>565.84400000000005</v>
      </c>
      <c r="F22" s="131">
        <v>0</v>
      </c>
      <c r="G22" s="131">
        <v>550.13300000000004</v>
      </c>
      <c r="H22" s="131">
        <v>0</v>
      </c>
      <c r="I22" s="131">
        <v>550.13300000000004</v>
      </c>
      <c r="O22" s="48"/>
      <c r="P22" s="48"/>
    </row>
    <row r="23" spans="1:16" s="47" customFormat="1" ht="21" customHeight="1" x14ac:dyDescent="0.2">
      <c r="A23" s="129" t="s">
        <v>446</v>
      </c>
      <c r="B23" s="131">
        <v>46086.156999999999</v>
      </c>
      <c r="C23" s="131">
        <v>258396.66641542444</v>
      </c>
      <c r="D23" s="131">
        <v>66150.116000000009</v>
      </c>
      <c r="E23" s="131">
        <v>370632.93941542448</v>
      </c>
      <c r="F23" s="131">
        <v>45044.449000000001</v>
      </c>
      <c r="G23" s="131">
        <v>249989.31697925806</v>
      </c>
      <c r="H23" s="131">
        <v>68996.808294999995</v>
      </c>
      <c r="I23" s="131">
        <v>364030.57427425805</v>
      </c>
      <c r="O23" s="48"/>
      <c r="P23" s="48"/>
    </row>
    <row r="24" spans="1:16" s="47" customFormat="1" ht="21" customHeight="1" x14ac:dyDescent="0.2">
      <c r="A24" s="129" t="s">
        <v>447</v>
      </c>
      <c r="B24" s="131">
        <v>13989.667000000001</v>
      </c>
      <c r="C24" s="131">
        <v>28988.848073000001</v>
      </c>
      <c r="D24" s="131">
        <v>54584.091651000002</v>
      </c>
      <c r="E24" s="131">
        <v>97562.606724000012</v>
      </c>
      <c r="F24" s="131">
        <v>14314.866</v>
      </c>
      <c r="G24" s="131">
        <v>30007.197215</v>
      </c>
      <c r="H24" s="131">
        <v>54800.093999999997</v>
      </c>
      <c r="I24" s="131">
        <v>99122.157214999999</v>
      </c>
      <c r="O24" s="48"/>
      <c r="P24" s="48"/>
    </row>
    <row r="25" spans="1:16" s="47" customFormat="1" ht="21" customHeight="1" x14ac:dyDescent="0.2">
      <c r="A25" s="129" t="s">
        <v>448</v>
      </c>
      <c r="B25" s="131">
        <v>13839.968000000001</v>
      </c>
      <c r="C25" s="131">
        <v>22579.040073</v>
      </c>
      <c r="D25" s="131">
        <v>50921.784</v>
      </c>
      <c r="E25" s="131">
        <v>87340.792073000004</v>
      </c>
      <c r="F25" s="131">
        <v>14165.166999999999</v>
      </c>
      <c r="G25" s="131">
        <v>23572.296214999998</v>
      </c>
      <c r="H25" s="131">
        <v>51119.11</v>
      </c>
      <c r="I25" s="131">
        <v>88856.573214999997</v>
      </c>
      <c r="O25" s="48"/>
      <c r="P25" s="48"/>
    </row>
    <row r="26" spans="1:16" s="47" customFormat="1" ht="21" customHeight="1" x14ac:dyDescent="0.2">
      <c r="A26" s="141" t="s">
        <v>449</v>
      </c>
      <c r="B26" s="134">
        <v>13243.839</v>
      </c>
      <c r="C26" s="134">
        <v>14819.543132999999</v>
      </c>
      <c r="D26" s="134">
        <v>42101.824999999997</v>
      </c>
      <c r="E26" s="134">
        <v>70165.207132999989</v>
      </c>
      <c r="F26" s="134">
        <v>13547.606</v>
      </c>
      <c r="G26" s="134">
        <v>14283.952732999998</v>
      </c>
      <c r="H26" s="134">
        <v>41845.785000000003</v>
      </c>
      <c r="I26" s="134">
        <v>69677.343733000002</v>
      </c>
      <c r="O26" s="48"/>
      <c r="P26" s="48"/>
    </row>
    <row r="27" spans="1:16" s="47" customFormat="1" ht="21" customHeight="1" x14ac:dyDescent="0.2">
      <c r="A27" s="141" t="s">
        <v>450</v>
      </c>
      <c r="B27" s="134">
        <v>0</v>
      </c>
      <c r="C27" s="134">
        <v>357.99799999999999</v>
      </c>
      <c r="D27" s="134">
        <v>0</v>
      </c>
      <c r="E27" s="134">
        <v>357.99799999999999</v>
      </c>
      <c r="F27" s="134">
        <v>0</v>
      </c>
      <c r="G27" s="134">
        <v>224.55600000000001</v>
      </c>
      <c r="H27" s="134">
        <v>0</v>
      </c>
      <c r="I27" s="134">
        <v>224.55600000000001</v>
      </c>
      <c r="O27" s="48"/>
      <c r="P27" s="48"/>
    </row>
    <row r="28" spans="1:16" s="47" customFormat="1" ht="21" customHeight="1" x14ac:dyDescent="0.2">
      <c r="A28" s="141" t="s">
        <v>451</v>
      </c>
      <c r="B28" s="134">
        <v>0</v>
      </c>
      <c r="C28" s="134">
        <v>5338.0150000000003</v>
      </c>
      <c r="D28" s="134">
        <v>0</v>
      </c>
      <c r="E28" s="134">
        <v>5338.0150000000003</v>
      </c>
      <c r="F28" s="134">
        <v>0</v>
      </c>
      <c r="G28" s="134">
        <v>6492.0882620000002</v>
      </c>
      <c r="H28" s="134">
        <v>0</v>
      </c>
      <c r="I28" s="134">
        <v>6492.0882620000002</v>
      </c>
      <c r="O28" s="48"/>
      <c r="P28" s="48"/>
    </row>
    <row r="29" spans="1:16" s="47" customFormat="1" ht="21" customHeight="1" x14ac:dyDescent="0.2">
      <c r="A29" s="141" t="s">
        <v>452</v>
      </c>
      <c r="B29" s="134">
        <v>596.12900000000081</v>
      </c>
      <c r="C29" s="134">
        <v>2063.483940000001</v>
      </c>
      <c r="D29" s="134">
        <v>8819.9590000000026</v>
      </c>
      <c r="E29" s="134">
        <v>11479.571940000005</v>
      </c>
      <c r="F29" s="134">
        <v>617.56099999999969</v>
      </c>
      <c r="G29" s="134">
        <v>2571.6992199999995</v>
      </c>
      <c r="H29" s="134">
        <v>9273.3249999999971</v>
      </c>
      <c r="I29" s="134">
        <v>12462.585219999997</v>
      </c>
      <c r="O29" s="48"/>
      <c r="P29" s="48"/>
    </row>
    <row r="30" spans="1:16" s="47" customFormat="1" ht="21" customHeight="1" x14ac:dyDescent="0.2">
      <c r="A30" s="129" t="s">
        <v>453</v>
      </c>
      <c r="B30" s="131">
        <v>149.69900000000001</v>
      </c>
      <c r="C30" s="131">
        <v>6409.808</v>
      </c>
      <c r="D30" s="131">
        <v>3662.3076510000001</v>
      </c>
      <c r="E30" s="131">
        <v>10221.814651000001</v>
      </c>
      <c r="F30" s="131">
        <v>149.69900000000001</v>
      </c>
      <c r="G30" s="131">
        <v>6434.9009999999998</v>
      </c>
      <c r="H30" s="131">
        <v>3680.9839999999999</v>
      </c>
      <c r="I30" s="131">
        <v>10265.583999999999</v>
      </c>
      <c r="O30" s="48"/>
      <c r="P30" s="48"/>
    </row>
    <row r="31" spans="1:16" s="47" customFormat="1" ht="21" customHeight="1" x14ac:dyDescent="0.2">
      <c r="A31" s="141" t="s">
        <v>454</v>
      </c>
      <c r="B31" s="134">
        <v>149.69900000000001</v>
      </c>
      <c r="C31" s="134">
        <v>1885.758</v>
      </c>
      <c r="D31" s="134">
        <v>343.47</v>
      </c>
      <c r="E31" s="134">
        <v>2378.9270000000001</v>
      </c>
      <c r="F31" s="134">
        <v>149.69900000000001</v>
      </c>
      <c r="G31" s="134">
        <v>1871.9259999999999</v>
      </c>
      <c r="H31" s="134">
        <v>343.47</v>
      </c>
      <c r="I31" s="134">
        <v>2365.0950000000003</v>
      </c>
      <c r="O31" s="48"/>
      <c r="P31" s="48"/>
    </row>
    <row r="32" spans="1:16" s="47" customFormat="1" ht="21" customHeight="1" x14ac:dyDescent="0.2">
      <c r="A32" s="141" t="s">
        <v>455</v>
      </c>
      <c r="B32" s="134">
        <v>0</v>
      </c>
      <c r="C32" s="134">
        <v>4524.05</v>
      </c>
      <c r="D32" s="134">
        <v>3318.8376509999998</v>
      </c>
      <c r="E32" s="134">
        <v>7842.887651</v>
      </c>
      <c r="F32" s="134">
        <v>0</v>
      </c>
      <c r="G32" s="134">
        <v>4562.9750000000004</v>
      </c>
      <c r="H32" s="134">
        <v>3337.5140000000001</v>
      </c>
      <c r="I32" s="134">
        <v>7900.4890000000005</v>
      </c>
      <c r="O32" s="48"/>
      <c r="P32" s="48"/>
    </row>
    <row r="33" spans="1:16" s="47" customFormat="1" ht="21" customHeight="1" x14ac:dyDescent="0.2">
      <c r="A33" s="129" t="s">
        <v>456</v>
      </c>
      <c r="B33" s="131">
        <v>1531797.6140000001</v>
      </c>
      <c r="C33" s="131">
        <v>3806343.3886504187</v>
      </c>
      <c r="D33" s="131">
        <v>987937.56135199999</v>
      </c>
      <c r="E33" s="131">
        <v>6326078.564002418</v>
      </c>
      <c r="F33" s="131">
        <v>1442008.976</v>
      </c>
      <c r="G33" s="131">
        <v>3948821.2703616451</v>
      </c>
      <c r="H33" s="131">
        <v>1008411.451</v>
      </c>
      <c r="I33" s="131">
        <v>6399241.6973616462</v>
      </c>
      <c r="J33" s="48"/>
      <c r="O33" s="48"/>
      <c r="P33" s="48"/>
    </row>
    <row r="34" spans="1:16" s="47" customFormat="1" ht="21" customHeight="1" x14ac:dyDescent="0.2">
      <c r="A34" s="129" t="s">
        <v>457</v>
      </c>
      <c r="B34" s="131">
        <v>60767.307000000001</v>
      </c>
      <c r="C34" s="131">
        <v>58857.181479999999</v>
      </c>
      <c r="D34" s="131">
        <v>719603.66700000002</v>
      </c>
      <c r="E34" s="131">
        <v>839228.15547999996</v>
      </c>
      <c r="F34" s="131">
        <v>67499.650999999998</v>
      </c>
      <c r="G34" s="131">
        <v>57836.681880000004</v>
      </c>
      <c r="H34" s="131">
        <v>760217.44900000002</v>
      </c>
      <c r="I34" s="131">
        <v>885553.78188000002</v>
      </c>
      <c r="O34" s="48"/>
      <c r="P34" s="48"/>
    </row>
    <row r="35" spans="1:16" s="47" customFormat="1" ht="21" customHeight="1" x14ac:dyDescent="0.2">
      <c r="A35" s="141" t="s">
        <v>458</v>
      </c>
      <c r="B35" s="134">
        <v>185.27799999999999</v>
      </c>
      <c r="C35" s="134">
        <v>39200.75</v>
      </c>
      <c r="D35" s="134">
        <v>0</v>
      </c>
      <c r="E35" s="134">
        <v>39386.027999999998</v>
      </c>
      <c r="F35" s="134">
        <v>328.66199999999998</v>
      </c>
      <c r="G35" s="134">
        <v>37748.288</v>
      </c>
      <c r="H35" s="134">
        <v>0</v>
      </c>
      <c r="I35" s="134">
        <v>38076.949999999997</v>
      </c>
      <c r="O35" s="48"/>
      <c r="P35" s="48"/>
    </row>
    <row r="36" spans="1:16" s="47" customFormat="1" ht="21" customHeight="1" x14ac:dyDescent="0.2">
      <c r="A36" s="141" t="s">
        <v>459</v>
      </c>
      <c r="B36" s="134">
        <v>60582.029000000002</v>
      </c>
      <c r="C36" s="134">
        <v>19656.431479999999</v>
      </c>
      <c r="D36" s="134">
        <v>719603.66700000002</v>
      </c>
      <c r="E36" s="134">
        <v>799842.12748000002</v>
      </c>
      <c r="F36" s="134">
        <v>67170.989000000001</v>
      </c>
      <c r="G36" s="134">
        <v>20088.39388</v>
      </c>
      <c r="H36" s="134">
        <v>760217.44900000002</v>
      </c>
      <c r="I36" s="134">
        <v>847476.83188000007</v>
      </c>
      <c r="O36" s="48"/>
      <c r="P36" s="48"/>
    </row>
    <row r="37" spans="1:16" s="47" customFormat="1" ht="21" customHeight="1" x14ac:dyDescent="0.2">
      <c r="A37" s="129" t="s">
        <v>460</v>
      </c>
      <c r="B37" s="131">
        <v>0</v>
      </c>
      <c r="C37" s="131">
        <v>2370.143</v>
      </c>
      <c r="D37" s="131">
        <v>10756.565000000001</v>
      </c>
      <c r="E37" s="131">
        <v>13126.708000000001</v>
      </c>
      <c r="F37" s="131">
        <v>0</v>
      </c>
      <c r="G37" s="131">
        <v>887.31999999999994</v>
      </c>
      <c r="H37" s="131">
        <v>10105.937</v>
      </c>
      <c r="I37" s="131">
        <v>10993.257</v>
      </c>
      <c r="O37" s="48"/>
      <c r="P37" s="48"/>
    </row>
    <row r="38" spans="1:16" s="47" customFormat="1" ht="21" customHeight="1" x14ac:dyDescent="0.2">
      <c r="A38" s="141" t="s">
        <v>461</v>
      </c>
      <c r="B38" s="134">
        <v>0</v>
      </c>
      <c r="C38" s="134">
        <v>1533.7339999999999</v>
      </c>
      <c r="D38" s="134">
        <v>0</v>
      </c>
      <c r="E38" s="134">
        <v>1533.7339999999999</v>
      </c>
      <c r="F38" s="134">
        <v>0</v>
      </c>
      <c r="G38" s="134">
        <v>50.911000000000001</v>
      </c>
      <c r="H38" s="134">
        <v>0</v>
      </c>
      <c r="I38" s="134">
        <v>50.911000000000001</v>
      </c>
      <c r="O38" s="48"/>
      <c r="P38" s="48"/>
    </row>
    <row r="39" spans="1:16" s="47" customFormat="1" ht="21" customHeight="1" x14ac:dyDescent="0.2">
      <c r="A39" s="141" t="s">
        <v>462</v>
      </c>
      <c r="B39" s="134">
        <v>0</v>
      </c>
      <c r="C39" s="134">
        <v>836.40899999999999</v>
      </c>
      <c r="D39" s="134">
        <v>10756.565000000001</v>
      </c>
      <c r="E39" s="134">
        <v>11592.974</v>
      </c>
      <c r="F39" s="134">
        <v>0</v>
      </c>
      <c r="G39" s="134">
        <v>836.40899999999999</v>
      </c>
      <c r="H39" s="134">
        <v>10105.937</v>
      </c>
      <c r="I39" s="134">
        <v>10942.346</v>
      </c>
      <c r="O39" s="48"/>
      <c r="P39" s="48"/>
    </row>
    <row r="40" spans="1:16" s="47" customFormat="1" ht="21" customHeight="1" x14ac:dyDescent="0.2">
      <c r="A40" s="129" t="s">
        <v>463</v>
      </c>
      <c r="B40" s="131">
        <v>1179402.8840000001</v>
      </c>
      <c r="C40" s="131">
        <v>90333.758000000002</v>
      </c>
      <c r="D40" s="131">
        <v>96046.002999999997</v>
      </c>
      <c r="E40" s="131">
        <v>1365782.645</v>
      </c>
      <c r="F40" s="131">
        <v>1078022.1610000001</v>
      </c>
      <c r="G40" s="131">
        <v>96755.164000000004</v>
      </c>
      <c r="H40" s="131">
        <v>73787.23</v>
      </c>
      <c r="I40" s="131">
        <v>1248564.5550000002</v>
      </c>
      <c r="O40" s="48"/>
      <c r="P40" s="48"/>
    </row>
    <row r="41" spans="1:16" s="47" customFormat="1" ht="21" customHeight="1" x14ac:dyDescent="0.2">
      <c r="A41" s="141" t="s">
        <v>436</v>
      </c>
      <c r="B41" s="134">
        <v>778761.54799999995</v>
      </c>
      <c r="C41" s="134">
        <v>36344.752</v>
      </c>
      <c r="D41" s="134">
        <v>50232.555999999997</v>
      </c>
      <c r="E41" s="134">
        <v>865338.85599999991</v>
      </c>
      <c r="F41" s="134">
        <v>829977.196</v>
      </c>
      <c r="G41" s="134">
        <v>37440.766000000003</v>
      </c>
      <c r="H41" s="134">
        <v>21157.026000000002</v>
      </c>
      <c r="I41" s="134">
        <v>888574.98800000001</v>
      </c>
      <c r="O41" s="48"/>
      <c r="P41" s="48"/>
    </row>
    <row r="42" spans="1:16" s="47" customFormat="1" ht="21" customHeight="1" x14ac:dyDescent="0.2">
      <c r="A42" s="141" t="s">
        <v>437</v>
      </c>
      <c r="B42" s="134">
        <v>400641.33600000001</v>
      </c>
      <c r="C42" s="134">
        <v>53989.006000000001</v>
      </c>
      <c r="D42" s="134">
        <v>45813.447</v>
      </c>
      <c r="E42" s="134">
        <v>500443.78899999999</v>
      </c>
      <c r="F42" s="134">
        <v>248044.965</v>
      </c>
      <c r="G42" s="134">
        <v>59314.398000000001</v>
      </c>
      <c r="H42" s="134">
        <v>52630.203999999998</v>
      </c>
      <c r="I42" s="134">
        <v>359989.56700000004</v>
      </c>
      <c r="O42" s="48"/>
      <c r="P42" s="48"/>
    </row>
    <row r="43" spans="1:16" s="47" customFormat="1" ht="21" customHeight="1" x14ac:dyDescent="0.2">
      <c r="A43" s="129" t="s">
        <v>464</v>
      </c>
      <c r="B43" s="131">
        <v>0</v>
      </c>
      <c r="C43" s="131">
        <v>0</v>
      </c>
      <c r="D43" s="131">
        <v>0</v>
      </c>
      <c r="E43" s="131">
        <v>0</v>
      </c>
      <c r="F43" s="131">
        <v>0</v>
      </c>
      <c r="G43" s="131">
        <v>0</v>
      </c>
      <c r="H43" s="131">
        <v>0</v>
      </c>
      <c r="I43" s="131">
        <v>0</v>
      </c>
      <c r="O43" s="48"/>
      <c r="P43" s="48"/>
    </row>
    <row r="44" spans="1:16" s="47" customFormat="1" ht="21" customHeight="1" x14ac:dyDescent="0.2">
      <c r="A44" s="129" t="s">
        <v>465</v>
      </c>
      <c r="B44" s="131">
        <v>77617.534</v>
      </c>
      <c r="C44" s="131">
        <v>302493.22687985428</v>
      </c>
      <c r="D44" s="131">
        <v>144798.30100000001</v>
      </c>
      <c r="E44" s="131">
        <v>524909.0618798543</v>
      </c>
      <c r="F44" s="131">
        <v>67656.682000000001</v>
      </c>
      <c r="G44" s="131">
        <v>167958.21634637623</v>
      </c>
      <c r="H44" s="131">
        <v>146624.30100000001</v>
      </c>
      <c r="I44" s="131">
        <v>382239.19934637623</v>
      </c>
      <c r="O44" s="48"/>
      <c r="P44" s="48"/>
    </row>
    <row r="45" spans="1:16" s="47" customFormat="1" ht="21" customHeight="1" x14ac:dyDescent="0.2">
      <c r="A45" s="129" t="s">
        <v>466</v>
      </c>
      <c r="B45" s="131">
        <v>214009.889</v>
      </c>
      <c r="C45" s="131">
        <v>3352289.0746211428</v>
      </c>
      <c r="D45" s="131">
        <v>16733.025351999997</v>
      </c>
      <c r="E45" s="131">
        <v>3583031.9889731426</v>
      </c>
      <c r="F45" s="131">
        <v>228830.48199999999</v>
      </c>
      <c r="G45" s="131">
        <v>3625383.8866200997</v>
      </c>
      <c r="H45" s="131">
        <v>17676.533999999996</v>
      </c>
      <c r="I45" s="131">
        <v>3871890.9026200995</v>
      </c>
      <c r="O45" s="48"/>
      <c r="P45" s="48"/>
    </row>
    <row r="46" spans="1:16" s="47" customFormat="1" ht="21" customHeight="1" x14ac:dyDescent="0.2">
      <c r="A46" s="141" t="s">
        <v>440</v>
      </c>
      <c r="B46" s="134">
        <v>19237.759999999998</v>
      </c>
      <c r="C46" s="134">
        <v>1650296.1069</v>
      </c>
      <c r="D46" s="134">
        <v>22421.813999999998</v>
      </c>
      <c r="E46" s="134">
        <v>1691955.6809</v>
      </c>
      <c r="F46" s="134">
        <v>16677.744999999999</v>
      </c>
      <c r="G46" s="134">
        <v>1924707.5589000001</v>
      </c>
      <c r="H46" s="134">
        <v>23829.813999999998</v>
      </c>
      <c r="I46" s="134">
        <v>1965215.1179000002</v>
      </c>
      <c r="O46" s="48"/>
      <c r="P46" s="48"/>
    </row>
    <row r="47" spans="1:16" s="47" customFormat="1" ht="21" customHeight="1" x14ac:dyDescent="0.2">
      <c r="A47" s="141" t="s">
        <v>441</v>
      </c>
      <c r="B47" s="134">
        <v>79559.087</v>
      </c>
      <c r="C47" s="134">
        <v>1220918.3863049827</v>
      </c>
      <c r="D47" s="134">
        <v>32934.436000000002</v>
      </c>
      <c r="E47" s="134">
        <v>1333411.9093049827</v>
      </c>
      <c r="F47" s="134">
        <v>82119.101999999999</v>
      </c>
      <c r="G47" s="134">
        <v>1270613.6448677287</v>
      </c>
      <c r="H47" s="134">
        <v>29177.082999999999</v>
      </c>
      <c r="I47" s="134">
        <v>1381909.8298677288</v>
      </c>
      <c r="O47" s="48"/>
      <c r="P47" s="48"/>
    </row>
    <row r="48" spans="1:16" s="47" customFormat="1" ht="21" customHeight="1" x14ac:dyDescent="0.2">
      <c r="A48" s="141" t="s">
        <v>467</v>
      </c>
      <c r="B48" s="134">
        <v>43194.052000000003</v>
      </c>
      <c r="C48" s="134">
        <v>160515.03906373802</v>
      </c>
      <c r="D48" s="134">
        <v>-56797.847648000003</v>
      </c>
      <c r="E48" s="134">
        <v>146911.24341573802</v>
      </c>
      <c r="F48" s="134">
        <v>45059.828000000001</v>
      </c>
      <c r="G48" s="134">
        <v>250535.93096110612</v>
      </c>
      <c r="H48" s="134">
        <v>-55943.184999999998</v>
      </c>
      <c r="I48" s="134">
        <v>239652.57396110613</v>
      </c>
      <c r="O48" s="48"/>
      <c r="P48" s="48"/>
    </row>
    <row r="49" spans="1:16" s="47" customFormat="1" ht="21" customHeight="1" x14ac:dyDescent="0.2">
      <c r="A49" s="141" t="s">
        <v>468</v>
      </c>
      <c r="B49" s="134">
        <v>16595.044000000002</v>
      </c>
      <c r="C49" s="134">
        <v>313712.39694872673</v>
      </c>
      <c r="D49" s="134">
        <v>-774.25699999999995</v>
      </c>
      <c r="E49" s="134">
        <v>329533.18394872674</v>
      </c>
      <c r="F49" s="134">
        <v>28300.701000000001</v>
      </c>
      <c r="G49" s="134">
        <v>165185.55724487471</v>
      </c>
      <c r="H49" s="134">
        <v>1098.5830000000001</v>
      </c>
      <c r="I49" s="134">
        <v>194584.84124487473</v>
      </c>
      <c r="O49" s="48"/>
      <c r="P49" s="48"/>
    </row>
    <row r="50" spans="1:16" s="47" customFormat="1" ht="21" customHeight="1" x14ac:dyDescent="0.2">
      <c r="A50" s="141" t="s">
        <v>469</v>
      </c>
      <c r="B50" s="134">
        <v>33785.695</v>
      </c>
      <c r="C50" s="134">
        <v>14758.64</v>
      </c>
      <c r="D50" s="134">
        <v>17908.411</v>
      </c>
      <c r="E50" s="134">
        <v>66452.745999999999</v>
      </c>
      <c r="F50" s="134">
        <v>34304.133999999998</v>
      </c>
      <c r="G50" s="134">
        <v>16666.003000000001</v>
      </c>
      <c r="H50" s="134">
        <v>18811.403999999999</v>
      </c>
      <c r="I50" s="134">
        <v>69781.540999999997</v>
      </c>
      <c r="O50" s="48"/>
      <c r="P50" s="48"/>
    </row>
    <row r="51" spans="1:16" s="47" customFormat="1" ht="21" customHeight="1" thickBot="1" x14ac:dyDescent="0.25">
      <c r="A51" s="204" t="s">
        <v>470</v>
      </c>
      <c r="B51" s="139">
        <v>21638.251</v>
      </c>
      <c r="C51" s="139">
        <v>-7911.4945963054079</v>
      </c>
      <c r="D51" s="139">
        <v>1040.4690000000001</v>
      </c>
      <c r="E51" s="139">
        <v>14767.225403694592</v>
      </c>
      <c r="F51" s="139">
        <v>22368.972000000002</v>
      </c>
      <c r="G51" s="139">
        <v>-2324.8083536099998</v>
      </c>
      <c r="H51" s="139">
        <v>702.83500000000004</v>
      </c>
      <c r="I51" s="139">
        <v>20746.998646390002</v>
      </c>
      <c r="O51" s="48"/>
      <c r="P51" s="48"/>
    </row>
    <row r="52" spans="1:16" ht="15.75" thickTop="1" x14ac:dyDescent="0.25">
      <c r="A52" s="397" t="s">
        <v>534</v>
      </c>
      <c r="B52" s="397"/>
      <c r="C52" s="397"/>
      <c r="D52" s="397"/>
      <c r="E52" s="397"/>
      <c r="F52" s="397"/>
      <c r="G52" s="397"/>
      <c r="H52" s="397"/>
      <c r="I52" s="397"/>
    </row>
    <row r="53" spans="1:16" x14ac:dyDescent="0.25">
      <c r="A53" s="415" t="s">
        <v>536</v>
      </c>
      <c r="B53" s="415"/>
      <c r="C53" s="415"/>
      <c r="D53" s="415"/>
      <c r="E53" s="415"/>
    </row>
    <row r="54" spans="1:16" x14ac:dyDescent="0.25">
      <c r="D54" s="15"/>
      <c r="E54" s="15"/>
    </row>
    <row r="55" spans="1:16" x14ac:dyDescent="0.25">
      <c r="A55" s="15"/>
      <c r="B55" s="15"/>
      <c r="C55" s="15"/>
      <c r="D55" s="15"/>
      <c r="E55" s="15"/>
    </row>
    <row r="59" spans="1:16" x14ac:dyDescent="0.25">
      <c r="A59" s="9"/>
    </row>
  </sheetData>
  <mergeCells count="7">
    <mergeCell ref="A1:I1"/>
    <mergeCell ref="F3:I3"/>
    <mergeCell ref="A2:I2"/>
    <mergeCell ref="A52:I52"/>
    <mergeCell ref="A53:E53"/>
    <mergeCell ref="A3:A4"/>
    <mergeCell ref="B3:E3"/>
  </mergeCells>
  <pageMargins left="0.7" right="0.7" top="0.75" bottom="0.75" header="0.3" footer="0.3"/>
  <pageSetup paperSize="9" scale="63"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A1:G21"/>
  <sheetViews>
    <sheetView view="pageBreakPreview" zoomScale="115" zoomScaleNormal="100" zoomScaleSheetLayoutView="115" workbookViewId="0">
      <selection activeCell="A4" sqref="A4:XFD4"/>
    </sheetView>
  </sheetViews>
  <sheetFormatPr defaultRowHeight="15" x14ac:dyDescent="0.25"/>
  <cols>
    <col min="1" max="1" width="59.140625" customWidth="1"/>
    <col min="2" max="5" width="12.140625" customWidth="1"/>
  </cols>
  <sheetData>
    <row r="1" spans="1:7" ht="22.5" x14ac:dyDescent="0.25">
      <c r="A1" s="309" t="s">
        <v>582</v>
      </c>
      <c r="B1" s="309"/>
      <c r="C1" s="309"/>
      <c r="D1" s="309"/>
      <c r="E1" s="309"/>
      <c r="F1" s="309"/>
      <c r="G1" s="309"/>
    </row>
    <row r="2" spans="1:7" ht="15.75" thickBot="1" x14ac:dyDescent="0.3">
      <c r="A2" s="311" t="s">
        <v>1</v>
      </c>
      <c r="B2" s="311"/>
      <c r="C2" s="311"/>
      <c r="D2" s="311"/>
      <c r="E2" s="311"/>
      <c r="F2" s="311"/>
      <c r="G2" s="311"/>
    </row>
    <row r="3" spans="1:7" ht="16.5" thickTop="1" thickBot="1" x14ac:dyDescent="0.3">
      <c r="A3" s="205" t="s">
        <v>471</v>
      </c>
      <c r="B3" s="206">
        <v>45473</v>
      </c>
      <c r="C3" s="206">
        <v>45565</v>
      </c>
      <c r="D3" s="206">
        <v>45627</v>
      </c>
      <c r="E3" s="206">
        <v>45747</v>
      </c>
      <c r="F3" s="206">
        <v>45811</v>
      </c>
      <c r="G3" s="207">
        <v>45903</v>
      </c>
    </row>
    <row r="4" spans="1:7" s="47" customFormat="1" ht="24.75" customHeight="1" thickTop="1" x14ac:dyDescent="0.2">
      <c r="A4" s="129" t="s">
        <v>472</v>
      </c>
      <c r="B4" s="131">
        <v>116075.265</v>
      </c>
      <c r="C4" s="131">
        <v>109623.757</v>
      </c>
      <c r="D4" s="131">
        <v>254284.12299999999</v>
      </c>
      <c r="E4" s="131">
        <v>88983.738000000012</v>
      </c>
      <c r="F4" s="131">
        <v>102166.70299999999</v>
      </c>
      <c r="G4" s="131">
        <v>116384.26100000001</v>
      </c>
    </row>
    <row r="5" spans="1:7" s="47" customFormat="1" ht="24.75" customHeight="1" x14ac:dyDescent="0.2">
      <c r="A5" s="150" t="s">
        <v>473</v>
      </c>
      <c r="B5" s="134">
        <v>26455.328000000001</v>
      </c>
      <c r="C5" s="134">
        <v>16380.564</v>
      </c>
      <c r="D5" s="134">
        <v>36709.616999999998</v>
      </c>
      <c r="E5" s="134">
        <v>18094.025000000001</v>
      </c>
      <c r="F5" s="134">
        <v>18190.457999999999</v>
      </c>
      <c r="G5" s="134">
        <v>16622.827000000001</v>
      </c>
    </row>
    <row r="6" spans="1:7" s="47" customFormat="1" ht="24.75" customHeight="1" x14ac:dyDescent="0.2">
      <c r="A6" s="150" t="s">
        <v>474</v>
      </c>
      <c r="B6" s="134">
        <v>89619.936999999991</v>
      </c>
      <c r="C6" s="134">
        <v>93243.192999999999</v>
      </c>
      <c r="D6" s="134">
        <v>217574.50599999999</v>
      </c>
      <c r="E6" s="134">
        <v>70889.713000000003</v>
      </c>
      <c r="F6" s="134">
        <v>83976.244999999995</v>
      </c>
      <c r="G6" s="134">
        <v>99761.434000000008</v>
      </c>
    </row>
    <row r="7" spans="1:7" s="47" customFormat="1" ht="24.75" customHeight="1" x14ac:dyDescent="0.2">
      <c r="A7" s="129" t="s">
        <v>475</v>
      </c>
      <c r="B7" s="131">
        <v>88863.868999999992</v>
      </c>
      <c r="C7" s="131">
        <v>89364.090999999986</v>
      </c>
      <c r="D7" s="131">
        <v>114963.26500000001</v>
      </c>
      <c r="E7" s="131">
        <v>103478.97699999998</v>
      </c>
      <c r="F7" s="131">
        <v>134411.90599999999</v>
      </c>
      <c r="G7" s="131">
        <v>175965.90100000001</v>
      </c>
    </row>
    <row r="8" spans="1:7" s="47" customFormat="1" ht="24.75" customHeight="1" x14ac:dyDescent="0.2">
      <c r="A8" s="150" t="s">
        <v>476</v>
      </c>
      <c r="B8" s="134">
        <v>967.73800000000006</v>
      </c>
      <c r="C8" s="134">
        <v>4109.9690000000001</v>
      </c>
      <c r="D8" s="134">
        <v>5127.2489999999998</v>
      </c>
      <c r="E8" s="134">
        <v>142.001</v>
      </c>
      <c r="F8" s="134">
        <v>6193.19</v>
      </c>
      <c r="G8" s="134">
        <v>5880.5529999999999</v>
      </c>
    </row>
    <row r="9" spans="1:7" s="47" customFormat="1" ht="24.75" customHeight="1" x14ac:dyDescent="0.2">
      <c r="A9" s="150" t="s">
        <v>477</v>
      </c>
      <c r="B9" s="134">
        <v>43692.813999999998</v>
      </c>
      <c r="C9" s="134">
        <v>48488.362999999998</v>
      </c>
      <c r="D9" s="134">
        <v>42036.798000000003</v>
      </c>
      <c r="E9" s="134">
        <v>48177.618000000002</v>
      </c>
      <c r="F9" s="134">
        <v>66041.25</v>
      </c>
      <c r="G9" s="134">
        <v>60609.016000000003</v>
      </c>
    </row>
    <row r="10" spans="1:7" s="47" customFormat="1" ht="24.75" customHeight="1" x14ac:dyDescent="0.2">
      <c r="A10" s="150" t="s">
        <v>478</v>
      </c>
      <c r="B10" s="134">
        <v>42137.122000000003</v>
      </c>
      <c r="C10" s="134">
        <v>34852.849000000002</v>
      </c>
      <c r="D10" s="134">
        <v>60832.696000000004</v>
      </c>
      <c r="E10" s="134">
        <v>52618.420000000006</v>
      </c>
      <c r="F10" s="134">
        <v>58811.963000000003</v>
      </c>
      <c r="G10" s="134">
        <v>106784.817</v>
      </c>
    </row>
    <row r="11" spans="1:7" s="47" customFormat="1" ht="24.75" customHeight="1" x14ac:dyDescent="0.2">
      <c r="A11" s="150" t="s">
        <v>479</v>
      </c>
      <c r="B11" s="134">
        <v>854.39300000000003</v>
      </c>
      <c r="C11" s="134">
        <v>906.59699999999998</v>
      </c>
      <c r="D11" s="134">
        <v>1136.8209999999999</v>
      </c>
      <c r="E11" s="134">
        <v>1221.9280000000001</v>
      </c>
      <c r="F11" s="134">
        <v>1022.842</v>
      </c>
      <c r="G11" s="134">
        <v>1138.3150000000001</v>
      </c>
    </row>
    <row r="12" spans="1:7" s="47" customFormat="1" ht="24.75" customHeight="1" x14ac:dyDescent="0.2">
      <c r="A12" s="150" t="s">
        <v>480</v>
      </c>
      <c r="B12" s="134">
        <v>1211.8019999999999</v>
      </c>
      <c r="C12" s="134">
        <v>1006.313</v>
      </c>
      <c r="D12" s="134">
        <v>5829.701</v>
      </c>
      <c r="E12" s="134">
        <v>1319.01</v>
      </c>
      <c r="F12" s="134">
        <v>2342.6610000000001</v>
      </c>
      <c r="G12" s="134">
        <v>1553.2</v>
      </c>
    </row>
    <row r="13" spans="1:7" s="47" customFormat="1" ht="24.75" customHeight="1" x14ac:dyDescent="0.2">
      <c r="A13" s="129" t="s">
        <v>481</v>
      </c>
      <c r="B13" s="131">
        <v>30582.839</v>
      </c>
      <c r="C13" s="131">
        <v>25622.717000000001</v>
      </c>
      <c r="D13" s="131">
        <v>29480.995999999999</v>
      </c>
      <c r="E13" s="131">
        <v>21870.496999999999</v>
      </c>
      <c r="F13" s="131">
        <v>17516.044000000002</v>
      </c>
      <c r="G13" s="131">
        <v>19298.035</v>
      </c>
    </row>
    <row r="14" spans="1:7" s="47" customFormat="1" ht="24.75" customHeight="1" x14ac:dyDescent="0.2">
      <c r="A14" s="129" t="s">
        <v>482</v>
      </c>
      <c r="B14" s="131">
        <v>17578.276000000002</v>
      </c>
      <c r="C14" s="131">
        <v>17799.927</v>
      </c>
      <c r="D14" s="131">
        <v>23700.269</v>
      </c>
      <c r="E14" s="131">
        <v>25482.489000000001</v>
      </c>
      <c r="F14" s="131">
        <v>22995.241000000002</v>
      </c>
      <c r="G14" s="131">
        <v>23888.004000000001</v>
      </c>
    </row>
    <row r="15" spans="1:7" s="47" customFormat="1" ht="24.75" customHeight="1" x14ac:dyDescent="0.2">
      <c r="A15" s="129" t="s">
        <v>483</v>
      </c>
      <c r="B15" s="131">
        <v>3101.8690000000001</v>
      </c>
      <c r="C15" s="131">
        <v>3241.2089999999998</v>
      </c>
      <c r="D15" s="131">
        <v>4604.1059999999998</v>
      </c>
      <c r="E15" s="131">
        <v>240.321</v>
      </c>
      <c r="F15" s="131">
        <v>390.88400000000001</v>
      </c>
      <c r="G15" s="131">
        <v>289.88299999999998</v>
      </c>
    </row>
    <row r="16" spans="1:7" s="47" customFormat="1" ht="24.75" customHeight="1" x14ac:dyDescent="0.2">
      <c r="A16" s="129" t="s">
        <v>484</v>
      </c>
      <c r="B16" s="131">
        <v>437437.43699999998</v>
      </c>
      <c r="C16" s="131">
        <v>443927.92599999998</v>
      </c>
      <c r="D16" s="131">
        <v>404960.20199999999</v>
      </c>
      <c r="E16" s="131">
        <v>601437.22626000002</v>
      </c>
      <c r="F16" s="131">
        <v>507759.26348000002</v>
      </c>
      <c r="G16" s="131">
        <v>488506.45088000002</v>
      </c>
    </row>
    <row r="17" spans="1:7" s="47" customFormat="1" ht="24.75" customHeight="1" x14ac:dyDescent="0.2">
      <c r="A17" s="129" t="s">
        <v>485</v>
      </c>
      <c r="B17" s="131">
        <v>68086.122000000003</v>
      </c>
      <c r="C17" s="131">
        <v>74032.194000000003</v>
      </c>
      <c r="D17" s="131">
        <v>48713.315000000002</v>
      </c>
      <c r="E17" s="131">
        <v>48920.544999999998</v>
      </c>
      <c r="F17" s="131">
        <v>51873.544000000002</v>
      </c>
      <c r="G17" s="131">
        <v>59018.283000000003</v>
      </c>
    </row>
    <row r="18" spans="1:7" s="47" customFormat="1" ht="24.75" customHeight="1" x14ac:dyDescent="0.2">
      <c r="A18" s="129" t="s">
        <v>486</v>
      </c>
      <c r="B18" s="131">
        <v>1787.8689999999999</v>
      </c>
      <c r="C18" s="131">
        <v>1843.0650000000001</v>
      </c>
      <c r="D18" s="131">
        <v>1907.192</v>
      </c>
      <c r="E18" s="131">
        <v>2075.0059999999999</v>
      </c>
      <c r="F18" s="131">
        <v>2114.31</v>
      </c>
      <c r="G18" s="131">
        <v>2202.7040000000002</v>
      </c>
    </row>
    <row r="19" spans="1:7" s="47" customFormat="1" ht="24.75" customHeight="1" thickBot="1" x14ac:dyDescent="0.25">
      <c r="A19" s="152" t="s">
        <v>487</v>
      </c>
      <c r="B19" s="208">
        <v>0.26</v>
      </c>
      <c r="C19" s="209">
        <v>0</v>
      </c>
      <c r="D19" s="208">
        <v>0.26</v>
      </c>
      <c r="E19" s="208">
        <v>0.26</v>
      </c>
      <c r="F19" s="208">
        <v>0.26</v>
      </c>
      <c r="G19" s="208">
        <v>0.26</v>
      </c>
    </row>
    <row r="20" spans="1:7" s="47" customFormat="1" ht="24.75" customHeight="1" thickTop="1" thickBot="1" x14ac:dyDescent="0.25">
      <c r="A20" s="185" t="s">
        <v>225</v>
      </c>
      <c r="B20" s="208">
        <v>763513.80599999987</v>
      </c>
      <c r="C20" s="208">
        <v>765454.6889999999</v>
      </c>
      <c r="D20" s="208">
        <v>882613.728</v>
      </c>
      <c r="E20" s="208">
        <v>892489.05926000013</v>
      </c>
      <c r="F20" s="208">
        <v>839228.15548000019</v>
      </c>
      <c r="G20" s="208">
        <v>885553.78188000014</v>
      </c>
    </row>
    <row r="21" spans="1:7" ht="15.75" thickTop="1" x14ac:dyDescent="0.25">
      <c r="A21" s="397" t="s">
        <v>534</v>
      </c>
      <c r="B21" s="397"/>
      <c r="C21" s="397"/>
      <c r="D21" s="397"/>
      <c r="E21" s="397"/>
      <c r="F21" s="397"/>
      <c r="G21" s="397"/>
    </row>
  </sheetData>
  <mergeCells count="3">
    <mergeCell ref="A2:G2"/>
    <mergeCell ref="A21:G21"/>
    <mergeCell ref="A1:G1"/>
  </mergeCells>
  <pageMargins left="0.7" right="0.7" top="0.75" bottom="0.75" header="0.3" footer="0.3"/>
  <pageSetup paperSize="9" scale="69"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pageSetUpPr fitToPage="1"/>
  </sheetPr>
  <dimension ref="A1:G25"/>
  <sheetViews>
    <sheetView view="pageBreakPreview" zoomScaleNormal="100" zoomScaleSheetLayoutView="100" workbookViewId="0">
      <selection activeCell="E6" sqref="E6"/>
    </sheetView>
  </sheetViews>
  <sheetFormatPr defaultRowHeight="15" x14ac:dyDescent="0.25"/>
  <cols>
    <col min="1" max="1" width="56.28515625" customWidth="1"/>
    <col min="2" max="2" width="12.7109375" customWidth="1"/>
    <col min="3" max="3" width="12.5703125" bestFit="1" customWidth="1"/>
    <col min="4" max="4" width="12.140625" customWidth="1"/>
    <col min="5" max="5" width="10.28515625" customWidth="1"/>
    <col min="6" max="6" width="12.7109375" customWidth="1"/>
    <col min="7" max="7" width="10.28515625" bestFit="1" customWidth="1"/>
  </cols>
  <sheetData>
    <row r="1" spans="1:7" ht="22.5" x14ac:dyDescent="0.25">
      <c r="A1" s="309" t="s">
        <v>488</v>
      </c>
      <c r="B1" s="309"/>
      <c r="C1" s="309"/>
      <c r="D1" s="309"/>
      <c r="E1" s="309"/>
      <c r="F1" s="309"/>
      <c r="G1" s="309"/>
    </row>
    <row r="2" spans="1:7" ht="15.75" thickBot="1" x14ac:dyDescent="0.3">
      <c r="A2" s="310" t="s">
        <v>1</v>
      </c>
      <c r="B2" s="310"/>
      <c r="C2" s="310"/>
      <c r="D2" s="310"/>
      <c r="E2" s="310"/>
      <c r="F2" s="310"/>
      <c r="G2" s="310"/>
    </row>
    <row r="3" spans="1:7" ht="16.5" thickTop="1" thickBot="1" x14ac:dyDescent="0.3">
      <c r="A3" s="325" t="s">
        <v>471</v>
      </c>
      <c r="B3" s="416" t="s">
        <v>562</v>
      </c>
      <c r="C3" s="417"/>
      <c r="D3" s="417"/>
      <c r="E3" s="416" t="s">
        <v>578</v>
      </c>
      <c r="F3" s="417"/>
      <c r="G3" s="417"/>
    </row>
    <row r="4" spans="1:7" ht="26.25" thickBot="1" x14ac:dyDescent="0.3">
      <c r="A4" s="326"/>
      <c r="B4" s="210" t="s">
        <v>489</v>
      </c>
      <c r="C4" s="185" t="s">
        <v>490</v>
      </c>
      <c r="D4" s="185" t="s">
        <v>225</v>
      </c>
      <c r="E4" s="210" t="s">
        <v>489</v>
      </c>
      <c r="F4" s="185" t="s">
        <v>490</v>
      </c>
      <c r="G4" s="185" t="s">
        <v>225</v>
      </c>
    </row>
    <row r="5" spans="1:7" s="47" customFormat="1" ht="32.25" customHeight="1" thickTop="1" x14ac:dyDescent="0.2">
      <c r="A5" s="129" t="s">
        <v>491</v>
      </c>
      <c r="B5" s="131">
        <v>251011.554</v>
      </c>
      <c r="C5" s="131">
        <v>5965.2139999999999</v>
      </c>
      <c r="D5" s="131">
        <v>256976.76800000001</v>
      </c>
      <c r="E5" s="131">
        <v>279306.70199999999</v>
      </c>
      <c r="F5" s="131">
        <v>6406.7289999999994</v>
      </c>
      <c r="G5" s="131">
        <v>285713.43099999998</v>
      </c>
    </row>
    <row r="6" spans="1:7" s="47" customFormat="1" ht="32.25" customHeight="1" x14ac:dyDescent="0.2">
      <c r="A6" s="150" t="s">
        <v>492</v>
      </c>
      <c r="B6" s="134">
        <v>4200.7790000000005</v>
      </c>
      <c r="C6" s="134">
        <v>1032.163</v>
      </c>
      <c r="D6" s="134">
        <v>5232.9420000000009</v>
      </c>
      <c r="E6" s="134">
        <v>4170.2820000000002</v>
      </c>
      <c r="F6" s="134">
        <v>948.60500000000002</v>
      </c>
      <c r="G6" s="134">
        <v>5118.8870000000006</v>
      </c>
    </row>
    <row r="7" spans="1:7" s="47" customFormat="1" ht="32.25" customHeight="1" x14ac:dyDescent="0.2">
      <c r="A7" s="150" t="s">
        <v>493</v>
      </c>
      <c r="B7" s="134">
        <v>246810.77499999999</v>
      </c>
      <c r="C7" s="134">
        <v>4933.0510000000004</v>
      </c>
      <c r="D7" s="134">
        <v>251743.826</v>
      </c>
      <c r="E7" s="134">
        <v>275136.42</v>
      </c>
      <c r="F7" s="134">
        <v>5458.1239999999998</v>
      </c>
      <c r="G7" s="134">
        <v>280594.54399999999</v>
      </c>
    </row>
    <row r="8" spans="1:7" s="47" customFormat="1" ht="32.25" customHeight="1" x14ac:dyDescent="0.2">
      <c r="A8" s="129" t="s">
        <v>475</v>
      </c>
      <c r="B8" s="131">
        <v>37562.937000000005</v>
      </c>
      <c r="C8" s="131">
        <v>82665.944000000003</v>
      </c>
      <c r="D8" s="131">
        <v>120228.88100000001</v>
      </c>
      <c r="E8" s="131">
        <v>103876.85299999999</v>
      </c>
      <c r="F8" s="131">
        <v>37931.053999999996</v>
      </c>
      <c r="G8" s="131">
        <v>141807.90699999998</v>
      </c>
    </row>
    <row r="9" spans="1:7" s="47" customFormat="1" ht="32.25" customHeight="1" x14ac:dyDescent="0.2">
      <c r="A9" s="150" t="s">
        <v>494</v>
      </c>
      <c r="B9" s="134">
        <v>33173.389000000003</v>
      </c>
      <c r="C9" s="134">
        <v>45698.487000000001</v>
      </c>
      <c r="D9" s="134">
        <v>78871.876000000004</v>
      </c>
      <c r="E9" s="134">
        <v>93408.982999999993</v>
      </c>
      <c r="F9" s="134">
        <v>4310.62</v>
      </c>
      <c r="G9" s="134">
        <v>97719.602999999988</v>
      </c>
    </row>
    <row r="10" spans="1:7" s="47" customFormat="1" ht="32.25" customHeight="1" x14ac:dyDescent="0.2">
      <c r="A10" s="150" t="s">
        <v>477</v>
      </c>
      <c r="B10" s="134">
        <v>3372.9639999999999</v>
      </c>
      <c r="C10" s="134">
        <v>3666.7669999999998</v>
      </c>
      <c r="D10" s="134">
        <v>7039.7309999999998</v>
      </c>
      <c r="E10" s="134">
        <v>7292.3140000000003</v>
      </c>
      <c r="F10" s="134">
        <v>94.174000000000007</v>
      </c>
      <c r="G10" s="134">
        <v>7386.4880000000003</v>
      </c>
    </row>
    <row r="11" spans="1:7" s="47" customFormat="1" ht="32.25" customHeight="1" x14ac:dyDescent="0.2">
      <c r="A11" s="150" t="s">
        <v>478</v>
      </c>
      <c r="B11" s="134">
        <v>1016.574</v>
      </c>
      <c r="C11" s="134">
        <v>33300.69</v>
      </c>
      <c r="D11" s="134">
        <v>34317.264000000003</v>
      </c>
      <c r="E11" s="134">
        <v>1696.0730000000001</v>
      </c>
      <c r="F11" s="134">
        <v>33526.559999999998</v>
      </c>
      <c r="G11" s="134">
        <v>35222.632999999994</v>
      </c>
    </row>
    <row r="12" spans="1:7" s="47" customFormat="1" ht="32.25" customHeight="1" x14ac:dyDescent="0.2">
      <c r="A12" s="150" t="s">
        <v>479</v>
      </c>
      <c r="B12" s="134">
        <v>0</v>
      </c>
      <c r="C12" s="134">
        <v>0</v>
      </c>
      <c r="D12" s="134">
        <v>0</v>
      </c>
      <c r="E12" s="134">
        <v>1479.473</v>
      </c>
      <c r="F12" s="134">
        <v>0</v>
      </c>
      <c r="G12" s="134">
        <v>1479.173</v>
      </c>
    </row>
    <row r="13" spans="1:7" s="47" customFormat="1" ht="32.25" customHeight="1" x14ac:dyDescent="0.2">
      <c r="A13" s="150" t="s">
        <v>480</v>
      </c>
      <c r="B13" s="134">
        <v>0</v>
      </c>
      <c r="C13" s="134">
        <v>0</v>
      </c>
      <c r="D13" s="134">
        <v>0</v>
      </c>
      <c r="E13" s="134">
        <v>0</v>
      </c>
      <c r="F13" s="134">
        <v>0</v>
      </c>
      <c r="G13" s="134">
        <v>0</v>
      </c>
    </row>
    <row r="14" spans="1:7" s="47" customFormat="1" ht="32.25" customHeight="1" x14ac:dyDescent="0.2">
      <c r="A14" s="129" t="s">
        <v>481</v>
      </c>
      <c r="B14" s="131">
        <v>0</v>
      </c>
      <c r="C14" s="131">
        <v>0</v>
      </c>
      <c r="D14" s="131">
        <v>0</v>
      </c>
      <c r="E14" s="131">
        <v>0</v>
      </c>
      <c r="F14" s="131">
        <v>0</v>
      </c>
      <c r="G14" s="131">
        <v>0</v>
      </c>
    </row>
    <row r="15" spans="1:7" s="47" customFormat="1" ht="32.25" customHeight="1" x14ac:dyDescent="0.2">
      <c r="A15" s="129" t="s">
        <v>482</v>
      </c>
      <c r="B15" s="131">
        <v>0</v>
      </c>
      <c r="C15" s="131">
        <v>0</v>
      </c>
      <c r="D15" s="131">
        <v>0</v>
      </c>
      <c r="E15" s="131">
        <v>0</v>
      </c>
      <c r="F15" s="131">
        <v>0</v>
      </c>
      <c r="G15" s="131">
        <v>0</v>
      </c>
    </row>
    <row r="16" spans="1:7" s="47" customFormat="1" ht="32.25" customHeight="1" x14ac:dyDescent="0.2">
      <c r="A16" s="129" t="s">
        <v>483</v>
      </c>
      <c r="B16" s="131">
        <v>0</v>
      </c>
      <c r="C16" s="131">
        <v>0</v>
      </c>
      <c r="D16" s="131">
        <v>0</v>
      </c>
      <c r="E16" s="131">
        <v>0</v>
      </c>
      <c r="F16" s="131">
        <v>0</v>
      </c>
      <c r="G16" s="131">
        <v>0</v>
      </c>
    </row>
    <row r="17" spans="1:7" s="47" customFormat="1" ht="32.25" customHeight="1" x14ac:dyDescent="0.2">
      <c r="A17" s="129" t="s">
        <v>484</v>
      </c>
      <c r="B17" s="131">
        <v>132799.20800000001</v>
      </c>
      <c r="C17" s="131">
        <v>16613.835999999999</v>
      </c>
      <c r="D17" s="131">
        <v>149413.04400000002</v>
      </c>
      <c r="E17" s="131">
        <v>137146.67939599999</v>
      </c>
      <c r="F17" s="131">
        <v>16592.371999999999</v>
      </c>
      <c r="G17" s="131">
        <v>153739.051396</v>
      </c>
    </row>
    <row r="18" spans="1:7" s="47" customFormat="1" ht="32.25" customHeight="1" x14ac:dyDescent="0.2">
      <c r="A18" s="129" t="s">
        <v>485</v>
      </c>
      <c r="B18" s="131">
        <v>0</v>
      </c>
      <c r="C18" s="131">
        <v>0</v>
      </c>
      <c r="D18" s="131">
        <v>0</v>
      </c>
      <c r="E18" s="131">
        <v>0</v>
      </c>
      <c r="F18" s="131">
        <v>0</v>
      </c>
      <c r="G18" s="131">
        <v>0</v>
      </c>
    </row>
    <row r="19" spans="1:7" s="47" customFormat="1" ht="32.25" customHeight="1" x14ac:dyDescent="0.2">
      <c r="A19" s="129" t="s">
        <v>495</v>
      </c>
      <c r="B19" s="131">
        <v>0</v>
      </c>
      <c r="C19" s="131">
        <v>0</v>
      </c>
      <c r="D19" s="131">
        <v>0</v>
      </c>
      <c r="E19" s="131">
        <v>0</v>
      </c>
      <c r="F19" s="131">
        <v>0</v>
      </c>
      <c r="G19" s="131">
        <v>0</v>
      </c>
    </row>
    <row r="20" spans="1:7" s="47" customFormat="1" ht="32.25" customHeight="1" x14ac:dyDescent="0.2">
      <c r="A20" s="140" t="s">
        <v>496</v>
      </c>
      <c r="B20" s="131">
        <v>0</v>
      </c>
      <c r="C20" s="131">
        <v>0</v>
      </c>
      <c r="D20" s="131">
        <v>0</v>
      </c>
      <c r="E20" s="131">
        <v>0</v>
      </c>
      <c r="F20" s="131">
        <v>81.766000000000005</v>
      </c>
      <c r="G20" s="131">
        <v>81.766000000000005</v>
      </c>
    </row>
    <row r="21" spans="1:7" s="47" customFormat="1" ht="32.25" customHeight="1" thickBot="1" x14ac:dyDescent="0.25">
      <c r="A21" s="152" t="s">
        <v>497</v>
      </c>
      <c r="B21" s="208">
        <v>385490.97200000001</v>
      </c>
      <c r="C21" s="208">
        <v>45272.421000000002</v>
      </c>
      <c r="D21" s="208">
        <v>430763.39300000004</v>
      </c>
      <c r="E21" s="208">
        <v>408471.671309</v>
      </c>
      <c r="F21" s="208">
        <v>43727.226999999999</v>
      </c>
      <c r="G21" s="208">
        <v>452198.89830900001</v>
      </c>
    </row>
    <row r="22" spans="1:7" s="47" customFormat="1" ht="32.25" customHeight="1" thickTop="1" thickBot="1" x14ac:dyDescent="0.25">
      <c r="A22" s="185" t="s">
        <v>225</v>
      </c>
      <c r="B22" s="211">
        <v>806864.67100000009</v>
      </c>
      <c r="C22" s="211">
        <v>150517.41499999998</v>
      </c>
      <c r="D22" s="211">
        <v>957382.08600000013</v>
      </c>
      <c r="E22" s="211">
        <v>928801.90570500004</v>
      </c>
      <c r="F22" s="211">
        <v>104739.14799999999</v>
      </c>
      <c r="G22" s="211">
        <v>1033541.053705</v>
      </c>
    </row>
    <row r="23" spans="1:7" ht="15.75" thickTop="1" x14ac:dyDescent="0.25">
      <c r="A23" s="397" t="s">
        <v>534</v>
      </c>
      <c r="B23" s="397"/>
      <c r="C23" s="397"/>
      <c r="D23" s="397"/>
      <c r="E23" s="397"/>
      <c r="F23" s="397"/>
      <c r="G23" s="397"/>
    </row>
    <row r="24" spans="1:7" x14ac:dyDescent="0.25">
      <c r="A24" s="349" t="s">
        <v>508</v>
      </c>
      <c r="B24" s="349"/>
      <c r="C24" s="349"/>
      <c r="D24" s="349"/>
      <c r="E24" s="64"/>
    </row>
    <row r="25" spans="1:7" x14ac:dyDescent="0.25">
      <c r="A25" s="349" t="s">
        <v>498</v>
      </c>
      <c r="B25" s="349"/>
      <c r="C25" s="349"/>
      <c r="D25" s="349"/>
      <c r="E25" s="64"/>
    </row>
  </sheetData>
  <mergeCells count="8">
    <mergeCell ref="A1:G1"/>
    <mergeCell ref="E3:G3"/>
    <mergeCell ref="A2:G2"/>
    <mergeCell ref="A23:G23"/>
    <mergeCell ref="A25:D25"/>
    <mergeCell ref="A3:A4"/>
    <mergeCell ref="B3:D3"/>
    <mergeCell ref="A24:D24"/>
  </mergeCells>
  <pageMargins left="0.7" right="0.7" top="0.75" bottom="0.75" header="0.3" footer="0.3"/>
  <pageSetup paperSize="9" scale="6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6"/>
  <sheetViews>
    <sheetView view="pageBreakPreview" zoomScale="115" zoomScaleNormal="100" zoomScaleSheetLayoutView="115" workbookViewId="0">
      <selection activeCell="G9" sqref="G9"/>
    </sheetView>
  </sheetViews>
  <sheetFormatPr defaultRowHeight="15" x14ac:dyDescent="0.25"/>
  <cols>
    <col min="1" max="1" width="44.28515625" bestFit="1" customWidth="1"/>
    <col min="2" max="3" width="11" bestFit="1" customWidth="1"/>
    <col min="4" max="4" width="11.42578125" style="23" bestFit="1" customWidth="1"/>
    <col min="5" max="5" width="11" bestFit="1" customWidth="1"/>
    <col min="6" max="6" width="11" style="23" bestFit="1" customWidth="1"/>
    <col min="7" max="9" width="11" bestFit="1" customWidth="1"/>
  </cols>
  <sheetData>
    <row r="1" spans="1:9" ht="22.5" x14ac:dyDescent="0.25">
      <c r="A1" s="309" t="s">
        <v>41</v>
      </c>
      <c r="B1" s="309"/>
      <c r="C1" s="309"/>
      <c r="D1" s="309"/>
      <c r="E1" s="309"/>
      <c r="F1" s="309"/>
      <c r="G1" s="309"/>
      <c r="H1" s="309"/>
      <c r="I1" s="309"/>
    </row>
    <row r="2" spans="1:9" ht="15.75" thickBot="1" x14ac:dyDescent="0.3">
      <c r="A2" s="310" t="s">
        <v>1</v>
      </c>
      <c r="B2" s="310"/>
      <c r="C2" s="310"/>
      <c r="D2" s="310"/>
      <c r="E2" s="310"/>
      <c r="F2" s="310"/>
      <c r="G2" s="310"/>
      <c r="H2" s="310"/>
      <c r="I2" s="310"/>
    </row>
    <row r="3" spans="1:9" ht="16.5" thickTop="1" thickBot="1" x14ac:dyDescent="0.3">
      <c r="A3" s="325" t="s">
        <v>599</v>
      </c>
      <c r="B3" s="321" t="s">
        <v>533</v>
      </c>
      <c r="C3" s="321" t="s">
        <v>559</v>
      </c>
      <c r="D3" s="253">
        <v>2025</v>
      </c>
      <c r="E3" s="318">
        <v>2025</v>
      </c>
      <c r="F3" s="319"/>
      <c r="G3" s="319"/>
      <c r="H3" s="319"/>
      <c r="I3" s="254">
        <v>2026</v>
      </c>
    </row>
    <row r="4" spans="1:9" ht="17.25" thickTop="1" thickBot="1" x14ac:dyDescent="0.3">
      <c r="A4" s="326"/>
      <c r="B4" s="322"/>
      <c r="C4" s="322"/>
      <c r="D4" s="255" t="s">
        <v>618</v>
      </c>
      <c r="E4" s="248" t="s">
        <v>563</v>
      </c>
      <c r="F4" s="128" t="s">
        <v>576</v>
      </c>
      <c r="G4" s="128" t="s">
        <v>577</v>
      </c>
      <c r="H4" s="256" t="s">
        <v>615</v>
      </c>
      <c r="I4" s="257" t="s">
        <v>619</v>
      </c>
    </row>
    <row r="5" spans="1:9" ht="19.5" customHeight="1" thickTop="1" x14ac:dyDescent="0.25">
      <c r="A5" s="129" t="s">
        <v>42</v>
      </c>
      <c r="B5" s="130">
        <v>2753.2029999999995</v>
      </c>
      <c r="C5" s="130">
        <v>2995.7069999999999</v>
      </c>
      <c r="D5" s="99">
        <v>2750.4890589999995</v>
      </c>
      <c r="E5" s="130">
        <v>3245.8270000000002</v>
      </c>
      <c r="F5" s="130">
        <v>4255.8230000000003</v>
      </c>
      <c r="G5" s="130">
        <v>3482.3220000000001</v>
      </c>
      <c r="H5" s="99">
        <v>4062.3410000000003</v>
      </c>
      <c r="I5" s="99">
        <v>4291.7970000000005</v>
      </c>
    </row>
    <row r="6" spans="1:9" ht="19.5" customHeight="1" x14ac:dyDescent="0.25">
      <c r="A6" s="140" t="s">
        <v>43</v>
      </c>
      <c r="B6" s="130">
        <v>228.83199999999999</v>
      </c>
      <c r="C6" s="130">
        <v>337.04599999999999</v>
      </c>
      <c r="D6" s="99">
        <v>216.214</v>
      </c>
      <c r="E6" s="130">
        <v>402.8</v>
      </c>
      <c r="F6" s="130">
        <v>551.01900000000001</v>
      </c>
      <c r="G6" s="130">
        <v>351.12899999999996</v>
      </c>
      <c r="H6" s="99">
        <v>343.971</v>
      </c>
      <c r="I6" s="99">
        <v>230.32799999999997</v>
      </c>
    </row>
    <row r="7" spans="1:9" ht="19.5" customHeight="1" x14ac:dyDescent="0.25">
      <c r="A7" s="132" t="s">
        <v>32</v>
      </c>
      <c r="B7" s="133">
        <v>31.175000000000001</v>
      </c>
      <c r="C7" s="133">
        <v>150.739</v>
      </c>
      <c r="D7" s="100">
        <v>29.94</v>
      </c>
      <c r="E7" s="133">
        <v>205.35400000000001</v>
      </c>
      <c r="F7" s="133">
        <v>153.58699999999999</v>
      </c>
      <c r="G7" s="133">
        <v>153.697</v>
      </c>
      <c r="H7" s="100">
        <v>146.43100000000001</v>
      </c>
      <c r="I7" s="100">
        <v>42.747</v>
      </c>
    </row>
    <row r="8" spans="1:9" ht="19.5" customHeight="1" x14ac:dyDescent="0.25">
      <c r="A8" s="141" t="s">
        <v>33</v>
      </c>
      <c r="B8" s="133">
        <v>0</v>
      </c>
      <c r="C8" s="133">
        <v>0</v>
      </c>
      <c r="D8" s="100">
        <v>0</v>
      </c>
      <c r="E8" s="133">
        <v>0</v>
      </c>
      <c r="F8" s="133">
        <v>0</v>
      </c>
      <c r="G8" s="133">
        <v>0</v>
      </c>
      <c r="H8" s="100">
        <v>0</v>
      </c>
      <c r="I8" s="100">
        <v>0</v>
      </c>
    </row>
    <row r="9" spans="1:9" ht="19.5" customHeight="1" x14ac:dyDescent="0.25">
      <c r="A9" s="132" t="s">
        <v>34</v>
      </c>
      <c r="B9" s="133">
        <v>174.86799999999999</v>
      </c>
      <c r="C9" s="133">
        <v>163.58000000000001</v>
      </c>
      <c r="D9" s="100">
        <v>163.6</v>
      </c>
      <c r="E9" s="133">
        <v>174.453</v>
      </c>
      <c r="F9" s="133">
        <v>174.453</v>
      </c>
      <c r="G9" s="133">
        <v>174.453</v>
      </c>
      <c r="H9" s="100">
        <v>174.45400000000001</v>
      </c>
      <c r="I9" s="100">
        <v>164.72499999999999</v>
      </c>
    </row>
    <row r="10" spans="1:9" ht="19.5" customHeight="1" x14ac:dyDescent="0.25">
      <c r="A10" s="132" t="s">
        <v>35</v>
      </c>
      <c r="B10" s="133">
        <v>22.789000000000001</v>
      </c>
      <c r="C10" s="133">
        <v>22.727</v>
      </c>
      <c r="D10" s="101">
        <v>22.673999999999999</v>
      </c>
      <c r="E10" s="133">
        <v>22.992999999999999</v>
      </c>
      <c r="F10" s="133">
        <v>222.97900000000001</v>
      </c>
      <c r="G10" s="133">
        <v>22.978999999999999</v>
      </c>
      <c r="H10" s="101">
        <v>23.085999999999999</v>
      </c>
      <c r="I10" s="101">
        <v>22.856000000000002</v>
      </c>
    </row>
    <row r="11" spans="1:9" ht="19.5" customHeight="1" x14ac:dyDescent="0.25">
      <c r="A11" s="129" t="s">
        <v>44</v>
      </c>
      <c r="B11" s="130">
        <v>2524.3709999999996</v>
      </c>
      <c r="C11" s="130">
        <v>2658.6610000000001</v>
      </c>
      <c r="D11" s="99">
        <v>2534.2750589999996</v>
      </c>
      <c r="E11" s="130">
        <v>2843.027</v>
      </c>
      <c r="F11" s="130">
        <v>3704.8040000000001</v>
      </c>
      <c r="G11" s="130">
        <v>3131.1930000000002</v>
      </c>
      <c r="H11" s="99">
        <v>3718.3700000000003</v>
      </c>
      <c r="I11" s="99">
        <v>4061.4690000000001</v>
      </c>
    </row>
    <row r="12" spans="1:9" ht="19.5" customHeight="1" x14ac:dyDescent="0.25">
      <c r="A12" s="132" t="s">
        <v>32</v>
      </c>
      <c r="B12" s="133">
        <v>1966.0679999999998</v>
      </c>
      <c r="C12" s="133">
        <v>2030.444</v>
      </c>
      <c r="D12" s="101">
        <v>1849.1279999999997</v>
      </c>
      <c r="E12" s="133">
        <v>2020.5629999999999</v>
      </c>
      <c r="F12" s="133">
        <v>2640.3009999999999</v>
      </c>
      <c r="G12" s="133">
        <v>2007.7549999999999</v>
      </c>
      <c r="H12" s="101">
        <v>2188.2380000000003</v>
      </c>
      <c r="I12" s="101">
        <v>1616.9550000000002</v>
      </c>
    </row>
    <row r="13" spans="1:9" ht="19.5" customHeight="1" x14ac:dyDescent="0.25">
      <c r="A13" s="132" t="s">
        <v>33</v>
      </c>
      <c r="B13" s="133">
        <v>0</v>
      </c>
      <c r="C13" s="133">
        <v>0</v>
      </c>
      <c r="D13" s="100">
        <v>0</v>
      </c>
      <c r="E13" s="133">
        <v>0</v>
      </c>
      <c r="F13" s="133">
        <v>0</v>
      </c>
      <c r="G13" s="133">
        <v>0</v>
      </c>
      <c r="H13" s="100">
        <v>0</v>
      </c>
      <c r="I13" s="100">
        <v>0</v>
      </c>
    </row>
    <row r="14" spans="1:9" ht="19.5" customHeight="1" x14ac:dyDescent="0.25">
      <c r="A14" s="132" t="s">
        <v>34</v>
      </c>
      <c r="B14" s="133">
        <v>0</v>
      </c>
      <c r="C14" s="133">
        <v>0</v>
      </c>
      <c r="D14" s="100">
        <v>0</v>
      </c>
      <c r="E14" s="133">
        <v>0</v>
      </c>
      <c r="F14" s="133">
        <v>0</v>
      </c>
      <c r="G14" s="133">
        <v>0</v>
      </c>
      <c r="H14" s="100">
        <v>0</v>
      </c>
      <c r="I14" s="100">
        <v>0</v>
      </c>
    </row>
    <row r="15" spans="1:9" ht="19.5" customHeight="1" x14ac:dyDescent="0.25">
      <c r="A15" s="132" t="s">
        <v>35</v>
      </c>
      <c r="B15" s="133">
        <v>558.303</v>
      </c>
      <c r="C15" s="133">
        <v>628.21699999999998</v>
      </c>
      <c r="D15" s="101">
        <v>685.1470589999999</v>
      </c>
      <c r="E15" s="133">
        <v>822.46400000000006</v>
      </c>
      <c r="F15" s="133">
        <v>1064.5029999999999</v>
      </c>
      <c r="G15" s="133">
        <v>1123.4380000000001</v>
      </c>
      <c r="H15" s="101">
        <v>1530.1320000000001</v>
      </c>
      <c r="I15" s="101">
        <v>2444.5140000000001</v>
      </c>
    </row>
    <row r="16" spans="1:9" ht="19.5" customHeight="1" x14ac:dyDescent="0.25">
      <c r="A16" s="129" t="s">
        <v>45</v>
      </c>
      <c r="B16" s="130">
        <v>0</v>
      </c>
      <c r="C16" s="133">
        <v>0</v>
      </c>
      <c r="D16" s="100">
        <v>0</v>
      </c>
      <c r="E16" s="133">
        <v>0</v>
      </c>
      <c r="F16" s="133">
        <v>0</v>
      </c>
      <c r="G16" s="133">
        <v>0</v>
      </c>
      <c r="H16" s="100">
        <v>0</v>
      </c>
      <c r="I16" s="100">
        <v>0</v>
      </c>
    </row>
    <row r="17" spans="1:9" ht="19.5" customHeight="1" x14ac:dyDescent="0.25">
      <c r="A17" s="132" t="s">
        <v>32</v>
      </c>
      <c r="B17" s="133">
        <v>0</v>
      </c>
      <c r="C17" s="133">
        <v>0</v>
      </c>
      <c r="D17" s="100">
        <v>0</v>
      </c>
      <c r="E17" s="133">
        <v>0</v>
      </c>
      <c r="F17" s="133">
        <v>0</v>
      </c>
      <c r="G17" s="133">
        <v>0</v>
      </c>
      <c r="H17" s="100">
        <v>0</v>
      </c>
      <c r="I17" s="100">
        <v>0</v>
      </c>
    </row>
    <row r="18" spans="1:9" ht="19.5" customHeight="1" x14ac:dyDescent="0.25">
      <c r="A18" s="132" t="s">
        <v>33</v>
      </c>
      <c r="B18" s="133">
        <v>0</v>
      </c>
      <c r="C18" s="133">
        <v>0</v>
      </c>
      <c r="D18" s="100">
        <v>0</v>
      </c>
      <c r="E18" s="133">
        <v>0</v>
      </c>
      <c r="F18" s="133">
        <v>0</v>
      </c>
      <c r="G18" s="133">
        <v>0</v>
      </c>
      <c r="H18" s="100">
        <v>0</v>
      </c>
      <c r="I18" s="100">
        <v>0</v>
      </c>
    </row>
    <row r="19" spans="1:9" ht="19.5" customHeight="1" x14ac:dyDescent="0.25">
      <c r="A19" s="132" t="s">
        <v>34</v>
      </c>
      <c r="B19" s="133">
        <v>0</v>
      </c>
      <c r="C19" s="133">
        <v>0</v>
      </c>
      <c r="D19" s="100">
        <v>0</v>
      </c>
      <c r="E19" s="133">
        <v>0</v>
      </c>
      <c r="F19" s="133">
        <v>0</v>
      </c>
      <c r="G19" s="133">
        <v>0</v>
      </c>
      <c r="H19" s="100">
        <v>0</v>
      </c>
      <c r="I19" s="100">
        <v>0</v>
      </c>
    </row>
    <row r="20" spans="1:9" ht="19.5" customHeight="1" x14ac:dyDescent="0.25">
      <c r="A20" s="132" t="s">
        <v>35</v>
      </c>
      <c r="B20" s="133">
        <v>0</v>
      </c>
      <c r="C20" s="133">
        <v>0</v>
      </c>
      <c r="D20" s="100">
        <v>0</v>
      </c>
      <c r="E20" s="133">
        <v>0</v>
      </c>
      <c r="F20" s="133">
        <v>0</v>
      </c>
      <c r="G20" s="133">
        <v>0</v>
      </c>
      <c r="H20" s="100">
        <v>0</v>
      </c>
      <c r="I20" s="100">
        <v>0</v>
      </c>
    </row>
    <row r="21" spans="1:9" ht="19.5" customHeight="1" x14ac:dyDescent="0.25">
      <c r="A21" s="129" t="s">
        <v>46</v>
      </c>
      <c r="B21" s="130">
        <v>126316.099</v>
      </c>
      <c r="C21" s="130">
        <v>126794.83900000001</v>
      </c>
      <c r="D21" s="99">
        <v>125586.02500000001</v>
      </c>
      <c r="E21" s="130">
        <v>127732.21900000001</v>
      </c>
      <c r="F21" s="130">
        <v>128239.91100000001</v>
      </c>
      <c r="G21" s="130">
        <v>126777.79800000001</v>
      </c>
      <c r="H21" s="99">
        <v>126609.68800000001</v>
      </c>
      <c r="I21" s="99">
        <v>128841.466</v>
      </c>
    </row>
    <row r="22" spans="1:9" ht="19.5" customHeight="1" x14ac:dyDescent="0.25">
      <c r="A22" s="135" t="s">
        <v>47</v>
      </c>
      <c r="B22" s="133">
        <v>0</v>
      </c>
      <c r="C22" s="133">
        <v>0</v>
      </c>
      <c r="D22" s="100">
        <v>0</v>
      </c>
      <c r="E22" s="133">
        <v>0</v>
      </c>
      <c r="F22" s="133">
        <v>0</v>
      </c>
      <c r="G22" s="133">
        <v>0</v>
      </c>
      <c r="H22" s="100">
        <v>0</v>
      </c>
      <c r="I22" s="100">
        <v>0</v>
      </c>
    </row>
    <row r="23" spans="1:9" ht="19.5" customHeight="1" x14ac:dyDescent="0.25">
      <c r="A23" s="129" t="s">
        <v>48</v>
      </c>
      <c r="B23" s="130">
        <v>0</v>
      </c>
      <c r="C23" s="133">
        <v>0</v>
      </c>
      <c r="D23" s="100">
        <v>0</v>
      </c>
      <c r="E23" s="133">
        <v>0</v>
      </c>
      <c r="F23" s="133">
        <v>0</v>
      </c>
      <c r="G23" s="133">
        <v>0</v>
      </c>
      <c r="H23" s="100">
        <v>0</v>
      </c>
      <c r="I23" s="100">
        <v>0</v>
      </c>
    </row>
    <row r="24" spans="1:9" ht="19.5" customHeight="1" x14ac:dyDescent="0.25">
      <c r="A24" s="135" t="s">
        <v>47</v>
      </c>
      <c r="B24" s="133">
        <v>0</v>
      </c>
      <c r="C24" s="133">
        <v>0</v>
      </c>
      <c r="D24" s="100">
        <v>0</v>
      </c>
      <c r="E24" s="133">
        <v>0</v>
      </c>
      <c r="F24" s="133">
        <v>0</v>
      </c>
      <c r="G24" s="133">
        <v>0</v>
      </c>
      <c r="H24" s="100">
        <v>0</v>
      </c>
      <c r="I24" s="100">
        <v>0</v>
      </c>
    </row>
    <row r="25" spans="1:9" ht="19.5" customHeight="1" x14ac:dyDescent="0.25">
      <c r="A25" s="129" t="s">
        <v>49</v>
      </c>
      <c r="B25" s="130">
        <v>609731.59499999997</v>
      </c>
      <c r="C25" s="130">
        <v>101304.723</v>
      </c>
      <c r="D25" s="100">
        <v>378478.95899999997</v>
      </c>
      <c r="E25" s="130">
        <v>76742.888000000006</v>
      </c>
      <c r="F25" s="130">
        <v>229038.636</v>
      </c>
      <c r="G25" s="130">
        <v>161370.87299999999</v>
      </c>
      <c r="H25" s="100">
        <v>54145.396999999997</v>
      </c>
      <c r="I25" s="100">
        <v>48181.989000000001</v>
      </c>
    </row>
    <row r="26" spans="1:9" ht="19.5" customHeight="1" x14ac:dyDescent="0.25">
      <c r="A26" s="135" t="s">
        <v>47</v>
      </c>
      <c r="B26" s="133">
        <v>0</v>
      </c>
      <c r="C26" s="133">
        <v>0</v>
      </c>
      <c r="D26" s="100">
        <v>0</v>
      </c>
      <c r="E26" s="133">
        <v>0</v>
      </c>
      <c r="F26" s="133">
        <v>0</v>
      </c>
      <c r="G26" s="133">
        <v>0</v>
      </c>
      <c r="H26" s="100">
        <v>0</v>
      </c>
      <c r="I26" s="100">
        <v>0</v>
      </c>
    </row>
    <row r="27" spans="1:9" ht="19.5" customHeight="1" x14ac:dyDescent="0.25">
      <c r="A27" s="129" t="s">
        <v>50</v>
      </c>
      <c r="B27" s="133">
        <v>0</v>
      </c>
      <c r="C27" s="133">
        <v>0</v>
      </c>
      <c r="D27" s="100">
        <v>0</v>
      </c>
      <c r="E27" s="133">
        <v>0</v>
      </c>
      <c r="F27" s="133">
        <v>0</v>
      </c>
      <c r="G27" s="133">
        <v>0</v>
      </c>
      <c r="H27" s="100">
        <v>0</v>
      </c>
      <c r="I27" s="100">
        <v>0</v>
      </c>
    </row>
    <row r="28" spans="1:9" ht="19.5" customHeight="1" x14ac:dyDescent="0.25">
      <c r="A28" s="135" t="s">
        <v>47</v>
      </c>
      <c r="B28" s="133">
        <v>0</v>
      </c>
      <c r="C28" s="133">
        <v>0</v>
      </c>
      <c r="D28" s="100">
        <v>0</v>
      </c>
      <c r="E28" s="133">
        <v>0</v>
      </c>
      <c r="F28" s="133">
        <v>0</v>
      </c>
      <c r="G28" s="133">
        <v>0</v>
      </c>
      <c r="H28" s="100">
        <v>0</v>
      </c>
      <c r="I28" s="100">
        <v>0</v>
      </c>
    </row>
    <row r="29" spans="1:9" ht="19.5" customHeight="1" x14ac:dyDescent="0.25">
      <c r="A29" s="129" t="s">
        <v>51</v>
      </c>
      <c r="B29" s="133">
        <v>0</v>
      </c>
      <c r="C29" s="133">
        <v>0</v>
      </c>
      <c r="D29" s="100">
        <v>0</v>
      </c>
      <c r="E29" s="133">
        <v>0</v>
      </c>
      <c r="F29" s="133">
        <v>0</v>
      </c>
      <c r="G29" s="133">
        <v>0</v>
      </c>
      <c r="H29" s="100">
        <v>0</v>
      </c>
      <c r="I29" s="100">
        <v>0</v>
      </c>
    </row>
    <row r="30" spans="1:9" ht="19.5" customHeight="1" x14ac:dyDescent="0.25">
      <c r="A30" s="135" t="s">
        <v>47</v>
      </c>
      <c r="B30" s="133">
        <v>0</v>
      </c>
      <c r="C30" s="133">
        <v>0</v>
      </c>
      <c r="D30" s="100">
        <v>0</v>
      </c>
      <c r="E30" s="133">
        <v>0</v>
      </c>
      <c r="F30" s="133">
        <v>0</v>
      </c>
      <c r="G30" s="133">
        <v>0</v>
      </c>
      <c r="H30" s="100">
        <v>0</v>
      </c>
      <c r="I30" s="100">
        <v>0</v>
      </c>
    </row>
    <row r="31" spans="1:9" ht="19.5" customHeight="1" x14ac:dyDescent="0.25">
      <c r="A31" s="129" t="s">
        <v>52</v>
      </c>
      <c r="B31" s="130">
        <v>5448106.3509999998</v>
      </c>
      <c r="C31" s="130">
        <v>5950324.915</v>
      </c>
      <c r="D31" s="99">
        <v>5001499.2879999997</v>
      </c>
      <c r="E31" s="130">
        <v>4462932.801</v>
      </c>
      <c r="F31" s="130">
        <v>4762174.2929999996</v>
      </c>
      <c r="G31" s="130">
        <v>4998396.5370000005</v>
      </c>
      <c r="H31" s="99">
        <v>5281159.3829999994</v>
      </c>
      <c r="I31" s="99">
        <v>5780520.602</v>
      </c>
    </row>
    <row r="32" spans="1:9" ht="19.5" customHeight="1" x14ac:dyDescent="0.25">
      <c r="A32" s="132" t="s">
        <v>53</v>
      </c>
      <c r="B32" s="133">
        <v>100000</v>
      </c>
      <c r="C32" s="133">
        <v>100000</v>
      </c>
      <c r="D32" s="101">
        <v>100000</v>
      </c>
      <c r="E32" s="133">
        <v>100000</v>
      </c>
      <c r="F32" s="133">
        <v>100000</v>
      </c>
      <c r="G32" s="133">
        <v>100000</v>
      </c>
      <c r="H32" s="101">
        <v>100000</v>
      </c>
      <c r="I32" s="101">
        <v>100000</v>
      </c>
    </row>
    <row r="33" spans="1:9" ht="19.5" customHeight="1" x14ac:dyDescent="0.25">
      <c r="A33" s="132" t="s">
        <v>54</v>
      </c>
      <c r="B33" s="133">
        <v>2809224.6779999998</v>
      </c>
      <c r="C33" s="133">
        <v>2429697.4070000001</v>
      </c>
      <c r="D33" s="101">
        <v>1913759.3219999999</v>
      </c>
      <c r="E33" s="133">
        <v>491117.359</v>
      </c>
      <c r="F33" s="133">
        <v>684684.52899999998</v>
      </c>
      <c r="G33" s="133">
        <v>819275.13600000006</v>
      </c>
      <c r="H33" s="101">
        <v>942057.47900000005</v>
      </c>
      <c r="I33" s="101">
        <v>1085719.548</v>
      </c>
    </row>
    <row r="34" spans="1:9" ht="19.5" customHeight="1" x14ac:dyDescent="0.25">
      <c r="A34" s="132" t="s">
        <v>55</v>
      </c>
      <c r="B34" s="133">
        <v>977632.44499999995</v>
      </c>
      <c r="C34" s="133">
        <v>1162785.5090000001</v>
      </c>
      <c r="D34" s="101">
        <v>1104093.7960000001</v>
      </c>
      <c r="E34" s="133">
        <v>1162785.5090000001</v>
      </c>
      <c r="F34" s="133">
        <v>1162785.5090000001</v>
      </c>
      <c r="G34" s="133">
        <v>1162785.5090000001</v>
      </c>
      <c r="H34" s="101">
        <v>1162785.5090000001</v>
      </c>
      <c r="I34" s="101">
        <v>1163901.514</v>
      </c>
    </row>
    <row r="35" spans="1:9" ht="19.5" customHeight="1" x14ac:dyDescent="0.25">
      <c r="A35" s="132" t="s">
        <v>616</v>
      </c>
      <c r="B35" s="133"/>
      <c r="C35" s="133"/>
      <c r="D35" s="101"/>
      <c r="E35" s="133"/>
      <c r="F35" s="133"/>
      <c r="G35" s="133"/>
      <c r="H35" s="101"/>
      <c r="I35" s="101"/>
    </row>
    <row r="36" spans="1:9" ht="19.5" customHeight="1" x14ac:dyDescent="0.25">
      <c r="A36" s="132" t="s">
        <v>617</v>
      </c>
      <c r="B36" s="133">
        <v>1561249.2279999999</v>
      </c>
      <c r="C36" s="133">
        <v>2257841.9989999998</v>
      </c>
      <c r="D36" s="101">
        <v>1883646.17</v>
      </c>
      <c r="E36" s="133">
        <v>2709029.9330000002</v>
      </c>
      <c r="F36" s="133">
        <v>2814704.2549999999</v>
      </c>
      <c r="G36" s="133">
        <v>2916335.892</v>
      </c>
      <c r="H36" s="101">
        <v>3076316.395</v>
      </c>
      <c r="I36" s="101">
        <v>3430899.54</v>
      </c>
    </row>
    <row r="37" spans="1:9" ht="19.5" customHeight="1" x14ac:dyDescent="0.25">
      <c r="A37" s="129" t="s">
        <v>57</v>
      </c>
      <c r="B37" s="130">
        <v>9753.6259100000025</v>
      </c>
      <c r="C37" s="130">
        <v>52898.949800089933</v>
      </c>
      <c r="D37" s="99">
        <v>44134.144018999999</v>
      </c>
      <c r="E37" s="130">
        <v>3602.157107230043</v>
      </c>
      <c r="F37" s="130">
        <v>16704.495213830029</v>
      </c>
      <c r="G37" s="130">
        <v>59131.008562419913</v>
      </c>
      <c r="H37" s="99">
        <v>18555.482117759937</v>
      </c>
      <c r="I37" s="99">
        <v>56000.634802379936</v>
      </c>
    </row>
    <row r="38" spans="1:9" ht="19.5" customHeight="1" x14ac:dyDescent="0.25">
      <c r="A38" s="132" t="s">
        <v>40</v>
      </c>
      <c r="B38" s="133">
        <v>288168.66600000003</v>
      </c>
      <c r="C38" s="133">
        <v>332245.25799999997</v>
      </c>
      <c r="D38" s="101">
        <v>310441.63500000001</v>
      </c>
      <c r="E38" s="133">
        <v>322529.36200000002</v>
      </c>
      <c r="F38" s="133">
        <v>324263.94699999999</v>
      </c>
      <c r="G38" s="133">
        <v>367543.87599999999</v>
      </c>
      <c r="H38" s="101">
        <v>337399.55300000001</v>
      </c>
      <c r="I38" s="101">
        <v>376363.92025699996</v>
      </c>
    </row>
    <row r="39" spans="1:9" ht="19.5" customHeight="1" thickBot="1" x14ac:dyDescent="0.3">
      <c r="A39" s="142" t="s">
        <v>58</v>
      </c>
      <c r="B39" s="143">
        <v>278415.04009000002</v>
      </c>
      <c r="C39" s="143">
        <v>279346.30819991004</v>
      </c>
      <c r="D39" s="237">
        <v>266307.49098100001</v>
      </c>
      <c r="E39" s="143">
        <v>318927.20489276998</v>
      </c>
      <c r="F39" s="143">
        <v>307559.45178616996</v>
      </c>
      <c r="G39" s="143">
        <v>308412.86743758008</v>
      </c>
      <c r="H39" s="143">
        <v>318844.07088224008</v>
      </c>
      <c r="I39" s="237">
        <v>320363.28545462003</v>
      </c>
    </row>
    <row r="40" spans="1:9" ht="15.75" thickTop="1" x14ac:dyDescent="0.25">
      <c r="A40" s="323" t="s">
        <v>534</v>
      </c>
      <c r="B40" s="323"/>
      <c r="C40" s="323"/>
      <c r="D40" s="323"/>
      <c r="E40" s="323"/>
      <c r="F40" s="323"/>
      <c r="G40" s="323"/>
      <c r="H40" s="323"/>
      <c r="I40" s="323"/>
    </row>
    <row r="41" spans="1:9" x14ac:dyDescent="0.25">
      <c r="A41" s="328" t="s">
        <v>553</v>
      </c>
      <c r="B41" s="328"/>
      <c r="C41" s="328"/>
      <c r="D41" s="328"/>
      <c r="E41" s="328"/>
      <c r="F41" s="328"/>
      <c r="G41" s="214"/>
      <c r="H41" s="214"/>
      <c r="I41" s="215"/>
    </row>
    <row r="42" spans="1:9" x14ac:dyDescent="0.25">
      <c r="A42" s="324" t="s">
        <v>587</v>
      </c>
      <c r="B42" s="324"/>
      <c r="C42" s="324"/>
      <c r="D42" s="324"/>
      <c r="E42" s="324"/>
      <c r="F42" s="324"/>
      <c r="G42" s="324"/>
      <c r="H42" s="324"/>
      <c r="I42" s="324"/>
    </row>
    <row r="43" spans="1:9" x14ac:dyDescent="0.25">
      <c r="A43" s="324" t="s">
        <v>588</v>
      </c>
      <c r="B43" s="324"/>
      <c r="C43" s="324"/>
      <c r="D43" s="324"/>
      <c r="E43" s="324"/>
      <c r="F43" s="324"/>
      <c r="G43" s="324"/>
      <c r="H43" s="324"/>
      <c r="I43" s="324"/>
    </row>
    <row r="44" spans="1:9" x14ac:dyDescent="0.25">
      <c r="A44" s="227" t="s">
        <v>59</v>
      </c>
      <c r="B44" s="228"/>
      <c r="C44" s="228"/>
      <c r="D44" s="228"/>
      <c r="E44" s="228"/>
      <c r="F44" s="229"/>
      <c r="G44" s="229"/>
      <c r="H44" s="229"/>
      <c r="I44" s="230"/>
    </row>
    <row r="45" spans="1:9" x14ac:dyDescent="0.25">
      <c r="A45" s="324" t="s">
        <v>589</v>
      </c>
      <c r="B45" s="324"/>
      <c r="C45" s="324"/>
      <c r="D45" s="324"/>
      <c r="E45" s="324"/>
      <c r="F45" s="324"/>
      <c r="G45" s="229"/>
      <c r="H45" s="229"/>
      <c r="I45" s="230"/>
    </row>
    <row r="46" spans="1:9" x14ac:dyDescent="0.25">
      <c r="A46" s="324" t="s">
        <v>590</v>
      </c>
      <c r="B46" s="324"/>
      <c r="C46" s="324"/>
      <c r="D46" s="324"/>
      <c r="E46" s="324"/>
      <c r="F46" s="82"/>
      <c r="G46" s="229"/>
      <c r="H46" s="229"/>
      <c r="I46" s="230"/>
    </row>
    <row r="47" spans="1:9" ht="15" customHeight="1" x14ac:dyDescent="0.25">
      <c r="A47" s="324" t="s">
        <v>591</v>
      </c>
      <c r="B47" s="324"/>
      <c r="C47" s="324"/>
      <c r="D47" s="324"/>
      <c r="E47" s="324"/>
      <c r="F47" s="229"/>
      <c r="G47" s="229"/>
      <c r="H47" s="229"/>
      <c r="I47" s="230"/>
    </row>
    <row r="48" spans="1:9" x14ac:dyDescent="0.25">
      <c r="A48" s="324" t="s">
        <v>592</v>
      </c>
      <c r="B48" s="324"/>
      <c r="C48" s="324"/>
      <c r="D48" s="324"/>
      <c r="E48" s="324"/>
      <c r="F48" s="229"/>
      <c r="G48" s="229"/>
      <c r="H48" s="229"/>
      <c r="I48" s="230"/>
    </row>
    <row r="49" spans="1:9" x14ac:dyDescent="0.25">
      <c r="A49" s="324" t="s">
        <v>593</v>
      </c>
      <c r="B49" s="324"/>
      <c r="C49" s="324"/>
      <c r="D49" s="324"/>
      <c r="E49" s="324"/>
      <c r="F49" s="229"/>
      <c r="G49" s="229"/>
      <c r="H49" s="229"/>
      <c r="I49" s="230"/>
    </row>
    <row r="50" spans="1:9" x14ac:dyDescent="0.25">
      <c r="A50" s="320" t="s">
        <v>594</v>
      </c>
      <c r="B50" s="320"/>
      <c r="C50" s="320"/>
      <c r="D50" s="320"/>
      <c r="E50" s="320"/>
      <c r="F50" s="320"/>
      <c r="G50" s="320"/>
      <c r="H50" s="320"/>
      <c r="I50" s="320"/>
    </row>
    <row r="51" spans="1:9" x14ac:dyDescent="0.25">
      <c r="A51" s="324" t="s">
        <v>595</v>
      </c>
      <c r="B51" s="324"/>
      <c r="C51" s="324"/>
      <c r="D51" s="324"/>
      <c r="E51" s="324"/>
      <c r="F51" s="229"/>
      <c r="G51" s="229"/>
      <c r="H51" s="229"/>
      <c r="I51" s="230"/>
    </row>
    <row r="52" spans="1:9" x14ac:dyDescent="0.25">
      <c r="A52" s="82" t="s">
        <v>596</v>
      </c>
      <c r="B52" s="82"/>
      <c r="C52" s="82"/>
      <c r="D52" s="82"/>
      <c r="E52" s="82"/>
      <c r="F52" s="229"/>
      <c r="G52" s="229"/>
      <c r="H52" s="229"/>
      <c r="I52" s="230"/>
    </row>
    <row r="53" spans="1:9" x14ac:dyDescent="0.25">
      <c r="A53" s="324" t="s">
        <v>597</v>
      </c>
      <c r="B53" s="324"/>
      <c r="C53" s="324"/>
      <c r="D53" s="324"/>
      <c r="E53" s="324"/>
      <c r="F53" s="229"/>
      <c r="G53" s="229"/>
      <c r="H53" s="229"/>
      <c r="I53" s="230"/>
    </row>
    <row r="54" spans="1:9" x14ac:dyDescent="0.25">
      <c r="A54" s="324" t="s">
        <v>60</v>
      </c>
      <c r="B54" s="324"/>
      <c r="C54" s="324"/>
      <c r="D54" s="324"/>
      <c r="E54" s="324"/>
      <c r="F54" s="229"/>
      <c r="G54" s="229"/>
      <c r="H54" s="229"/>
      <c r="I54" s="230"/>
    </row>
    <row r="55" spans="1:9" x14ac:dyDescent="0.25">
      <c r="A55" s="324" t="s">
        <v>537</v>
      </c>
      <c r="B55" s="324"/>
      <c r="C55" s="324"/>
      <c r="D55" s="324"/>
      <c r="E55" s="324"/>
      <c r="F55" s="324"/>
      <c r="G55" s="229"/>
      <c r="H55" s="229"/>
      <c r="I55" s="230"/>
    </row>
    <row r="56" spans="1:9" x14ac:dyDescent="0.25">
      <c r="A56" s="327" t="s">
        <v>538</v>
      </c>
      <c r="B56" s="324"/>
      <c r="C56" s="324"/>
      <c r="D56" s="324"/>
      <c r="E56" s="324"/>
      <c r="F56" s="324"/>
      <c r="G56" s="229"/>
      <c r="H56" s="229"/>
      <c r="I56" s="230"/>
    </row>
  </sheetData>
  <mergeCells count="21">
    <mergeCell ref="A55:F55"/>
    <mergeCell ref="A56:F56"/>
    <mergeCell ref="A41:F41"/>
    <mergeCell ref="A45:F45"/>
    <mergeCell ref="A48:E48"/>
    <mergeCell ref="A49:E49"/>
    <mergeCell ref="A51:E51"/>
    <mergeCell ref="A53:E53"/>
    <mergeCell ref="A54:E54"/>
    <mergeCell ref="A46:E46"/>
    <mergeCell ref="A47:E47"/>
    <mergeCell ref="A1:I1"/>
    <mergeCell ref="A50:I50"/>
    <mergeCell ref="C3:C4"/>
    <mergeCell ref="A40:I40"/>
    <mergeCell ref="A42:I42"/>
    <mergeCell ref="A43:I43"/>
    <mergeCell ref="A3:A4"/>
    <mergeCell ref="A2:I2"/>
    <mergeCell ref="B3:B4"/>
    <mergeCell ref="E3:H3"/>
  </mergeCells>
  <hyperlinks>
    <hyperlink ref="A44" r:id="rId1" xr:uid="{00000000-0004-0000-0100-000000000000}"/>
    <hyperlink ref="A56" r:id="rId2" xr:uid="{00000000-0004-0000-0100-000001000000}"/>
  </hyperlinks>
  <pageMargins left="0.7" right="0.7" top="0.75" bottom="0.75" header="0.3" footer="0.3"/>
  <pageSetup paperSize="9" scale="65"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pageSetUpPr fitToPage="1"/>
  </sheetPr>
  <dimension ref="A1:G44"/>
  <sheetViews>
    <sheetView tabSelected="1" view="pageBreakPreview" zoomScaleNormal="100" zoomScaleSheetLayoutView="100" workbookViewId="0">
      <selection activeCell="I9" sqref="I9"/>
    </sheetView>
  </sheetViews>
  <sheetFormatPr defaultRowHeight="15" x14ac:dyDescent="0.25"/>
  <cols>
    <col min="1" max="1" width="54.42578125" customWidth="1"/>
    <col min="2" max="4" width="12.140625" customWidth="1"/>
    <col min="5" max="5" width="11.28515625" customWidth="1"/>
    <col min="6" max="7" width="10.28515625" bestFit="1" customWidth="1"/>
  </cols>
  <sheetData>
    <row r="1" spans="1:7" ht="22.5" x14ac:dyDescent="0.25">
      <c r="A1" s="309" t="s">
        <v>499</v>
      </c>
      <c r="B1" s="309"/>
      <c r="C1" s="309"/>
      <c r="D1" s="309"/>
      <c r="E1" s="309"/>
      <c r="F1" s="309"/>
      <c r="G1" s="309"/>
    </row>
    <row r="2" spans="1:7" ht="18.75" x14ac:dyDescent="0.25">
      <c r="A2" s="421" t="s">
        <v>500</v>
      </c>
      <c r="B2" s="421"/>
      <c r="C2" s="421"/>
      <c r="D2" s="421"/>
      <c r="E2" s="421"/>
      <c r="F2" s="421"/>
      <c r="G2" s="421"/>
    </row>
    <row r="3" spans="1:7" ht="15.75" thickBot="1" x14ac:dyDescent="0.3">
      <c r="A3" s="310" t="s">
        <v>1</v>
      </c>
      <c r="B3" s="310"/>
      <c r="C3" s="310"/>
      <c r="D3" s="310"/>
      <c r="E3" s="310"/>
      <c r="F3" s="310"/>
      <c r="G3" s="310"/>
    </row>
    <row r="4" spans="1:7" ht="16.5" thickTop="1" thickBot="1" x14ac:dyDescent="0.3">
      <c r="A4" s="325" t="s">
        <v>501</v>
      </c>
      <c r="B4" s="416" t="s">
        <v>562</v>
      </c>
      <c r="C4" s="417"/>
      <c r="D4" s="417"/>
      <c r="E4" s="416" t="s">
        <v>578</v>
      </c>
      <c r="F4" s="417"/>
      <c r="G4" s="417"/>
    </row>
    <row r="5" spans="1:7" x14ac:dyDescent="0.25">
      <c r="A5" s="330"/>
      <c r="B5" s="418" t="s">
        <v>489</v>
      </c>
      <c r="C5" s="212" t="s">
        <v>502</v>
      </c>
      <c r="D5" s="422" t="s">
        <v>225</v>
      </c>
      <c r="E5" s="418" t="s">
        <v>489</v>
      </c>
      <c r="F5" s="212" t="s">
        <v>502</v>
      </c>
      <c r="G5" s="422" t="s">
        <v>225</v>
      </c>
    </row>
    <row r="6" spans="1:7" ht="15.75" thickBot="1" x14ac:dyDescent="0.3">
      <c r="A6" s="326"/>
      <c r="B6" s="419"/>
      <c r="C6" s="185" t="s">
        <v>503</v>
      </c>
      <c r="D6" s="393"/>
      <c r="E6" s="419"/>
      <c r="F6" s="185" t="s">
        <v>503</v>
      </c>
      <c r="G6" s="393"/>
    </row>
    <row r="7" spans="1:7" s="47" customFormat="1" ht="19.5" customHeight="1" thickTop="1" x14ac:dyDescent="0.2">
      <c r="A7" s="129" t="s">
        <v>504</v>
      </c>
      <c r="B7" s="131">
        <v>92136.777000000002</v>
      </c>
      <c r="C7" s="131">
        <v>97925.620739349994</v>
      </c>
      <c r="D7" s="131">
        <v>190062.39773934998</v>
      </c>
      <c r="E7" s="131">
        <v>90093.152000000002</v>
      </c>
      <c r="F7" s="131">
        <v>92432.433091883126</v>
      </c>
      <c r="G7" s="131">
        <v>182525.58509188314</v>
      </c>
    </row>
    <row r="8" spans="1:7" s="47" customFormat="1" ht="19.5" customHeight="1" x14ac:dyDescent="0.2">
      <c r="A8" s="140" t="s">
        <v>472</v>
      </c>
      <c r="B8" s="131">
        <v>10317.751</v>
      </c>
      <c r="C8" s="131">
        <v>27624.173999999999</v>
      </c>
      <c r="D8" s="131">
        <v>37941.925000000003</v>
      </c>
      <c r="E8" s="131">
        <v>13973.048000000001</v>
      </c>
      <c r="F8" s="131">
        <v>46167.048000000003</v>
      </c>
      <c r="G8" s="131">
        <v>60140.096000000005</v>
      </c>
    </row>
    <row r="9" spans="1:7" s="47" customFormat="1" ht="19.5" customHeight="1" x14ac:dyDescent="0.2">
      <c r="A9" s="169" t="s">
        <v>492</v>
      </c>
      <c r="B9" s="134">
        <v>81819.025999999998</v>
      </c>
      <c r="C9" s="134">
        <v>70301.446739349994</v>
      </c>
      <c r="D9" s="134">
        <v>152120.47273934999</v>
      </c>
      <c r="E9" s="134">
        <v>76120.104000000007</v>
      </c>
      <c r="F9" s="134">
        <v>46265.385091883123</v>
      </c>
      <c r="G9" s="134">
        <v>122385.48909188312</v>
      </c>
    </row>
    <row r="10" spans="1:7" s="47" customFormat="1" ht="19.5" customHeight="1" x14ac:dyDescent="0.2">
      <c r="A10" s="169" t="s">
        <v>474</v>
      </c>
      <c r="B10" s="134">
        <v>32940.529000000002</v>
      </c>
      <c r="C10" s="134">
        <v>131743.93</v>
      </c>
      <c r="D10" s="134">
        <v>164684.459</v>
      </c>
      <c r="E10" s="134">
        <v>22650.286999999997</v>
      </c>
      <c r="F10" s="134">
        <v>80351.068040270009</v>
      </c>
      <c r="G10" s="134">
        <v>103001.35504027001</v>
      </c>
    </row>
    <row r="11" spans="1:7" s="47" customFormat="1" ht="19.5" customHeight="1" x14ac:dyDescent="0.2">
      <c r="A11" s="140" t="s">
        <v>475</v>
      </c>
      <c r="B11" s="131">
        <v>32940.529000000002</v>
      </c>
      <c r="C11" s="131">
        <v>131743.93</v>
      </c>
      <c r="D11" s="131">
        <v>164684.459</v>
      </c>
      <c r="E11" s="131">
        <v>22650.286999999997</v>
      </c>
      <c r="F11" s="131">
        <v>80351.068040270009</v>
      </c>
      <c r="G11" s="131">
        <v>103001.35504027001</v>
      </c>
    </row>
    <row r="12" spans="1:7" s="47" customFormat="1" ht="19.5" customHeight="1" x14ac:dyDescent="0.2">
      <c r="A12" s="169" t="s">
        <v>494</v>
      </c>
      <c r="B12" s="134">
        <v>19678.699000000001</v>
      </c>
      <c r="C12" s="134">
        <v>26863.688999999998</v>
      </c>
      <c r="D12" s="134">
        <v>46542.387999999999</v>
      </c>
      <c r="E12" s="134">
        <v>17556.191999999999</v>
      </c>
      <c r="F12" s="134">
        <v>16838.55804027</v>
      </c>
      <c r="G12" s="134">
        <v>34394.750040269995</v>
      </c>
    </row>
    <row r="13" spans="1:7" s="47" customFormat="1" ht="19.5" customHeight="1" x14ac:dyDescent="0.2">
      <c r="A13" s="169" t="s">
        <v>477</v>
      </c>
      <c r="B13" s="134">
        <v>11882.735000000001</v>
      </c>
      <c r="C13" s="134">
        <v>14490.554</v>
      </c>
      <c r="D13" s="134">
        <v>26373.289000000001</v>
      </c>
      <c r="E13" s="134">
        <v>4061.7579999999998</v>
      </c>
      <c r="F13" s="134">
        <v>33818.07</v>
      </c>
      <c r="G13" s="134">
        <v>37879.828000000001</v>
      </c>
    </row>
    <row r="14" spans="1:7" s="47" customFormat="1" ht="19.5" customHeight="1" x14ac:dyDescent="0.2">
      <c r="A14" s="169" t="s">
        <v>478</v>
      </c>
      <c r="B14" s="134">
        <v>1379.095</v>
      </c>
      <c r="C14" s="134">
        <v>89464.39</v>
      </c>
      <c r="D14" s="134">
        <v>90843.485000000001</v>
      </c>
      <c r="E14" s="134">
        <v>1032.337</v>
      </c>
      <c r="F14" s="134">
        <v>28459.278999999999</v>
      </c>
      <c r="G14" s="134">
        <v>29491.615999999998</v>
      </c>
    </row>
    <row r="15" spans="1:7" s="47" customFormat="1" ht="19.5" customHeight="1" x14ac:dyDescent="0.2">
      <c r="A15" s="169" t="s">
        <v>479</v>
      </c>
      <c r="B15" s="134">
        <v>0</v>
      </c>
      <c r="C15" s="134">
        <v>0</v>
      </c>
      <c r="D15" s="134">
        <v>0</v>
      </c>
      <c r="E15" s="134">
        <v>0</v>
      </c>
      <c r="F15" s="134">
        <v>0</v>
      </c>
      <c r="G15" s="134">
        <v>0</v>
      </c>
    </row>
    <row r="16" spans="1:7" s="47" customFormat="1" ht="19.5" customHeight="1" x14ac:dyDescent="0.2">
      <c r="A16" s="169" t="s">
        <v>480</v>
      </c>
      <c r="B16" s="134">
        <v>0</v>
      </c>
      <c r="C16" s="134">
        <v>925.29700000000003</v>
      </c>
      <c r="D16" s="134">
        <v>925.29700000000003</v>
      </c>
      <c r="E16" s="134">
        <v>0</v>
      </c>
      <c r="F16" s="134">
        <v>1235.1610000000001</v>
      </c>
      <c r="G16" s="134">
        <v>1235.1610000000001</v>
      </c>
    </row>
    <row r="17" spans="1:7" s="47" customFormat="1" ht="19.5" customHeight="1" x14ac:dyDescent="0.2">
      <c r="A17" s="140" t="s">
        <v>481</v>
      </c>
      <c r="B17" s="131">
        <v>2060803.0371799998</v>
      </c>
      <c r="C17" s="131">
        <v>467567.99924594001</v>
      </c>
      <c r="D17" s="131">
        <v>2528371.0364259398</v>
      </c>
      <c r="E17" s="131">
        <v>1900314.4632999999</v>
      </c>
      <c r="F17" s="131">
        <v>414113.09123687999</v>
      </c>
      <c r="G17" s="131">
        <v>2314427.55453688</v>
      </c>
    </row>
    <row r="18" spans="1:7" s="47" customFormat="1" ht="19.5" customHeight="1" x14ac:dyDescent="0.2">
      <c r="A18" s="140" t="s">
        <v>482</v>
      </c>
      <c r="B18" s="131">
        <v>0</v>
      </c>
      <c r="C18" s="131">
        <v>0</v>
      </c>
      <c r="D18" s="131">
        <v>0</v>
      </c>
      <c r="E18" s="131">
        <v>0</v>
      </c>
      <c r="F18" s="131">
        <v>0</v>
      </c>
      <c r="G18" s="131">
        <v>0</v>
      </c>
    </row>
    <row r="19" spans="1:7" s="47" customFormat="1" ht="19.5" customHeight="1" x14ac:dyDescent="0.2">
      <c r="A19" s="140" t="s">
        <v>483</v>
      </c>
      <c r="B19" s="131">
        <v>0</v>
      </c>
      <c r="C19" s="131">
        <v>0</v>
      </c>
      <c r="D19" s="131">
        <v>0</v>
      </c>
      <c r="E19" s="131">
        <v>0</v>
      </c>
      <c r="F19" s="131">
        <v>0</v>
      </c>
      <c r="G19" s="131">
        <v>0</v>
      </c>
    </row>
    <row r="20" spans="1:7" s="47" customFormat="1" ht="19.5" customHeight="1" x14ac:dyDescent="0.2">
      <c r="A20" s="140" t="s">
        <v>484</v>
      </c>
      <c r="B20" s="131">
        <v>0</v>
      </c>
      <c r="C20" s="131">
        <v>0</v>
      </c>
      <c r="D20" s="131">
        <v>0</v>
      </c>
      <c r="E20" s="131">
        <v>0</v>
      </c>
      <c r="F20" s="131">
        <v>0</v>
      </c>
      <c r="G20" s="131">
        <v>0</v>
      </c>
    </row>
    <row r="21" spans="1:7" s="47" customFormat="1" ht="19.5" customHeight="1" x14ac:dyDescent="0.2">
      <c r="A21" s="140" t="s">
        <v>505</v>
      </c>
      <c r="B21" s="131">
        <v>0</v>
      </c>
      <c r="C21" s="131">
        <v>0</v>
      </c>
      <c r="D21" s="131">
        <v>0</v>
      </c>
      <c r="E21" s="131">
        <v>0</v>
      </c>
      <c r="F21" s="131">
        <v>0</v>
      </c>
      <c r="G21" s="131">
        <v>0</v>
      </c>
    </row>
    <row r="22" spans="1:7" s="47" customFormat="1" ht="19.5" customHeight="1" x14ac:dyDescent="0.2">
      <c r="A22" s="140" t="s">
        <v>495</v>
      </c>
      <c r="B22" s="131">
        <v>0</v>
      </c>
      <c r="C22" s="131">
        <v>0</v>
      </c>
      <c r="D22" s="131">
        <v>0</v>
      </c>
      <c r="E22" s="131">
        <v>0</v>
      </c>
      <c r="F22" s="131">
        <v>0</v>
      </c>
      <c r="G22" s="131">
        <v>0</v>
      </c>
    </row>
    <row r="23" spans="1:7" s="47" customFormat="1" ht="19.5" customHeight="1" x14ac:dyDescent="0.2">
      <c r="A23" s="140" t="s">
        <v>487</v>
      </c>
      <c r="B23" s="131">
        <v>0</v>
      </c>
      <c r="C23" s="131">
        <v>0</v>
      </c>
      <c r="D23" s="131">
        <v>0</v>
      </c>
      <c r="E23" s="131">
        <v>0</v>
      </c>
      <c r="F23" s="131">
        <v>0</v>
      </c>
      <c r="G23" s="131">
        <v>0</v>
      </c>
    </row>
    <row r="24" spans="1:7" s="47" customFormat="1" ht="19.5" customHeight="1" x14ac:dyDescent="0.2">
      <c r="A24" s="129" t="s">
        <v>506</v>
      </c>
      <c r="B24" s="131">
        <v>25929.056</v>
      </c>
      <c r="C24" s="131">
        <v>448014.16135870339</v>
      </c>
      <c r="D24" s="131">
        <v>473943.21735870338</v>
      </c>
      <c r="E24" s="131">
        <v>31779.580999999998</v>
      </c>
      <c r="F24" s="131">
        <v>730846.74278689339</v>
      </c>
      <c r="G24" s="131">
        <v>762626.32378689339</v>
      </c>
    </row>
    <row r="25" spans="1:7" s="47" customFormat="1" ht="19.5" customHeight="1" x14ac:dyDescent="0.2">
      <c r="A25" s="140" t="s">
        <v>472</v>
      </c>
      <c r="B25" s="131">
        <v>10447.173892999999</v>
      </c>
      <c r="C25" s="131">
        <v>424552.85935870337</v>
      </c>
      <c r="D25" s="131">
        <v>435000.03325170337</v>
      </c>
      <c r="E25" s="131">
        <v>12576.216131000001</v>
      </c>
      <c r="F25" s="131">
        <v>692126.6967868933</v>
      </c>
      <c r="G25" s="131">
        <v>704702.91291789326</v>
      </c>
    </row>
    <row r="26" spans="1:7" s="47" customFormat="1" ht="19.5" customHeight="1" x14ac:dyDescent="0.2">
      <c r="A26" s="169" t="s">
        <v>473</v>
      </c>
      <c r="B26" s="134">
        <v>1401.6790000000001</v>
      </c>
      <c r="C26" s="134">
        <v>266389.33714000002</v>
      </c>
      <c r="D26" s="134">
        <v>267791.01614000002</v>
      </c>
      <c r="E26" s="134">
        <v>1321.761</v>
      </c>
      <c r="F26" s="134">
        <v>344983.51042799995</v>
      </c>
      <c r="G26" s="134">
        <v>346305.27142799995</v>
      </c>
    </row>
    <row r="27" spans="1:7" s="47" customFormat="1" ht="19.5" customHeight="1" x14ac:dyDescent="0.2">
      <c r="A27" s="169" t="s">
        <v>474</v>
      </c>
      <c r="B27" s="134">
        <v>9045.4948929999991</v>
      </c>
      <c r="C27" s="134">
        <v>158163.52221870338</v>
      </c>
      <c r="D27" s="134">
        <v>167209.01711170338</v>
      </c>
      <c r="E27" s="134">
        <v>11254.455131000001</v>
      </c>
      <c r="F27" s="134">
        <v>347143.18635889341</v>
      </c>
      <c r="G27" s="134">
        <v>358397.64148989343</v>
      </c>
    </row>
    <row r="28" spans="1:7" s="47" customFormat="1" ht="19.5" customHeight="1" x14ac:dyDescent="0.2">
      <c r="A28" s="140" t="s">
        <v>475</v>
      </c>
      <c r="B28" s="131">
        <v>13707.780107000002</v>
      </c>
      <c r="C28" s="131">
        <v>22886.227999999999</v>
      </c>
      <c r="D28" s="131">
        <v>36594.008107000001</v>
      </c>
      <c r="E28" s="131">
        <v>17409.277868999998</v>
      </c>
      <c r="F28" s="131">
        <v>38142.070000000007</v>
      </c>
      <c r="G28" s="131">
        <v>55551.347869000005</v>
      </c>
    </row>
    <row r="29" spans="1:7" s="47" customFormat="1" ht="19.5" customHeight="1" x14ac:dyDescent="0.2">
      <c r="A29" s="169" t="s">
        <v>476</v>
      </c>
      <c r="B29" s="134">
        <v>4409.8779999999997</v>
      </c>
      <c r="C29" s="134">
        <v>1193.6110000000001</v>
      </c>
      <c r="D29" s="134">
        <v>5603.4889999999996</v>
      </c>
      <c r="E29" s="134">
        <v>5330.2</v>
      </c>
      <c r="F29" s="134">
        <v>8552.6329999999998</v>
      </c>
      <c r="G29" s="134">
        <v>13882.832999999999</v>
      </c>
    </row>
    <row r="30" spans="1:7" s="47" customFormat="1" ht="19.5" customHeight="1" x14ac:dyDescent="0.2">
      <c r="A30" s="169" t="s">
        <v>477</v>
      </c>
      <c r="B30" s="134">
        <v>4564.6620000000003</v>
      </c>
      <c r="C30" s="134">
        <v>4704.2969999999996</v>
      </c>
      <c r="D30" s="134">
        <v>9268.9589999999989</v>
      </c>
      <c r="E30" s="134">
        <v>6817.7030000000004</v>
      </c>
      <c r="F30" s="134">
        <v>6374.8680000000004</v>
      </c>
      <c r="G30" s="134">
        <v>13192.571</v>
      </c>
    </row>
    <row r="31" spans="1:7" s="47" customFormat="1" ht="19.5" customHeight="1" x14ac:dyDescent="0.2">
      <c r="A31" s="169" t="s">
        <v>478</v>
      </c>
      <c r="B31" s="134">
        <v>2299.3270000000002</v>
      </c>
      <c r="C31" s="134">
        <v>16454.005000000001</v>
      </c>
      <c r="D31" s="134">
        <v>18753.332000000002</v>
      </c>
      <c r="E31" s="134">
        <v>2141.3209999999999</v>
      </c>
      <c r="F31" s="134">
        <v>22576.909</v>
      </c>
      <c r="G31" s="134">
        <v>24718.23</v>
      </c>
    </row>
    <row r="32" spans="1:7" s="47" customFormat="1" ht="19.5" customHeight="1" x14ac:dyDescent="0.2">
      <c r="A32" s="169" t="s">
        <v>479</v>
      </c>
      <c r="B32" s="134">
        <v>2346.927107</v>
      </c>
      <c r="C32" s="134">
        <v>0</v>
      </c>
      <c r="D32" s="134">
        <v>2346.927107</v>
      </c>
      <c r="E32" s="134">
        <v>3043.344869</v>
      </c>
      <c r="F32" s="134">
        <v>0</v>
      </c>
      <c r="G32" s="134">
        <v>3043.344869</v>
      </c>
    </row>
    <row r="33" spans="1:7" s="47" customFormat="1" ht="19.5" customHeight="1" x14ac:dyDescent="0.2">
      <c r="A33" s="169" t="s">
        <v>480</v>
      </c>
      <c r="B33" s="134">
        <v>86.986000000000004</v>
      </c>
      <c r="C33" s="134">
        <v>534.31500000000005</v>
      </c>
      <c r="D33" s="134">
        <v>621.30100000000004</v>
      </c>
      <c r="E33" s="134">
        <v>76.709000000000003</v>
      </c>
      <c r="F33" s="134">
        <v>637.66</v>
      </c>
      <c r="G33" s="134">
        <v>714.36899999999991</v>
      </c>
    </row>
    <row r="34" spans="1:7" s="47" customFormat="1" ht="19.5" customHeight="1" x14ac:dyDescent="0.2">
      <c r="A34" s="140" t="s">
        <v>481</v>
      </c>
      <c r="B34" s="131">
        <v>0</v>
      </c>
      <c r="C34" s="131">
        <v>0</v>
      </c>
      <c r="D34" s="131">
        <v>0</v>
      </c>
      <c r="E34" s="131">
        <v>0</v>
      </c>
      <c r="F34" s="131">
        <v>0</v>
      </c>
      <c r="G34" s="131">
        <v>0</v>
      </c>
    </row>
    <row r="35" spans="1:7" s="47" customFormat="1" ht="19.5" customHeight="1" x14ac:dyDescent="0.2">
      <c r="A35" s="140" t="s">
        <v>482</v>
      </c>
      <c r="B35" s="131">
        <v>0</v>
      </c>
      <c r="C35" s="131">
        <v>0</v>
      </c>
      <c r="D35" s="131">
        <v>0</v>
      </c>
      <c r="E35" s="131">
        <v>0</v>
      </c>
      <c r="F35" s="131">
        <v>0</v>
      </c>
      <c r="G35" s="131">
        <v>0</v>
      </c>
    </row>
    <row r="36" spans="1:7" s="47" customFormat="1" ht="19.5" customHeight="1" x14ac:dyDescent="0.2">
      <c r="A36" s="140" t="s">
        <v>483</v>
      </c>
      <c r="B36" s="131">
        <v>0</v>
      </c>
      <c r="C36" s="131">
        <v>0</v>
      </c>
      <c r="D36" s="131">
        <v>0</v>
      </c>
      <c r="E36" s="131">
        <v>0</v>
      </c>
      <c r="F36" s="131">
        <v>0</v>
      </c>
      <c r="G36" s="131">
        <v>0</v>
      </c>
    </row>
    <row r="37" spans="1:7" s="47" customFormat="1" ht="19.5" customHeight="1" x14ac:dyDescent="0.2">
      <c r="A37" s="140" t="s">
        <v>484</v>
      </c>
      <c r="B37" s="131">
        <v>0</v>
      </c>
      <c r="C37" s="131">
        <v>0</v>
      </c>
      <c r="D37" s="131">
        <v>0</v>
      </c>
      <c r="E37" s="131">
        <v>0</v>
      </c>
      <c r="F37" s="131">
        <v>0</v>
      </c>
      <c r="G37" s="131">
        <v>0</v>
      </c>
    </row>
    <row r="38" spans="1:7" s="47" customFormat="1" ht="19.5" customHeight="1" x14ac:dyDescent="0.2">
      <c r="A38" s="140" t="s">
        <v>505</v>
      </c>
      <c r="B38" s="131">
        <v>0</v>
      </c>
      <c r="C38" s="131">
        <v>0</v>
      </c>
      <c r="D38" s="131">
        <v>0</v>
      </c>
      <c r="E38" s="131">
        <v>0</v>
      </c>
      <c r="F38" s="131">
        <v>0</v>
      </c>
      <c r="G38" s="131">
        <v>0</v>
      </c>
    </row>
    <row r="39" spans="1:7" s="47" customFormat="1" ht="19.5" customHeight="1" thickBot="1" x14ac:dyDescent="0.25">
      <c r="A39" s="213" t="s">
        <v>486</v>
      </c>
      <c r="B39" s="208">
        <v>1774.1020000000001</v>
      </c>
      <c r="C39" s="208">
        <v>575.07399999999996</v>
      </c>
      <c r="D39" s="208">
        <v>2349.1759999999999</v>
      </c>
      <c r="E39" s="208">
        <v>1794.087</v>
      </c>
      <c r="F39" s="208">
        <v>577.976</v>
      </c>
      <c r="G39" s="208">
        <v>2372.0630000000001</v>
      </c>
    </row>
    <row r="40" spans="1:7" s="47" customFormat="1" ht="16.5" customHeight="1" thickTop="1" thickBot="1" x14ac:dyDescent="0.25">
      <c r="A40" s="185" t="s">
        <v>507</v>
      </c>
      <c r="B40" s="211">
        <v>2211809.3991799997</v>
      </c>
      <c r="C40" s="211">
        <v>1145251.7113439934</v>
      </c>
      <c r="D40" s="211">
        <v>3357061.1105239931</v>
      </c>
      <c r="E40" s="211">
        <v>2044837.2633</v>
      </c>
      <c r="F40" s="211">
        <v>1317743.3351559266</v>
      </c>
      <c r="G40" s="211">
        <v>3362580.5984559264</v>
      </c>
    </row>
    <row r="41" spans="1:7" ht="15.75" thickTop="1" x14ac:dyDescent="0.25">
      <c r="A41" s="420" t="s">
        <v>534</v>
      </c>
      <c r="B41" s="420"/>
      <c r="C41" s="420"/>
      <c r="D41" s="420"/>
      <c r="E41" s="420"/>
      <c r="F41" s="420"/>
      <c r="G41" s="420"/>
    </row>
    <row r="42" spans="1:7" x14ac:dyDescent="0.25">
      <c r="A42" s="349" t="s">
        <v>508</v>
      </c>
      <c r="B42" s="349"/>
      <c r="C42" s="349"/>
      <c r="D42" s="349"/>
    </row>
    <row r="43" spans="1:7" x14ac:dyDescent="0.25">
      <c r="A43" s="349" t="s">
        <v>498</v>
      </c>
      <c r="B43" s="349"/>
      <c r="C43" s="349"/>
      <c r="D43" s="349"/>
    </row>
    <row r="44" spans="1:7" x14ac:dyDescent="0.25">
      <c r="A44" s="415"/>
      <c r="B44" s="415"/>
      <c r="C44" s="415"/>
      <c r="D44" s="415"/>
    </row>
  </sheetData>
  <mergeCells count="14">
    <mergeCell ref="A1:G1"/>
    <mergeCell ref="A2:G2"/>
    <mergeCell ref="E4:G4"/>
    <mergeCell ref="E5:E6"/>
    <mergeCell ref="G5:G6"/>
    <mergeCell ref="A3:G3"/>
    <mergeCell ref="D5:D6"/>
    <mergeCell ref="A43:D43"/>
    <mergeCell ref="A44:D44"/>
    <mergeCell ref="A4:A6"/>
    <mergeCell ref="B4:D4"/>
    <mergeCell ref="B5:B6"/>
    <mergeCell ref="A42:D42"/>
    <mergeCell ref="A41:G41"/>
  </mergeCells>
  <pageMargins left="0.7" right="0.7" top="0.75" bottom="0.75" header="0.3" footer="0.3"/>
  <pageSetup paperSize="9" scale="7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0"/>
  <sheetViews>
    <sheetView view="pageBreakPreview" zoomScaleNormal="100" zoomScaleSheetLayoutView="100" workbookViewId="0">
      <selection activeCell="D3" sqref="D3:I4"/>
    </sheetView>
  </sheetViews>
  <sheetFormatPr defaultColWidth="8.85546875" defaultRowHeight="15" x14ac:dyDescent="0.25"/>
  <cols>
    <col min="1" max="1" width="33.7109375" style="23" bestFit="1" customWidth="1"/>
    <col min="2" max="9" width="12.140625" style="23" bestFit="1" customWidth="1"/>
    <col min="10" max="22" width="12.140625" style="23" customWidth="1"/>
    <col min="23" max="16384" width="8.85546875" style="23"/>
  </cols>
  <sheetData>
    <row r="1" spans="1:33" ht="22.5" x14ac:dyDescent="0.25">
      <c r="A1" s="309" t="s">
        <v>61</v>
      </c>
      <c r="B1" s="309"/>
      <c r="C1" s="309"/>
      <c r="D1" s="309"/>
      <c r="E1" s="309"/>
      <c r="F1" s="309"/>
      <c r="G1" s="309"/>
      <c r="H1" s="309"/>
      <c r="I1" s="309"/>
      <c r="J1" s="247"/>
      <c r="K1" s="247"/>
      <c r="L1" s="247"/>
      <c r="M1" s="247"/>
      <c r="N1" s="247"/>
      <c r="O1" s="247"/>
      <c r="P1" s="247"/>
      <c r="Q1" s="247"/>
      <c r="R1" s="247"/>
      <c r="S1" s="247"/>
      <c r="T1" s="247"/>
      <c r="U1" s="247"/>
    </row>
    <row r="2" spans="1:33" ht="15.75" thickBot="1" x14ac:dyDescent="0.3">
      <c r="A2" s="329" t="s">
        <v>1</v>
      </c>
      <c r="B2" s="329"/>
      <c r="C2" s="329"/>
      <c r="D2" s="329"/>
      <c r="E2" s="329"/>
      <c r="F2" s="329"/>
      <c r="G2" s="329"/>
      <c r="H2" s="329"/>
      <c r="I2" s="329"/>
      <c r="J2" s="249"/>
      <c r="K2" s="249"/>
      <c r="L2" s="249"/>
      <c r="M2" s="249"/>
      <c r="N2" s="249"/>
      <c r="O2" s="249"/>
      <c r="P2" s="249"/>
      <c r="Q2" s="249"/>
      <c r="R2" s="249"/>
      <c r="S2" s="249"/>
      <c r="T2" s="249"/>
      <c r="U2" s="249"/>
      <c r="V2" s="118"/>
    </row>
    <row r="3" spans="1:33" ht="16.5" thickTop="1" thickBot="1" x14ac:dyDescent="0.3">
      <c r="A3" s="330" t="s">
        <v>599</v>
      </c>
      <c r="B3" s="321" t="s">
        <v>533</v>
      </c>
      <c r="C3" s="321" t="s">
        <v>559</v>
      </c>
      <c r="D3" s="144">
        <v>2025</v>
      </c>
      <c r="E3" s="331">
        <v>2025</v>
      </c>
      <c r="F3" s="332"/>
      <c r="G3" s="332"/>
      <c r="H3" s="333"/>
      <c r="I3" s="307">
        <v>2026</v>
      </c>
      <c r="J3" s="250"/>
      <c r="K3" s="250"/>
      <c r="L3" s="250"/>
      <c r="M3" s="250"/>
      <c r="N3" s="250"/>
      <c r="O3" s="250"/>
      <c r="P3" s="250"/>
      <c r="Q3" s="250"/>
      <c r="R3" s="250"/>
      <c r="S3" s="250"/>
      <c r="T3" s="250"/>
      <c r="U3" s="250"/>
      <c r="V3" s="119"/>
    </row>
    <row r="4" spans="1:33" ht="16.5" thickBot="1" x14ac:dyDescent="0.3">
      <c r="A4" s="326"/>
      <c r="B4" s="322"/>
      <c r="C4" s="322"/>
      <c r="D4" s="145" t="s">
        <v>618</v>
      </c>
      <c r="E4" s="128" t="s">
        <v>625</v>
      </c>
      <c r="F4" s="128" t="s">
        <v>624</v>
      </c>
      <c r="G4" s="128" t="s">
        <v>623</v>
      </c>
      <c r="H4" s="145" t="s">
        <v>622</v>
      </c>
      <c r="I4" s="128" t="s">
        <v>619</v>
      </c>
      <c r="J4" s="251"/>
      <c r="K4" s="251"/>
      <c r="L4" s="251"/>
      <c r="M4" s="251"/>
      <c r="N4" s="251"/>
      <c r="O4" s="251"/>
      <c r="P4" s="251"/>
      <c r="Q4" s="251"/>
      <c r="R4" s="251"/>
      <c r="S4" s="251"/>
      <c r="T4" s="251"/>
      <c r="U4" s="251"/>
      <c r="V4" s="120"/>
    </row>
    <row r="5" spans="1:33" ht="22.5" customHeight="1" thickTop="1" x14ac:dyDescent="0.3">
      <c r="A5" s="129" t="s">
        <v>2</v>
      </c>
      <c r="B5" s="146">
        <v>-889912.50067900028</v>
      </c>
      <c r="C5" s="146">
        <v>-771903.43612399977</v>
      </c>
      <c r="D5" s="146">
        <v>-1048015.956759</v>
      </c>
      <c r="E5" s="146">
        <v>-1189782.1880030003</v>
      </c>
      <c r="F5" s="146">
        <v>-1371411.8380029998</v>
      </c>
      <c r="G5" s="146">
        <v>-1411339.0670170002</v>
      </c>
      <c r="H5" s="146">
        <v>-1412013.4200029997</v>
      </c>
      <c r="I5" s="146">
        <v>-1410257.9250029996</v>
      </c>
      <c r="J5" s="146"/>
      <c r="K5" s="146"/>
      <c r="L5" s="146"/>
      <c r="M5" s="146"/>
      <c r="N5" s="146"/>
      <c r="O5" s="146"/>
      <c r="P5" s="146"/>
      <c r="Q5" s="146"/>
      <c r="R5" s="146"/>
      <c r="S5" s="146"/>
      <c r="T5" s="146"/>
      <c r="U5" s="146"/>
      <c r="V5" s="114"/>
      <c r="W5" s="103" t="e">
        <f>C5-#REF!</f>
        <v>#REF!</v>
      </c>
      <c r="Y5" s="117" t="e">
        <v>#REF!</v>
      </c>
      <c r="Z5" s="117">
        <v>0</v>
      </c>
      <c r="AA5" s="117">
        <v>0</v>
      </c>
      <c r="AB5" s="245">
        <v>-17334.517999999691</v>
      </c>
      <c r="AC5" s="102" t="e">
        <v>#REF!</v>
      </c>
      <c r="AD5" s="102">
        <v>-304195.1399999999</v>
      </c>
      <c r="AE5" s="102">
        <v>-156689.31900000013</v>
      </c>
      <c r="AF5" s="102">
        <v>-180.92100000008941</v>
      </c>
      <c r="AG5" s="102">
        <v>4033.9089999999851</v>
      </c>
    </row>
    <row r="6" spans="1:33" ht="22.5" customHeight="1" x14ac:dyDescent="0.3">
      <c r="A6" s="129" t="s">
        <v>3</v>
      </c>
      <c r="B6" s="146">
        <v>1153266.286321</v>
      </c>
      <c r="C6" s="146">
        <v>1009017.434876</v>
      </c>
      <c r="D6" s="146">
        <v>979685.31124099996</v>
      </c>
      <c r="E6" s="146">
        <v>883518.78699699999</v>
      </c>
      <c r="F6" s="146">
        <v>919452.796997</v>
      </c>
      <c r="G6" s="146">
        <v>894468.49398300005</v>
      </c>
      <c r="H6" s="146">
        <v>899811.70699700015</v>
      </c>
      <c r="I6" s="146">
        <v>956281.9289970001</v>
      </c>
      <c r="J6" s="146"/>
      <c r="K6" s="146"/>
      <c r="L6" s="146"/>
      <c r="M6" s="146"/>
      <c r="N6" s="146"/>
      <c r="O6" s="146"/>
      <c r="P6" s="146"/>
      <c r="Q6" s="146"/>
      <c r="R6" s="146"/>
      <c r="S6" s="146"/>
      <c r="T6" s="146"/>
      <c r="U6" s="146"/>
      <c r="V6" s="114"/>
      <c r="W6" s="103" t="e">
        <f>C6-#REF!</f>
        <v>#REF!</v>
      </c>
      <c r="Y6" s="117" t="e">
        <v>#REF!</v>
      </c>
      <c r="Z6" s="117">
        <v>0</v>
      </c>
      <c r="AA6" s="117">
        <v>0</v>
      </c>
      <c r="AB6" s="245">
        <v>-3582.0909999997821</v>
      </c>
      <c r="AC6" s="102" t="e">
        <v>#REF!</v>
      </c>
      <c r="AD6" s="102">
        <v>14.488000000128523</v>
      </c>
      <c r="AE6" s="102">
        <v>0</v>
      </c>
      <c r="AF6" s="102">
        <v>0</v>
      </c>
      <c r="AG6" s="102">
        <v>0</v>
      </c>
    </row>
    <row r="7" spans="1:33" ht="22.5" customHeight="1" x14ac:dyDescent="0.3">
      <c r="A7" s="132" t="s">
        <v>62</v>
      </c>
      <c r="B7" s="147">
        <v>82844.534321000014</v>
      </c>
      <c r="C7" s="147">
        <v>58528.774997</v>
      </c>
      <c r="D7" s="147">
        <v>63523.919997000005</v>
      </c>
      <c r="E7" s="147">
        <v>51840.290997000004</v>
      </c>
      <c r="F7" s="147">
        <v>54032.066997000002</v>
      </c>
      <c r="G7" s="147">
        <v>58939.917982999999</v>
      </c>
      <c r="H7" s="147">
        <v>58619.309997000004</v>
      </c>
      <c r="I7" s="147">
        <v>65288.980996999999</v>
      </c>
      <c r="J7" s="147"/>
      <c r="K7" s="147"/>
      <c r="L7" s="147"/>
      <c r="M7" s="147"/>
      <c r="N7" s="147"/>
      <c r="O7" s="147"/>
      <c r="P7" s="147"/>
      <c r="Q7" s="147"/>
      <c r="R7" s="147"/>
      <c r="S7" s="147"/>
      <c r="T7" s="147"/>
      <c r="U7" s="147"/>
      <c r="V7" s="115"/>
      <c r="W7" s="103" t="e">
        <f>C7-#REF!</f>
        <v>#REF!</v>
      </c>
      <c r="Y7" s="117" t="e">
        <v>#REF!</v>
      </c>
      <c r="Z7" s="117">
        <v>0</v>
      </c>
      <c r="AA7" s="117">
        <v>0</v>
      </c>
      <c r="AB7" s="245">
        <v>-2182.2149999999965</v>
      </c>
      <c r="AC7" s="102" t="e">
        <v>#REF!</v>
      </c>
      <c r="AD7" s="102">
        <v>0</v>
      </c>
      <c r="AE7" s="102">
        <v>0</v>
      </c>
      <c r="AF7" s="102">
        <v>0</v>
      </c>
      <c r="AG7" s="102">
        <v>0</v>
      </c>
    </row>
    <row r="8" spans="1:33" ht="22.5" customHeight="1" x14ac:dyDescent="0.3">
      <c r="A8" s="132" t="s">
        <v>63</v>
      </c>
      <c r="B8" s="147">
        <v>470383.81099999999</v>
      </c>
      <c r="C8" s="148">
        <v>347730.72087900003</v>
      </c>
      <c r="D8" s="148">
        <v>282916.74924400001</v>
      </c>
      <c r="E8" s="147">
        <v>197235.69899999999</v>
      </c>
      <c r="F8" s="147">
        <v>241416.995</v>
      </c>
      <c r="G8" s="148">
        <v>213732.28</v>
      </c>
      <c r="H8" s="148">
        <v>230450.80100000001</v>
      </c>
      <c r="I8" s="148">
        <v>251273.318</v>
      </c>
      <c r="J8" s="148"/>
      <c r="K8" s="148"/>
      <c r="L8" s="148"/>
      <c r="M8" s="148"/>
      <c r="N8" s="148"/>
      <c r="O8" s="148"/>
      <c r="P8" s="148"/>
      <c r="Q8" s="148"/>
      <c r="R8" s="148"/>
      <c r="S8" s="148"/>
      <c r="T8" s="148"/>
      <c r="U8" s="148"/>
      <c r="V8" s="115"/>
      <c r="W8" s="103" t="e">
        <f>C8-#REF!</f>
        <v>#REF!</v>
      </c>
      <c r="Y8" s="117" t="e">
        <v>#REF!</v>
      </c>
      <c r="Z8" s="117">
        <v>0</v>
      </c>
      <c r="AA8" s="117">
        <v>0</v>
      </c>
      <c r="AB8" s="245">
        <v>-15119.353999999992</v>
      </c>
      <c r="AC8" s="102" t="e">
        <v>#REF!</v>
      </c>
      <c r="AD8" s="102">
        <v>0</v>
      </c>
      <c r="AE8" s="102">
        <v>0</v>
      </c>
      <c r="AF8" s="102">
        <v>0</v>
      </c>
      <c r="AG8" s="102">
        <v>0</v>
      </c>
    </row>
    <row r="9" spans="1:33" ht="22.5" customHeight="1" x14ac:dyDescent="0.3">
      <c r="A9" s="132" t="s">
        <v>64</v>
      </c>
      <c r="B9" s="147">
        <v>249516.87700000001</v>
      </c>
      <c r="C9" s="147">
        <v>262304.40899999999</v>
      </c>
      <c r="D9" s="147">
        <v>267362.26400000002</v>
      </c>
      <c r="E9" s="147">
        <v>263502.78200000001</v>
      </c>
      <c r="F9" s="147">
        <v>256459.13</v>
      </c>
      <c r="G9" s="147">
        <v>261734.761</v>
      </c>
      <c r="H9" s="147">
        <v>254484.89199999999</v>
      </c>
      <c r="I9" s="147">
        <v>254091.96900000001</v>
      </c>
      <c r="J9" s="147"/>
      <c r="K9" s="147"/>
      <c r="L9" s="147"/>
      <c r="M9" s="147"/>
      <c r="N9" s="147"/>
      <c r="O9" s="147"/>
      <c r="P9" s="147"/>
      <c r="Q9" s="147"/>
      <c r="R9" s="147"/>
      <c r="S9" s="147"/>
      <c r="T9" s="147"/>
      <c r="U9" s="147"/>
      <c r="V9" s="115"/>
      <c r="W9" s="103" t="e">
        <f>C9-#REF!</f>
        <v>#REF!</v>
      </c>
      <c r="Y9" s="117" t="e">
        <v>#REF!</v>
      </c>
      <c r="Z9" s="117">
        <v>0</v>
      </c>
      <c r="AA9" s="117">
        <v>0</v>
      </c>
      <c r="AB9" s="245">
        <v>-4270.3329999999842</v>
      </c>
      <c r="AC9" s="102" t="e">
        <v>#REF!</v>
      </c>
      <c r="AD9" s="102">
        <v>0</v>
      </c>
      <c r="AE9" s="102">
        <v>0</v>
      </c>
      <c r="AF9" s="102">
        <v>0</v>
      </c>
      <c r="AG9" s="102">
        <v>0</v>
      </c>
    </row>
    <row r="10" spans="1:33" ht="22.5" customHeight="1" x14ac:dyDescent="0.3">
      <c r="A10" s="132" t="s">
        <v>65</v>
      </c>
      <c r="B10" s="147">
        <v>9053.7360000000008</v>
      </c>
      <c r="C10" s="147">
        <v>6395.0280000000002</v>
      </c>
      <c r="D10" s="147">
        <v>18489.759999999998</v>
      </c>
      <c r="E10" s="147">
        <v>29984.048999999999</v>
      </c>
      <c r="F10" s="147">
        <v>21125.232</v>
      </c>
      <c r="G10" s="147">
        <v>21751.185000000001</v>
      </c>
      <c r="H10" s="147">
        <v>23325.268</v>
      </c>
      <c r="I10" s="147">
        <v>8402.152</v>
      </c>
      <c r="J10" s="147"/>
      <c r="K10" s="147"/>
      <c r="L10" s="147"/>
      <c r="M10" s="147"/>
      <c r="N10" s="147"/>
      <c r="O10" s="147"/>
      <c r="P10" s="147"/>
      <c r="Q10" s="147"/>
      <c r="R10" s="147"/>
      <c r="S10" s="147"/>
      <c r="T10" s="147"/>
      <c r="U10" s="147"/>
      <c r="V10" s="115"/>
      <c r="W10" s="103" t="e">
        <f>C10-#REF!</f>
        <v>#REF!</v>
      </c>
      <c r="Y10" s="117" t="e">
        <v>#REF!</v>
      </c>
      <c r="Z10" s="117">
        <v>0</v>
      </c>
      <c r="AA10" s="117">
        <v>0</v>
      </c>
      <c r="AB10" s="245">
        <v>7172.9349999999977</v>
      </c>
      <c r="AC10" s="102" t="e">
        <v>#REF!</v>
      </c>
      <c r="AD10" s="102">
        <v>14.487999999997555</v>
      </c>
      <c r="AE10" s="102">
        <v>0</v>
      </c>
      <c r="AF10" s="102">
        <v>0</v>
      </c>
      <c r="AG10" s="102">
        <v>0</v>
      </c>
    </row>
    <row r="11" spans="1:33" ht="22.5" customHeight="1" x14ac:dyDescent="0.3">
      <c r="A11" s="132" t="s">
        <v>66</v>
      </c>
      <c r="B11" s="147">
        <v>2456.181</v>
      </c>
      <c r="C11" s="147">
        <v>2647.8040000000001</v>
      </c>
      <c r="D11" s="147">
        <v>2967.306</v>
      </c>
      <c r="E11" s="147">
        <v>1620.299</v>
      </c>
      <c r="F11" s="147">
        <v>1703.586</v>
      </c>
      <c r="G11" s="147">
        <v>1656.912</v>
      </c>
      <c r="H11" s="147">
        <v>1103.777</v>
      </c>
      <c r="I11" s="147">
        <v>2535.7280000000001</v>
      </c>
      <c r="J11" s="147"/>
      <c r="K11" s="147"/>
      <c r="L11" s="147"/>
      <c r="M11" s="147"/>
      <c r="N11" s="147"/>
      <c r="O11" s="147"/>
      <c r="P11" s="147"/>
      <c r="Q11" s="147"/>
      <c r="R11" s="147"/>
      <c r="S11" s="147"/>
      <c r="T11" s="147"/>
      <c r="U11" s="147"/>
      <c r="V11" s="115"/>
      <c r="W11" s="103" t="e">
        <f>C11-#REF!</f>
        <v>#REF!</v>
      </c>
      <c r="Y11" s="117" t="e">
        <v>#REF!</v>
      </c>
      <c r="Z11" s="117">
        <v>0</v>
      </c>
      <c r="AA11" s="117">
        <v>0</v>
      </c>
      <c r="AB11" s="245">
        <v>1708.9639999999999</v>
      </c>
      <c r="AC11" s="102" t="e">
        <v>#REF!</v>
      </c>
      <c r="AD11" s="102">
        <v>0</v>
      </c>
      <c r="AE11" s="102">
        <v>0</v>
      </c>
      <c r="AF11" s="102">
        <v>0</v>
      </c>
      <c r="AG11" s="102">
        <v>0</v>
      </c>
    </row>
    <row r="12" spans="1:33" ht="22.5" customHeight="1" x14ac:dyDescent="0.3">
      <c r="A12" s="132" t="s">
        <v>67</v>
      </c>
      <c r="B12" s="147">
        <v>334835.02100000001</v>
      </c>
      <c r="C12" s="147">
        <v>325162.74</v>
      </c>
      <c r="D12" s="147">
        <v>340629.60700000002</v>
      </c>
      <c r="E12" s="147">
        <v>335080.75400000002</v>
      </c>
      <c r="F12" s="147">
        <v>340460.995</v>
      </c>
      <c r="G12" s="147">
        <v>332397.93900000001</v>
      </c>
      <c r="H12" s="147">
        <v>327835.467</v>
      </c>
      <c r="I12" s="147">
        <v>370693.72600000002</v>
      </c>
      <c r="J12" s="147"/>
      <c r="K12" s="147"/>
      <c r="L12" s="147"/>
      <c r="M12" s="147"/>
      <c r="N12" s="147"/>
      <c r="O12" s="147"/>
      <c r="P12" s="147"/>
      <c r="Q12" s="147"/>
      <c r="R12" s="147"/>
      <c r="S12" s="147"/>
      <c r="T12" s="147"/>
      <c r="U12" s="147"/>
      <c r="V12" s="115"/>
      <c r="W12" s="103" t="e">
        <f>C12-#REF!</f>
        <v>#REF!</v>
      </c>
      <c r="Y12" s="117" t="e">
        <v>#REF!</v>
      </c>
      <c r="Z12" s="117">
        <v>0</v>
      </c>
      <c r="AA12" s="117">
        <v>0</v>
      </c>
      <c r="AB12" s="245">
        <v>9070.4150000000373</v>
      </c>
      <c r="AC12" s="102" t="e">
        <v>#REF!</v>
      </c>
      <c r="AD12" s="102">
        <v>0</v>
      </c>
      <c r="AE12" s="102">
        <v>0</v>
      </c>
      <c r="AF12" s="102">
        <v>0</v>
      </c>
      <c r="AG12" s="102">
        <v>0</v>
      </c>
    </row>
    <row r="13" spans="1:33" ht="22.5" customHeight="1" x14ac:dyDescent="0.3">
      <c r="A13" s="132" t="s">
        <v>68</v>
      </c>
      <c r="B13" s="147">
        <v>4176.1260000000002</v>
      </c>
      <c r="C13" s="147">
        <v>6247.9579999999996</v>
      </c>
      <c r="D13" s="147">
        <v>3795.7049999999999</v>
      </c>
      <c r="E13" s="147">
        <v>4254.9129999999996</v>
      </c>
      <c r="F13" s="147">
        <v>4254.7920000000004</v>
      </c>
      <c r="G13" s="147">
        <v>4255.4989999999998</v>
      </c>
      <c r="H13" s="147">
        <v>3992.192</v>
      </c>
      <c r="I13" s="147">
        <v>3996.0549999999998</v>
      </c>
      <c r="J13" s="147"/>
      <c r="K13" s="147"/>
      <c r="L13" s="147"/>
      <c r="M13" s="147"/>
      <c r="N13" s="147"/>
      <c r="O13" s="147"/>
      <c r="P13" s="147"/>
      <c r="Q13" s="147"/>
      <c r="R13" s="147"/>
      <c r="S13" s="147"/>
      <c r="T13" s="147"/>
      <c r="U13" s="147"/>
      <c r="V13" s="115"/>
      <c r="W13" s="103" t="e">
        <f>C13-#REF!</f>
        <v>#REF!</v>
      </c>
      <c r="Y13" s="117" t="e">
        <v>#REF!</v>
      </c>
      <c r="Z13" s="117">
        <v>0</v>
      </c>
      <c r="AA13" s="117">
        <v>0</v>
      </c>
      <c r="AB13" s="245">
        <v>37.496999999999844</v>
      </c>
      <c r="AC13" s="102" t="e">
        <v>#REF!</v>
      </c>
      <c r="AD13" s="102">
        <v>0</v>
      </c>
      <c r="AE13" s="102">
        <v>0</v>
      </c>
      <c r="AF13" s="102">
        <v>0</v>
      </c>
      <c r="AG13" s="102">
        <v>0</v>
      </c>
    </row>
    <row r="14" spans="1:33" ht="22.5" customHeight="1" x14ac:dyDescent="0.3">
      <c r="A14" s="129" t="s">
        <v>14</v>
      </c>
      <c r="B14" s="146">
        <v>2043178.7870000002</v>
      </c>
      <c r="C14" s="146">
        <v>1780920.8709999998</v>
      </c>
      <c r="D14" s="146">
        <v>2027701.2679999999</v>
      </c>
      <c r="E14" s="146">
        <v>2073300.9750000003</v>
      </c>
      <c r="F14" s="146">
        <v>2290864.6349999998</v>
      </c>
      <c r="G14" s="146">
        <v>2305807.5610000002</v>
      </c>
      <c r="H14" s="146">
        <v>2311825.1269999999</v>
      </c>
      <c r="I14" s="146">
        <v>2366539.8539999998</v>
      </c>
      <c r="J14" s="146"/>
      <c r="K14" s="146"/>
      <c r="L14" s="146"/>
      <c r="M14" s="146"/>
      <c r="N14" s="146"/>
      <c r="O14" s="146"/>
      <c r="P14" s="146"/>
      <c r="Q14" s="146"/>
      <c r="R14" s="146"/>
      <c r="S14" s="146"/>
      <c r="T14" s="146"/>
      <c r="U14" s="146"/>
      <c r="V14" s="114"/>
      <c r="W14" s="103" t="e">
        <f>C14-#REF!</f>
        <v>#REF!</v>
      </c>
      <c r="Y14" s="117" t="e">
        <v>#REF!</v>
      </c>
      <c r="Z14" s="117">
        <v>0</v>
      </c>
      <c r="AA14" s="117">
        <v>0</v>
      </c>
      <c r="AB14" s="245">
        <v>13752.426999999909</v>
      </c>
      <c r="AC14" s="102" t="e">
        <v>#REF!</v>
      </c>
      <c r="AD14" s="102">
        <v>304209.62800000003</v>
      </c>
      <c r="AE14" s="102">
        <v>156689.31900000013</v>
      </c>
      <c r="AF14" s="102">
        <v>180.92100000008941</v>
      </c>
      <c r="AG14" s="102">
        <v>-4033.9089999999851</v>
      </c>
    </row>
    <row r="15" spans="1:33" ht="22.5" customHeight="1" x14ac:dyDescent="0.3">
      <c r="A15" s="132" t="s">
        <v>15</v>
      </c>
      <c r="B15" s="147">
        <v>855735.11199999996</v>
      </c>
      <c r="C15" s="147">
        <v>1013581.778</v>
      </c>
      <c r="D15" s="147">
        <v>914800.76699999999</v>
      </c>
      <c r="E15" s="147">
        <v>1352571.2660000001</v>
      </c>
      <c r="F15" s="147">
        <v>1455496.07</v>
      </c>
      <c r="G15" s="147">
        <v>1398375.024</v>
      </c>
      <c r="H15" s="147">
        <v>1460312.284</v>
      </c>
      <c r="I15" s="147">
        <v>1463971.5049999999</v>
      </c>
      <c r="J15" s="147"/>
      <c r="K15" s="147"/>
      <c r="L15" s="147"/>
      <c r="M15" s="147"/>
      <c r="N15" s="147"/>
      <c r="O15" s="147"/>
      <c r="P15" s="147"/>
      <c r="Q15" s="147"/>
      <c r="R15" s="147"/>
      <c r="S15" s="147"/>
      <c r="T15" s="147"/>
      <c r="U15" s="147"/>
      <c r="V15" s="115"/>
      <c r="W15" s="103" t="e">
        <f>C15-#REF!</f>
        <v>#REF!</v>
      </c>
      <c r="Y15" s="117" t="e">
        <v>#REF!</v>
      </c>
      <c r="Z15" s="117">
        <v>0</v>
      </c>
      <c r="AA15" s="117">
        <v>0</v>
      </c>
      <c r="AB15" s="245">
        <v>20504.689999999944</v>
      </c>
      <c r="AC15" s="102" t="e">
        <v>#REF!</v>
      </c>
      <c r="AD15" s="102">
        <v>304209.62800000003</v>
      </c>
      <c r="AE15" s="102">
        <v>156689.31900000013</v>
      </c>
      <c r="AF15" s="102">
        <v>180.92100000008941</v>
      </c>
      <c r="AG15" s="102">
        <v>-4033.9089999999851</v>
      </c>
    </row>
    <row r="16" spans="1:33" ht="22.5" customHeight="1" x14ac:dyDescent="0.3">
      <c r="A16" s="132" t="s">
        <v>16</v>
      </c>
      <c r="B16" s="147">
        <v>0</v>
      </c>
      <c r="C16" s="147">
        <v>0</v>
      </c>
      <c r="D16" s="147">
        <v>0</v>
      </c>
      <c r="E16" s="147">
        <v>0</v>
      </c>
      <c r="F16" s="147">
        <v>0</v>
      </c>
      <c r="G16" s="147">
        <v>0</v>
      </c>
      <c r="H16" s="147">
        <v>0</v>
      </c>
      <c r="I16" s="147">
        <v>0</v>
      </c>
      <c r="J16" s="147"/>
      <c r="K16" s="147"/>
      <c r="L16" s="147"/>
      <c r="M16" s="147"/>
      <c r="N16" s="147"/>
      <c r="O16" s="147"/>
      <c r="P16" s="147"/>
      <c r="Q16" s="147"/>
      <c r="R16" s="147"/>
      <c r="S16" s="147"/>
      <c r="T16" s="147"/>
      <c r="U16" s="147"/>
      <c r="V16" s="115"/>
      <c r="W16" s="103" t="e">
        <f>C16-#REF!</f>
        <v>#REF!</v>
      </c>
      <c r="Y16" s="117" t="e">
        <v>#REF!</v>
      </c>
      <c r="Z16" s="117">
        <v>0</v>
      </c>
      <c r="AA16" s="117">
        <v>0</v>
      </c>
      <c r="AB16" s="245">
        <v>0</v>
      </c>
      <c r="AC16" s="102" t="e">
        <v>#REF!</v>
      </c>
      <c r="AD16" s="102">
        <v>0</v>
      </c>
      <c r="AE16" s="102">
        <v>0</v>
      </c>
      <c r="AF16" s="102">
        <v>0</v>
      </c>
      <c r="AG16" s="102">
        <v>0</v>
      </c>
    </row>
    <row r="17" spans="1:33" ht="22.5" customHeight="1" x14ac:dyDescent="0.3">
      <c r="A17" s="132" t="s">
        <v>17</v>
      </c>
      <c r="B17" s="147">
        <v>1158895.0360000001</v>
      </c>
      <c r="C17" s="147">
        <v>721224.06799999997</v>
      </c>
      <c r="D17" s="147">
        <v>1082215.5349999999</v>
      </c>
      <c r="E17" s="147">
        <v>683395.61600000004</v>
      </c>
      <c r="F17" s="147">
        <v>810283.61199999996</v>
      </c>
      <c r="G17" s="147">
        <v>884628.11800000002</v>
      </c>
      <c r="H17" s="147">
        <v>825342.20799999998</v>
      </c>
      <c r="I17" s="147">
        <v>876617.17</v>
      </c>
      <c r="J17" s="147"/>
      <c r="K17" s="147"/>
      <c r="L17" s="147"/>
      <c r="M17" s="147"/>
      <c r="N17" s="147"/>
      <c r="O17" s="147"/>
      <c r="P17" s="147"/>
      <c r="Q17" s="147"/>
      <c r="R17" s="147"/>
      <c r="S17" s="147"/>
      <c r="T17" s="147"/>
      <c r="U17" s="147"/>
      <c r="V17" s="115"/>
      <c r="W17" s="103" t="e">
        <f>C17-#REF!</f>
        <v>#REF!</v>
      </c>
      <c r="Y17" s="117" t="e">
        <v>#REF!</v>
      </c>
      <c r="Z17" s="117">
        <v>0</v>
      </c>
      <c r="AA17" s="117">
        <v>0</v>
      </c>
      <c r="AB17" s="245">
        <v>-7528.3660000001546</v>
      </c>
      <c r="AC17" s="102" t="e">
        <v>#REF!</v>
      </c>
      <c r="AD17" s="102">
        <v>0</v>
      </c>
      <c r="AE17" s="102">
        <v>0</v>
      </c>
      <c r="AF17" s="102">
        <v>0</v>
      </c>
      <c r="AG17" s="102">
        <v>0</v>
      </c>
    </row>
    <row r="18" spans="1:33" ht="22.5" customHeight="1" x14ac:dyDescent="0.3">
      <c r="A18" s="132" t="s">
        <v>18</v>
      </c>
      <c r="B18" s="147">
        <v>1577.674</v>
      </c>
      <c r="C18" s="147">
        <v>1789.5920000000001</v>
      </c>
      <c r="D18" s="147">
        <v>1533.44</v>
      </c>
      <c r="E18" s="147">
        <v>1340.1</v>
      </c>
      <c r="F18" s="147">
        <v>1901.8430000000001</v>
      </c>
      <c r="G18" s="147">
        <v>1318.711</v>
      </c>
      <c r="H18" s="147">
        <v>521.79200000000003</v>
      </c>
      <c r="I18" s="147">
        <v>929.78399999999999</v>
      </c>
      <c r="J18" s="147"/>
      <c r="K18" s="147"/>
      <c r="L18" s="147"/>
      <c r="M18" s="147"/>
      <c r="N18" s="147"/>
      <c r="O18" s="147"/>
      <c r="P18" s="147"/>
      <c r="Q18" s="147"/>
      <c r="R18" s="147"/>
      <c r="S18" s="147"/>
      <c r="T18" s="147"/>
      <c r="U18" s="147"/>
      <c r="V18" s="115"/>
      <c r="W18" s="103" t="e">
        <f>C18-#REF!</f>
        <v>#REF!</v>
      </c>
      <c r="Y18" s="117" t="e">
        <v>#REF!</v>
      </c>
      <c r="Z18" s="117">
        <v>0</v>
      </c>
      <c r="AA18" s="117">
        <v>0</v>
      </c>
      <c r="AB18" s="245">
        <v>-441.90200000000004</v>
      </c>
      <c r="AC18" s="102" t="e">
        <v>#REF!</v>
      </c>
      <c r="AD18" s="102">
        <v>0</v>
      </c>
      <c r="AE18" s="102">
        <v>0</v>
      </c>
      <c r="AF18" s="102">
        <v>0</v>
      </c>
      <c r="AG18" s="102">
        <v>0</v>
      </c>
    </row>
    <row r="19" spans="1:33" ht="22.5" customHeight="1" x14ac:dyDescent="0.3">
      <c r="A19" s="132" t="s">
        <v>19</v>
      </c>
      <c r="B19" s="147">
        <v>26970.965</v>
      </c>
      <c r="C19" s="147">
        <v>44325.432999999997</v>
      </c>
      <c r="D19" s="147">
        <v>29151.526000000002</v>
      </c>
      <c r="E19" s="147">
        <v>35993.993000000002</v>
      </c>
      <c r="F19" s="147">
        <v>23183.11</v>
      </c>
      <c r="G19" s="147">
        <v>21485.707999999999</v>
      </c>
      <c r="H19" s="147">
        <v>25648.843000000001</v>
      </c>
      <c r="I19" s="147">
        <v>25021.395</v>
      </c>
      <c r="J19" s="147"/>
      <c r="K19" s="147"/>
      <c r="L19" s="147"/>
      <c r="M19" s="147"/>
      <c r="N19" s="147"/>
      <c r="O19" s="147"/>
      <c r="P19" s="147"/>
      <c r="Q19" s="147"/>
      <c r="R19" s="147"/>
      <c r="S19" s="147"/>
      <c r="T19" s="147"/>
      <c r="U19" s="147"/>
      <c r="V19" s="115"/>
      <c r="W19" s="103" t="e">
        <f>C19-#REF!</f>
        <v>#REF!</v>
      </c>
      <c r="Y19" s="117" t="e">
        <v>#REF!</v>
      </c>
      <c r="Z19" s="117">
        <v>0</v>
      </c>
      <c r="AA19" s="117">
        <v>0</v>
      </c>
      <c r="AB19" s="245">
        <v>1218.005000000001</v>
      </c>
      <c r="AC19" s="102" t="e">
        <v>#REF!</v>
      </c>
      <c r="AD19" s="102">
        <v>0</v>
      </c>
      <c r="AE19" s="102">
        <v>0</v>
      </c>
      <c r="AF19" s="102">
        <v>0</v>
      </c>
      <c r="AG19" s="102">
        <v>0</v>
      </c>
    </row>
    <row r="20" spans="1:33" ht="22.5" customHeight="1" x14ac:dyDescent="0.3">
      <c r="A20" s="129" t="s">
        <v>69</v>
      </c>
      <c r="B20" s="146">
        <v>3153931.2510569999</v>
      </c>
      <c r="C20" s="146">
        <v>2415720.8837680002</v>
      </c>
      <c r="D20" s="146">
        <v>2903480.1859420002</v>
      </c>
      <c r="E20" s="146">
        <v>2704293.627816</v>
      </c>
      <c r="F20" s="146">
        <v>2891714.5776579999</v>
      </c>
      <c r="G20" s="146">
        <v>2931710.5773359998</v>
      </c>
      <c r="H20" s="146">
        <v>2648021.0967839998</v>
      </c>
      <c r="I20" s="146">
        <v>2446126.0594509998</v>
      </c>
      <c r="J20" s="146"/>
      <c r="K20" s="146"/>
      <c r="L20" s="146"/>
      <c r="M20" s="146"/>
      <c r="N20" s="146"/>
      <c r="O20" s="146"/>
      <c r="P20" s="146"/>
      <c r="Q20" s="146"/>
      <c r="R20" s="146"/>
      <c r="S20" s="146"/>
      <c r="T20" s="146"/>
      <c r="U20" s="146"/>
      <c r="V20" s="114"/>
      <c r="W20" s="103" t="e">
        <f>C20-#REF!</f>
        <v>#REF!</v>
      </c>
      <c r="Y20" s="117" t="e">
        <v>#REF!</v>
      </c>
      <c r="Z20" s="117">
        <v>0</v>
      </c>
      <c r="AA20" s="117">
        <v>0</v>
      </c>
      <c r="AB20" s="245">
        <v>-133246.32129999949</v>
      </c>
      <c r="AC20" s="102" t="e">
        <v>#REF!</v>
      </c>
      <c r="AD20" s="102">
        <v>0</v>
      </c>
      <c r="AE20" s="102">
        <v>0</v>
      </c>
      <c r="AF20" s="102">
        <v>0</v>
      </c>
      <c r="AG20" s="102">
        <v>11.100000000093132</v>
      </c>
    </row>
    <row r="21" spans="1:33" ht="22.5" customHeight="1" x14ac:dyDescent="0.3">
      <c r="A21" s="132" t="s">
        <v>70</v>
      </c>
      <c r="B21" s="147">
        <v>566553.36780899984</v>
      </c>
      <c r="C21" s="147">
        <v>656413.85132200003</v>
      </c>
      <c r="D21" s="147">
        <v>567967.46721200005</v>
      </c>
      <c r="E21" s="147">
        <v>618794.80754800001</v>
      </c>
      <c r="F21" s="147">
        <v>631021.07804499997</v>
      </c>
      <c r="G21" s="147">
        <v>605496.04832399997</v>
      </c>
      <c r="H21" s="147">
        <v>636347.74988699984</v>
      </c>
      <c r="I21" s="147">
        <v>586080.32802699995</v>
      </c>
      <c r="J21" s="147"/>
      <c r="K21" s="147"/>
      <c r="L21" s="147"/>
      <c r="M21" s="147"/>
      <c r="N21" s="147"/>
      <c r="O21" s="147"/>
      <c r="P21" s="147"/>
      <c r="Q21" s="147"/>
      <c r="R21" s="147"/>
      <c r="S21" s="147"/>
      <c r="T21" s="147"/>
      <c r="U21" s="147"/>
      <c r="V21" s="115"/>
      <c r="W21" s="103" t="e">
        <f>C21-#REF!</f>
        <v>#REF!</v>
      </c>
      <c r="Y21" s="117" t="e">
        <v>#REF!</v>
      </c>
      <c r="Z21" s="117">
        <v>0</v>
      </c>
      <c r="AA21" s="117">
        <v>0</v>
      </c>
      <c r="AB21" s="245">
        <v>-42651.24430000002</v>
      </c>
      <c r="AC21" s="102" t="e">
        <v>#REF!</v>
      </c>
      <c r="AD21" s="102">
        <v>0</v>
      </c>
      <c r="AE21" s="102">
        <v>0</v>
      </c>
      <c r="AF21" s="102">
        <v>0</v>
      </c>
      <c r="AG21" s="102">
        <v>0</v>
      </c>
    </row>
    <row r="22" spans="1:33" ht="22.5" customHeight="1" x14ac:dyDescent="0.3">
      <c r="A22" s="132" t="s">
        <v>71</v>
      </c>
      <c r="B22" s="147">
        <v>1990668.6878810001</v>
      </c>
      <c r="C22" s="147">
        <v>1648484.1993509999</v>
      </c>
      <c r="D22" s="147">
        <v>1953664.3266350001</v>
      </c>
      <c r="E22" s="147">
        <v>1998396.3011729999</v>
      </c>
      <c r="F22" s="147">
        <v>2021671.7705180002</v>
      </c>
      <c r="G22" s="147">
        <v>2154664.4479169999</v>
      </c>
      <c r="H22" s="147">
        <v>1947412.622802</v>
      </c>
      <c r="I22" s="147">
        <v>1800734.1663289999</v>
      </c>
      <c r="J22" s="147"/>
      <c r="K22" s="147"/>
      <c r="L22" s="147"/>
      <c r="M22" s="147"/>
      <c r="N22" s="147"/>
      <c r="O22" s="147"/>
      <c r="P22" s="147"/>
      <c r="Q22" s="147"/>
      <c r="R22" s="147"/>
      <c r="S22" s="147"/>
      <c r="T22" s="147"/>
      <c r="U22" s="147"/>
      <c r="V22" s="115"/>
      <c r="W22" s="103" t="e">
        <f>C22-#REF!</f>
        <v>#REF!</v>
      </c>
      <c r="Y22" s="117" t="e">
        <v>#REF!</v>
      </c>
      <c r="Z22" s="117">
        <v>0</v>
      </c>
      <c r="AA22" s="117">
        <v>0</v>
      </c>
      <c r="AB22" s="245">
        <v>38669.488000000129</v>
      </c>
      <c r="AC22" s="102" t="e">
        <v>#REF!</v>
      </c>
      <c r="AD22" s="102">
        <v>0</v>
      </c>
      <c r="AE22" s="102">
        <v>0</v>
      </c>
      <c r="AF22" s="102">
        <v>0</v>
      </c>
      <c r="AG22" s="102">
        <v>11.100000000093132</v>
      </c>
    </row>
    <row r="23" spans="1:33" ht="22.5" customHeight="1" x14ac:dyDescent="0.3">
      <c r="A23" s="132" t="s">
        <v>72</v>
      </c>
      <c r="B23" s="147">
        <v>596709.19536699995</v>
      </c>
      <c r="C23" s="147">
        <v>110822.83309499999</v>
      </c>
      <c r="D23" s="147">
        <v>381848.39209500002</v>
      </c>
      <c r="E23" s="147">
        <v>87102.519094999996</v>
      </c>
      <c r="F23" s="147">
        <v>239021.72909499999</v>
      </c>
      <c r="G23" s="147">
        <v>171550.081095</v>
      </c>
      <c r="H23" s="147">
        <v>64260.724094999998</v>
      </c>
      <c r="I23" s="147">
        <v>59311.565094999998</v>
      </c>
      <c r="J23" s="147"/>
      <c r="K23" s="147"/>
      <c r="L23" s="147"/>
      <c r="M23" s="147"/>
      <c r="N23" s="147"/>
      <c r="O23" s="147"/>
      <c r="P23" s="147"/>
      <c r="Q23" s="147"/>
      <c r="R23" s="147"/>
      <c r="S23" s="147"/>
      <c r="T23" s="147"/>
      <c r="U23" s="147"/>
      <c r="V23" s="115"/>
      <c r="W23" s="103" t="e">
        <f>C23-#REF!</f>
        <v>#REF!</v>
      </c>
      <c r="Y23" s="117" t="e">
        <v>#REF!</v>
      </c>
      <c r="Z23" s="117">
        <v>0</v>
      </c>
      <c r="AA23" s="117">
        <v>0</v>
      </c>
      <c r="AB23" s="245">
        <v>-129264.565</v>
      </c>
      <c r="AC23" s="102" t="e">
        <v>#REF!</v>
      </c>
      <c r="AD23" s="102">
        <v>0</v>
      </c>
      <c r="AE23" s="102">
        <v>0</v>
      </c>
      <c r="AF23" s="102">
        <v>0</v>
      </c>
      <c r="AG23" s="102">
        <v>0</v>
      </c>
    </row>
    <row r="24" spans="1:33" ht="22.5" customHeight="1" x14ac:dyDescent="0.3">
      <c r="A24" s="129" t="s">
        <v>73</v>
      </c>
      <c r="B24" s="146">
        <v>29765681.784404997</v>
      </c>
      <c r="C24" s="146">
        <v>34328901.666033998</v>
      </c>
      <c r="D24" s="146">
        <v>29322050.943034008</v>
      </c>
      <c r="E24" s="146">
        <v>33554038.392360993</v>
      </c>
      <c r="F24" s="146">
        <v>33853057.263252005</v>
      </c>
      <c r="G24" s="146">
        <v>34025148.113334</v>
      </c>
      <c r="H24" s="146">
        <v>35199784.502842002</v>
      </c>
      <c r="I24" s="146">
        <v>36106676.695028998</v>
      </c>
      <c r="J24" s="146"/>
      <c r="K24" s="146"/>
      <c r="L24" s="146"/>
      <c r="M24" s="146"/>
      <c r="N24" s="146"/>
      <c r="O24" s="146"/>
      <c r="P24" s="146"/>
      <c r="Q24" s="146"/>
      <c r="R24" s="146"/>
      <c r="S24" s="146"/>
      <c r="T24" s="146"/>
      <c r="U24" s="146"/>
      <c r="V24" s="114"/>
      <c r="W24" s="103" t="e">
        <f>C24-#REF!</f>
        <v>#REF!</v>
      </c>
      <c r="Y24" s="117" t="e">
        <v>#REF!</v>
      </c>
      <c r="Z24" s="117">
        <v>0</v>
      </c>
      <c r="AA24" s="117">
        <v>0</v>
      </c>
      <c r="AB24" s="245">
        <v>685285.71818000823</v>
      </c>
      <c r="AC24" s="102" t="e">
        <v>#REF!</v>
      </c>
      <c r="AD24" s="102">
        <v>-12086.122000001371</v>
      </c>
      <c r="AE24" s="102">
        <v>-40681.612999998033</v>
      </c>
      <c r="AF24" s="102">
        <v>-6368.8130000010133</v>
      </c>
      <c r="AG24" s="102">
        <v>1.9999966025352478E-3</v>
      </c>
    </row>
    <row r="25" spans="1:33" ht="22.5" customHeight="1" x14ac:dyDescent="0.3">
      <c r="A25" s="129" t="s">
        <v>22</v>
      </c>
      <c r="B25" s="146">
        <v>30952479.267404996</v>
      </c>
      <c r="C25" s="146">
        <v>36245186.213033997</v>
      </c>
      <c r="D25" s="146">
        <v>30880293.931034006</v>
      </c>
      <c r="E25" s="146">
        <v>35565142.212360993</v>
      </c>
      <c r="F25" s="146">
        <v>35867223.477252007</v>
      </c>
      <c r="G25" s="146">
        <v>36041492.966334</v>
      </c>
      <c r="H25" s="146">
        <v>37342940.183842003</v>
      </c>
      <c r="I25" s="146">
        <v>38328474.607028998</v>
      </c>
      <c r="J25" s="146"/>
      <c r="K25" s="146"/>
      <c r="L25" s="146"/>
      <c r="M25" s="146"/>
      <c r="N25" s="146"/>
      <c r="O25" s="146"/>
      <c r="P25" s="146"/>
      <c r="Q25" s="146"/>
      <c r="R25" s="146"/>
      <c r="S25" s="146"/>
      <c r="T25" s="146"/>
      <c r="U25" s="146"/>
      <c r="V25" s="114"/>
      <c r="W25" s="103" t="e">
        <f>C25-#REF!</f>
        <v>#REF!</v>
      </c>
      <c r="Y25" s="117" t="e">
        <v>#REF!</v>
      </c>
      <c r="Z25" s="117">
        <v>0</v>
      </c>
      <c r="AA25" s="117">
        <v>0</v>
      </c>
      <c r="AB25" s="245">
        <v>730780.50318000838</v>
      </c>
      <c r="AC25" s="102" t="e">
        <v>#REF!</v>
      </c>
      <c r="AD25" s="102">
        <v>-8047.8210000023246</v>
      </c>
      <c r="AE25" s="102">
        <v>-36975.262999996543</v>
      </c>
      <c r="AF25" s="102">
        <v>-3883.1880000010133</v>
      </c>
      <c r="AG25" s="102">
        <v>-2.0000040531158447E-3</v>
      </c>
    </row>
    <row r="26" spans="1:33" ht="22.5" customHeight="1" x14ac:dyDescent="0.3">
      <c r="A26" s="129" t="s">
        <v>23</v>
      </c>
      <c r="B26" s="146">
        <v>33800795.245404996</v>
      </c>
      <c r="C26" s="146">
        <v>39501388.082033999</v>
      </c>
      <c r="D26" s="146">
        <v>33625684.070034005</v>
      </c>
      <c r="E26" s="146">
        <v>38787237.577360995</v>
      </c>
      <c r="F26" s="146">
        <v>39149540.909252003</v>
      </c>
      <c r="G26" s="146">
        <v>39270656.589334004</v>
      </c>
      <c r="H26" s="146">
        <v>40757127.412842005</v>
      </c>
      <c r="I26" s="146">
        <v>41809886.905028999</v>
      </c>
      <c r="J26" s="146"/>
      <c r="K26" s="146"/>
      <c r="L26" s="146"/>
      <c r="M26" s="146"/>
      <c r="N26" s="146"/>
      <c r="O26" s="146"/>
      <c r="P26" s="146"/>
      <c r="Q26" s="146"/>
      <c r="R26" s="146"/>
      <c r="S26" s="146"/>
      <c r="T26" s="146"/>
      <c r="U26" s="146"/>
      <c r="V26" s="114"/>
      <c r="W26" s="103" t="e">
        <f>C26-#REF!</f>
        <v>#REF!</v>
      </c>
      <c r="Y26" s="117" t="e">
        <v>#REF!</v>
      </c>
      <c r="Z26" s="117">
        <v>0</v>
      </c>
      <c r="AA26" s="117">
        <v>0</v>
      </c>
      <c r="AB26" s="245">
        <v>742659.77018000558</v>
      </c>
      <c r="AC26" s="102" t="e">
        <v>#REF!</v>
      </c>
      <c r="AD26" s="102">
        <v>0</v>
      </c>
      <c r="AE26" s="102">
        <v>-35164.451999999583</v>
      </c>
      <c r="AF26" s="102">
        <v>0</v>
      </c>
      <c r="AG26" s="102">
        <v>0</v>
      </c>
    </row>
    <row r="27" spans="1:33" ht="22.5" customHeight="1" x14ac:dyDescent="0.3">
      <c r="A27" s="132" t="s">
        <v>24</v>
      </c>
      <c r="B27" s="147">
        <v>32551839.562404998</v>
      </c>
      <c r="C27" s="147">
        <v>38219764.004033998</v>
      </c>
      <c r="D27" s="147">
        <v>32308012.802034002</v>
      </c>
      <c r="E27" s="147">
        <v>37493718.669810995</v>
      </c>
      <c r="F27" s="147">
        <v>37880013.105942003</v>
      </c>
      <c r="G27" s="147">
        <v>38005596.713334002</v>
      </c>
      <c r="H27" s="147">
        <v>39421114.797842003</v>
      </c>
      <c r="I27" s="147">
        <v>40490942.695028998</v>
      </c>
      <c r="J27" s="147"/>
      <c r="K27" s="147"/>
      <c r="L27" s="147"/>
      <c r="M27" s="147"/>
      <c r="N27" s="147"/>
      <c r="O27" s="147"/>
      <c r="P27" s="147"/>
      <c r="Q27" s="147"/>
      <c r="R27" s="147"/>
      <c r="S27" s="147"/>
      <c r="T27" s="147"/>
      <c r="U27" s="147"/>
      <c r="V27" s="115"/>
      <c r="W27" s="103" t="e">
        <f>C27-#REF!</f>
        <v>#REF!</v>
      </c>
      <c r="Y27" s="117" t="e">
        <v>#REF!</v>
      </c>
      <c r="Z27" s="117">
        <v>0</v>
      </c>
      <c r="AA27" s="117">
        <v>0</v>
      </c>
      <c r="AB27" s="245">
        <v>811729.0851800032</v>
      </c>
      <c r="AC27" s="102" t="e">
        <v>#REF!</v>
      </c>
      <c r="AD27" s="102">
        <v>0</v>
      </c>
      <c r="AE27" s="102">
        <v>0</v>
      </c>
      <c r="AF27" s="102">
        <v>0</v>
      </c>
      <c r="AG27" s="102">
        <v>0</v>
      </c>
    </row>
    <row r="28" spans="1:33" ht="22.5" customHeight="1" x14ac:dyDescent="0.3">
      <c r="A28" s="132" t="s">
        <v>25</v>
      </c>
      <c r="B28" s="147">
        <v>1248955.683</v>
      </c>
      <c r="C28" s="147">
        <v>1281624.078</v>
      </c>
      <c r="D28" s="147">
        <v>1317671.2679999999</v>
      </c>
      <c r="E28" s="147">
        <v>1293518.9075499999</v>
      </c>
      <c r="F28" s="147">
        <v>1269527.8033099999</v>
      </c>
      <c r="G28" s="147">
        <v>1265059.8759999999</v>
      </c>
      <c r="H28" s="147">
        <v>1336012.615</v>
      </c>
      <c r="I28" s="147">
        <v>1318944.21</v>
      </c>
      <c r="J28" s="147"/>
      <c r="K28" s="147"/>
      <c r="L28" s="147"/>
      <c r="M28" s="147"/>
      <c r="N28" s="147"/>
      <c r="O28" s="147"/>
      <c r="P28" s="147"/>
      <c r="Q28" s="147"/>
      <c r="R28" s="147"/>
      <c r="S28" s="147"/>
      <c r="T28" s="147"/>
      <c r="U28" s="147"/>
      <c r="V28" s="115"/>
      <c r="W28" s="103" t="e">
        <f>C28-#REF!</f>
        <v>#REF!</v>
      </c>
      <c r="Y28" s="117" t="e">
        <v>#REF!</v>
      </c>
      <c r="Z28" s="117">
        <v>0</v>
      </c>
      <c r="AA28" s="117">
        <v>0</v>
      </c>
      <c r="AB28" s="245">
        <v>-69069.315000000177</v>
      </c>
      <c r="AC28" s="102" t="e">
        <v>#REF!</v>
      </c>
      <c r="AD28" s="102">
        <v>0</v>
      </c>
      <c r="AE28" s="102">
        <v>-35164.452000000048</v>
      </c>
      <c r="AF28" s="102">
        <v>0</v>
      </c>
      <c r="AG28" s="102">
        <v>0</v>
      </c>
    </row>
    <row r="29" spans="1:33" ht="22.5" customHeight="1" x14ac:dyDescent="0.3">
      <c r="A29" s="129" t="s">
        <v>26</v>
      </c>
      <c r="B29" s="146">
        <v>2848315.9780000001</v>
      </c>
      <c r="C29" s="146">
        <v>3256201.8689999999</v>
      </c>
      <c r="D29" s="146">
        <v>2745390.139</v>
      </c>
      <c r="E29" s="146">
        <v>3222095.3650000002</v>
      </c>
      <c r="F29" s="146">
        <v>3282317.432</v>
      </c>
      <c r="G29" s="146">
        <v>3229163.6230000001</v>
      </c>
      <c r="H29" s="146">
        <v>3414187.2289999998</v>
      </c>
      <c r="I29" s="146">
        <v>3481412.298</v>
      </c>
      <c r="J29" s="146"/>
      <c r="K29" s="146"/>
      <c r="L29" s="146"/>
      <c r="M29" s="146"/>
      <c r="N29" s="146"/>
      <c r="O29" s="146"/>
      <c r="P29" s="146"/>
      <c r="Q29" s="146"/>
      <c r="R29" s="146"/>
      <c r="S29" s="146"/>
      <c r="T29" s="146"/>
      <c r="U29" s="146"/>
      <c r="V29" s="114"/>
      <c r="W29" s="103" t="e">
        <f>C29-#REF!</f>
        <v>#REF!</v>
      </c>
      <c r="Y29" s="117" t="e">
        <v>#REF!</v>
      </c>
      <c r="Z29" s="117">
        <v>0</v>
      </c>
      <c r="AA29" s="117">
        <v>0</v>
      </c>
      <c r="AB29" s="245">
        <v>11879.266999999993</v>
      </c>
      <c r="AC29" s="102" t="e">
        <v>#REF!</v>
      </c>
      <c r="AD29" s="102">
        <v>8047.8209999999963</v>
      </c>
      <c r="AE29" s="102">
        <v>1810.8110000002198</v>
      </c>
      <c r="AF29" s="102">
        <v>3883.188000000082</v>
      </c>
      <c r="AG29" s="102">
        <v>1.999999862164259E-3</v>
      </c>
    </row>
    <row r="30" spans="1:33" ht="22.5" customHeight="1" x14ac:dyDescent="0.3">
      <c r="A30" s="132" t="s">
        <v>15</v>
      </c>
      <c r="B30" s="147">
        <v>2848315.9780000001</v>
      </c>
      <c r="C30" s="147">
        <v>3256201.8689999999</v>
      </c>
      <c r="D30" s="147">
        <v>2745390.139</v>
      </c>
      <c r="E30" s="147">
        <v>3222095.3650000002</v>
      </c>
      <c r="F30" s="147">
        <v>3282317.432</v>
      </c>
      <c r="G30" s="147">
        <v>3229163.6230000001</v>
      </c>
      <c r="H30" s="147">
        <v>3414187.2289999998</v>
      </c>
      <c r="I30" s="147">
        <v>3481412.298</v>
      </c>
      <c r="J30" s="147"/>
      <c r="K30" s="147"/>
      <c r="L30" s="147"/>
      <c r="M30" s="147"/>
      <c r="N30" s="147"/>
      <c r="O30" s="147"/>
      <c r="P30" s="147"/>
      <c r="Q30" s="147"/>
      <c r="R30" s="147"/>
      <c r="S30" s="147"/>
      <c r="T30" s="147"/>
      <c r="U30" s="147"/>
      <c r="V30" s="115"/>
      <c r="W30" s="103" t="e">
        <f>C30-#REF!</f>
        <v>#REF!</v>
      </c>
      <c r="Y30" s="117" t="e">
        <v>#REF!</v>
      </c>
      <c r="Z30" s="117">
        <v>0</v>
      </c>
      <c r="AA30" s="117">
        <v>0</v>
      </c>
      <c r="AB30" s="245">
        <v>11879.266999999993</v>
      </c>
      <c r="AC30" s="102" t="e">
        <v>#REF!</v>
      </c>
      <c r="AD30" s="102">
        <v>8047.8209999999963</v>
      </c>
      <c r="AE30" s="102">
        <v>1810.8110000002198</v>
      </c>
      <c r="AF30" s="102">
        <v>3883.188000000082</v>
      </c>
      <c r="AG30" s="102">
        <v>1.999999862164259E-3</v>
      </c>
    </row>
    <row r="31" spans="1:33" ht="22.5" customHeight="1" x14ac:dyDescent="0.3">
      <c r="A31" s="132" t="s">
        <v>27</v>
      </c>
      <c r="B31" s="147">
        <v>0</v>
      </c>
      <c r="C31" s="147">
        <v>0</v>
      </c>
      <c r="D31" s="147">
        <v>0</v>
      </c>
      <c r="E31" s="147">
        <v>0</v>
      </c>
      <c r="F31" s="147">
        <v>0</v>
      </c>
      <c r="G31" s="147">
        <v>0</v>
      </c>
      <c r="H31" s="147">
        <v>0</v>
      </c>
      <c r="I31" s="147">
        <v>0</v>
      </c>
      <c r="J31" s="147"/>
      <c r="K31" s="147"/>
      <c r="L31" s="147"/>
      <c r="M31" s="147"/>
      <c r="N31" s="147"/>
      <c r="O31" s="147"/>
      <c r="P31" s="147"/>
      <c r="Q31" s="147"/>
      <c r="R31" s="147"/>
      <c r="S31" s="147"/>
      <c r="T31" s="147"/>
      <c r="U31" s="147"/>
      <c r="V31" s="115"/>
      <c r="W31" s="103" t="e">
        <f>C31-#REF!</f>
        <v>#REF!</v>
      </c>
      <c r="Y31" s="117" t="e">
        <v>#REF!</v>
      </c>
      <c r="Z31" s="117">
        <v>0</v>
      </c>
      <c r="AA31" s="117">
        <v>0</v>
      </c>
      <c r="AB31" s="245">
        <v>0</v>
      </c>
      <c r="AC31" s="102" t="e">
        <v>#REF!</v>
      </c>
      <c r="AD31" s="102">
        <v>0</v>
      </c>
      <c r="AE31" s="102">
        <v>0</v>
      </c>
      <c r="AF31" s="102">
        <v>0</v>
      </c>
      <c r="AG31" s="102">
        <v>0</v>
      </c>
    </row>
    <row r="32" spans="1:33" ht="22.5" customHeight="1" x14ac:dyDescent="0.3">
      <c r="A32" s="129" t="s">
        <v>28</v>
      </c>
      <c r="B32" s="146">
        <v>-1186797.483</v>
      </c>
      <c r="C32" s="146">
        <v>-1916284.5469999998</v>
      </c>
      <c r="D32" s="146">
        <v>-1558242.9879999999</v>
      </c>
      <c r="E32" s="146">
        <v>-2011103.8199999998</v>
      </c>
      <c r="F32" s="146">
        <v>-2014166.2140000002</v>
      </c>
      <c r="G32" s="146">
        <v>-2016344.8529999999</v>
      </c>
      <c r="H32" s="146">
        <v>-2143155.6809999999</v>
      </c>
      <c r="I32" s="146">
        <v>-2221797.912</v>
      </c>
      <c r="J32" s="146"/>
      <c r="K32" s="146"/>
      <c r="L32" s="146"/>
      <c r="M32" s="146"/>
      <c r="N32" s="146"/>
      <c r="O32" s="146"/>
      <c r="P32" s="146"/>
      <c r="Q32" s="146"/>
      <c r="R32" s="146"/>
      <c r="S32" s="146"/>
      <c r="T32" s="146"/>
      <c r="U32" s="146"/>
      <c r="V32" s="114"/>
      <c r="W32" s="103" t="e">
        <f>C32-#REF!</f>
        <v>#REF!</v>
      </c>
      <c r="Y32" s="117" t="e">
        <v>#REF!</v>
      </c>
      <c r="Z32" s="117">
        <v>0</v>
      </c>
      <c r="AA32" s="117">
        <v>0</v>
      </c>
      <c r="AB32" s="245">
        <v>-45494.785000000149</v>
      </c>
      <c r="AC32" s="102" t="e">
        <v>#REF!</v>
      </c>
      <c r="AD32" s="102">
        <v>-4038.3009999999776</v>
      </c>
      <c r="AE32" s="102">
        <v>-3706.3500000000931</v>
      </c>
      <c r="AF32" s="102">
        <v>-2485.625</v>
      </c>
      <c r="AG32" s="102">
        <v>4.0000001899898052E-3</v>
      </c>
    </row>
    <row r="33" spans="1:37" ht="22.5" customHeight="1" x14ac:dyDescent="0.3">
      <c r="A33" s="129" t="s">
        <v>74</v>
      </c>
      <c r="B33" s="146">
        <v>610637.51500000001</v>
      </c>
      <c r="C33" s="146">
        <v>244741.46599999999</v>
      </c>
      <c r="D33" s="146">
        <v>383934.12300000002</v>
      </c>
      <c r="E33" s="146">
        <v>227902.4</v>
      </c>
      <c r="F33" s="146">
        <v>226883.80599999998</v>
      </c>
      <c r="G33" s="146">
        <v>222440.927</v>
      </c>
      <c r="H33" s="146">
        <v>220147.992</v>
      </c>
      <c r="I33" s="146">
        <v>183621.98599999998</v>
      </c>
      <c r="J33" s="146"/>
      <c r="K33" s="146"/>
      <c r="L33" s="146"/>
      <c r="M33" s="146"/>
      <c r="N33" s="146"/>
      <c r="O33" s="146"/>
      <c r="P33" s="146"/>
      <c r="Q33" s="146"/>
      <c r="R33" s="146"/>
      <c r="S33" s="146"/>
      <c r="T33" s="146"/>
      <c r="U33" s="146"/>
      <c r="V33" s="114"/>
      <c r="W33" s="103" t="e">
        <f>C33-#REF!</f>
        <v>#REF!</v>
      </c>
      <c r="Y33" s="117" t="e">
        <v>#REF!</v>
      </c>
      <c r="Z33" s="117">
        <v>0</v>
      </c>
      <c r="AA33" s="117">
        <v>0</v>
      </c>
      <c r="AB33" s="245">
        <v>33898.114999999991</v>
      </c>
      <c r="AC33" s="102" t="e">
        <v>#REF!</v>
      </c>
      <c r="AD33" s="102">
        <v>0</v>
      </c>
      <c r="AE33" s="102">
        <v>0</v>
      </c>
      <c r="AF33" s="102">
        <v>0</v>
      </c>
      <c r="AG33" s="102">
        <v>0</v>
      </c>
    </row>
    <row r="34" spans="1:37" ht="22.5" customHeight="1" x14ac:dyDescent="0.3">
      <c r="A34" s="132" t="s">
        <v>24</v>
      </c>
      <c r="B34" s="147">
        <v>0.11799999999999999</v>
      </c>
      <c r="C34" s="147">
        <v>0.11799999999999999</v>
      </c>
      <c r="D34" s="147">
        <v>0.11799999999999999</v>
      </c>
      <c r="E34" s="147">
        <v>0.11799999999999999</v>
      </c>
      <c r="F34" s="147">
        <v>0.11799999999999999</v>
      </c>
      <c r="G34" s="147">
        <v>0.11799999999999999</v>
      </c>
      <c r="H34" s="147">
        <v>0.11799999999999999</v>
      </c>
      <c r="I34" s="147">
        <v>0.11799999999999999</v>
      </c>
      <c r="J34" s="147"/>
      <c r="K34" s="147"/>
      <c r="L34" s="147"/>
      <c r="M34" s="147"/>
      <c r="N34" s="147"/>
      <c r="O34" s="147"/>
      <c r="P34" s="147"/>
      <c r="Q34" s="147"/>
      <c r="R34" s="147"/>
      <c r="S34" s="147"/>
      <c r="T34" s="147"/>
      <c r="U34" s="147"/>
      <c r="V34" s="115"/>
      <c r="W34" s="103" t="e">
        <f>C34-#REF!</f>
        <v>#REF!</v>
      </c>
      <c r="Y34" s="117" t="e">
        <v>#REF!</v>
      </c>
      <c r="Z34" s="117">
        <v>0</v>
      </c>
      <c r="AA34" s="117">
        <v>0</v>
      </c>
      <c r="AB34" s="245">
        <v>0</v>
      </c>
      <c r="AC34" s="102" t="e">
        <v>#REF!</v>
      </c>
      <c r="AD34" s="102">
        <v>0</v>
      </c>
      <c r="AE34" s="102">
        <v>0</v>
      </c>
      <c r="AF34" s="102">
        <v>0</v>
      </c>
      <c r="AG34" s="102">
        <v>0</v>
      </c>
    </row>
    <row r="35" spans="1:37" ht="22.5" customHeight="1" x14ac:dyDescent="0.3">
      <c r="A35" s="132" t="s">
        <v>25</v>
      </c>
      <c r="B35" s="147">
        <v>610637.397</v>
      </c>
      <c r="C35" s="147">
        <v>244741.348</v>
      </c>
      <c r="D35" s="147">
        <v>383934.005</v>
      </c>
      <c r="E35" s="147">
        <v>227902.28200000001</v>
      </c>
      <c r="F35" s="147">
        <v>226883.68799999999</v>
      </c>
      <c r="G35" s="147">
        <v>222440.80900000001</v>
      </c>
      <c r="H35" s="147">
        <v>220147.87400000001</v>
      </c>
      <c r="I35" s="147">
        <v>183621.86799999999</v>
      </c>
      <c r="J35" s="147"/>
      <c r="K35" s="147"/>
      <c r="L35" s="147"/>
      <c r="M35" s="147"/>
      <c r="N35" s="147"/>
      <c r="O35" s="147"/>
      <c r="P35" s="147"/>
      <c r="Q35" s="147"/>
      <c r="R35" s="147"/>
      <c r="S35" s="147"/>
      <c r="T35" s="147"/>
      <c r="U35" s="147"/>
      <c r="V35" s="115"/>
      <c r="W35" s="103" t="e">
        <f>C35-#REF!</f>
        <v>#REF!</v>
      </c>
      <c r="Y35" s="117" t="e">
        <v>#REF!</v>
      </c>
      <c r="Z35" s="117">
        <v>0</v>
      </c>
      <c r="AA35" s="117">
        <v>0</v>
      </c>
      <c r="AB35" s="245">
        <v>33898.114999999991</v>
      </c>
      <c r="AC35" s="102" t="e">
        <v>#REF!</v>
      </c>
      <c r="AD35" s="102">
        <v>0</v>
      </c>
      <c r="AE35" s="102">
        <v>0</v>
      </c>
      <c r="AF35" s="102">
        <v>0</v>
      </c>
      <c r="AG35" s="102">
        <v>0</v>
      </c>
    </row>
    <row r="36" spans="1:37" ht="22.5" customHeight="1" x14ac:dyDescent="0.3">
      <c r="A36" s="129" t="s">
        <v>75</v>
      </c>
      <c r="B36" s="146">
        <v>1797434.9979999999</v>
      </c>
      <c r="C36" s="146">
        <v>2161026.0129999998</v>
      </c>
      <c r="D36" s="146">
        <v>1942177.111</v>
      </c>
      <c r="E36" s="146">
        <v>2239006.2199999997</v>
      </c>
      <c r="F36" s="146">
        <v>2241050.02</v>
      </c>
      <c r="G36" s="146">
        <v>2238785.7799999998</v>
      </c>
      <c r="H36" s="146">
        <v>2363303.673</v>
      </c>
      <c r="I36" s="146">
        <v>2405419.898</v>
      </c>
      <c r="J36" s="146"/>
      <c r="K36" s="146"/>
      <c r="L36" s="146"/>
      <c r="M36" s="146"/>
      <c r="N36" s="146"/>
      <c r="O36" s="146"/>
      <c r="P36" s="146"/>
      <c r="Q36" s="146"/>
      <c r="R36" s="146"/>
      <c r="S36" s="146"/>
      <c r="T36" s="146"/>
      <c r="U36" s="146"/>
      <c r="V36" s="114"/>
      <c r="W36" s="103" t="e">
        <f>C36-#REF!</f>
        <v>#REF!</v>
      </c>
      <c r="Y36" s="117" t="e">
        <v>#REF!</v>
      </c>
      <c r="Z36" s="117">
        <v>0</v>
      </c>
      <c r="AA36" s="117">
        <v>0</v>
      </c>
      <c r="AB36" s="245">
        <v>79392.90000000014</v>
      </c>
      <c r="AC36" s="102" t="e">
        <v>#REF!</v>
      </c>
      <c r="AD36" s="102">
        <v>4038.3009999999776</v>
      </c>
      <c r="AE36" s="102">
        <v>3706.3500000000931</v>
      </c>
      <c r="AF36" s="102">
        <v>2485.625</v>
      </c>
      <c r="AG36" s="102">
        <v>-4.0000001899898052E-3</v>
      </c>
      <c r="AH36" s="72"/>
      <c r="AI36" s="72"/>
      <c r="AJ36" s="72"/>
      <c r="AK36" s="72"/>
    </row>
    <row r="37" spans="1:37" ht="22.5" customHeight="1" x14ac:dyDescent="0.3">
      <c r="A37" s="132" t="s">
        <v>15</v>
      </c>
      <c r="B37" s="147">
        <v>1781447.2849999999</v>
      </c>
      <c r="C37" s="147">
        <v>2145549.5049999999</v>
      </c>
      <c r="D37" s="147">
        <v>1926382.1529999999</v>
      </c>
      <c r="E37" s="147">
        <v>2223346.585</v>
      </c>
      <c r="F37" s="147">
        <v>2225334.06</v>
      </c>
      <c r="G37" s="147">
        <v>2222879.6239999998</v>
      </c>
      <c r="H37" s="147">
        <v>2347565.3629999999</v>
      </c>
      <c r="I37" s="147">
        <v>2389620.65</v>
      </c>
      <c r="J37" s="147"/>
      <c r="K37" s="147"/>
      <c r="L37" s="147"/>
      <c r="M37" s="147"/>
      <c r="N37" s="147"/>
      <c r="O37" s="147"/>
      <c r="P37" s="147"/>
      <c r="Q37" s="147"/>
      <c r="R37" s="147"/>
      <c r="S37" s="147"/>
      <c r="T37" s="147"/>
      <c r="U37" s="147"/>
      <c r="V37" s="115"/>
      <c r="W37" s="103" t="e">
        <f>C37-#REF!</f>
        <v>#REF!</v>
      </c>
      <c r="Y37" s="117" t="e">
        <v>#REF!</v>
      </c>
      <c r="Z37" s="117">
        <v>0</v>
      </c>
      <c r="AA37" s="117">
        <v>0</v>
      </c>
      <c r="AB37" s="245">
        <v>79191.979999999981</v>
      </c>
      <c r="AC37" s="102" t="e">
        <v>#REF!</v>
      </c>
      <c r="AD37" s="102">
        <v>4038.3009999999776</v>
      </c>
      <c r="AE37" s="102">
        <v>3706.3500000000931</v>
      </c>
      <c r="AF37" s="102">
        <v>2485.625</v>
      </c>
      <c r="AG37" s="102">
        <v>-4.0000001899898052E-3</v>
      </c>
      <c r="AH37" s="72"/>
      <c r="AI37" s="72"/>
      <c r="AJ37" s="72"/>
      <c r="AK37" s="72"/>
    </row>
    <row r="38" spans="1:37" ht="22.5" customHeight="1" x14ac:dyDescent="0.3">
      <c r="A38" s="132" t="s">
        <v>27</v>
      </c>
      <c r="B38" s="147">
        <v>15987.713</v>
      </c>
      <c r="C38" s="147">
        <v>15476.508</v>
      </c>
      <c r="D38" s="147">
        <v>15794.958000000001</v>
      </c>
      <c r="E38" s="147">
        <v>15659.635</v>
      </c>
      <c r="F38" s="147">
        <v>15715.96</v>
      </c>
      <c r="G38" s="147">
        <v>15906.156000000001</v>
      </c>
      <c r="H38" s="147">
        <v>15738.31</v>
      </c>
      <c r="I38" s="147">
        <v>15799.248</v>
      </c>
      <c r="J38" s="147"/>
      <c r="K38" s="147"/>
      <c r="L38" s="147"/>
      <c r="M38" s="147"/>
      <c r="N38" s="147"/>
      <c r="O38" s="147"/>
      <c r="P38" s="147"/>
      <c r="Q38" s="147"/>
      <c r="R38" s="147"/>
      <c r="S38" s="147"/>
      <c r="T38" s="147"/>
      <c r="U38" s="147"/>
      <c r="V38" s="115"/>
      <c r="W38" s="103" t="e">
        <f>C38-#REF!</f>
        <v>#REF!</v>
      </c>
      <c r="Y38" s="117" t="e">
        <v>#REF!</v>
      </c>
      <c r="Z38" s="117">
        <v>0</v>
      </c>
      <c r="AA38" s="117">
        <v>0</v>
      </c>
      <c r="AB38" s="245">
        <v>200.92000000000007</v>
      </c>
      <c r="AC38" s="102" t="e">
        <v>#REF!</v>
      </c>
      <c r="AD38" s="102">
        <v>0</v>
      </c>
      <c r="AE38" s="102">
        <v>0</v>
      </c>
      <c r="AF38" s="102">
        <v>0</v>
      </c>
      <c r="AG38" s="102">
        <v>0</v>
      </c>
      <c r="AH38" s="73"/>
      <c r="AI38" s="73"/>
      <c r="AJ38" s="73"/>
      <c r="AK38" s="73"/>
    </row>
    <row r="39" spans="1:37" ht="22.5" customHeight="1" x14ac:dyDescent="0.3">
      <c r="A39" s="129" t="s">
        <v>31</v>
      </c>
      <c r="B39" s="146">
        <v>12542746.240431998</v>
      </c>
      <c r="C39" s="146">
        <v>13483691.400996</v>
      </c>
      <c r="D39" s="146">
        <v>13603858.505956002</v>
      </c>
      <c r="E39" s="146">
        <v>13513977.588413</v>
      </c>
      <c r="F39" s="146">
        <v>13644737.596856</v>
      </c>
      <c r="G39" s="146">
        <v>13880207.901214</v>
      </c>
      <c r="H39" s="146">
        <v>14735938.300801998</v>
      </c>
      <c r="I39" s="146">
        <v>14358451.993591001</v>
      </c>
      <c r="J39" s="146"/>
      <c r="K39" s="146"/>
      <c r="L39" s="146"/>
      <c r="M39" s="146"/>
      <c r="N39" s="146"/>
      <c r="O39" s="146"/>
      <c r="P39" s="146"/>
      <c r="Q39" s="146"/>
      <c r="R39" s="146"/>
      <c r="S39" s="146"/>
      <c r="T39" s="146"/>
      <c r="U39" s="146"/>
      <c r="V39" s="114"/>
      <c r="W39" s="103" t="e">
        <f>C39-#REF!</f>
        <v>#REF!</v>
      </c>
      <c r="Y39" s="117" t="e">
        <v>#REF!</v>
      </c>
      <c r="Z39" s="117">
        <v>0</v>
      </c>
      <c r="AA39" s="117">
        <v>0</v>
      </c>
      <c r="AB39" s="245">
        <v>-1085154.7403199989</v>
      </c>
      <c r="AC39" s="102" t="e">
        <v>#REF!</v>
      </c>
      <c r="AD39" s="102">
        <v>-14.489000000059605</v>
      </c>
      <c r="AE39" s="102">
        <v>35164.451999999583</v>
      </c>
      <c r="AF39" s="102">
        <v>0</v>
      </c>
      <c r="AG39" s="102">
        <v>0</v>
      </c>
    </row>
    <row r="40" spans="1:37" ht="22.5" customHeight="1" x14ac:dyDescent="0.3">
      <c r="A40" s="132" t="s">
        <v>32</v>
      </c>
      <c r="B40" s="147">
        <v>200920.168833</v>
      </c>
      <c r="C40" s="147">
        <v>318234.39821700001</v>
      </c>
      <c r="D40" s="147">
        <v>364162.17576399999</v>
      </c>
      <c r="E40" s="147">
        <v>277527.00929900003</v>
      </c>
      <c r="F40" s="147">
        <v>260309.46013900003</v>
      </c>
      <c r="G40" s="147">
        <v>250668.41133900001</v>
      </c>
      <c r="H40" s="147">
        <v>344646.54934500001</v>
      </c>
      <c r="I40" s="147">
        <v>316684.10786500003</v>
      </c>
      <c r="J40" s="147"/>
      <c r="K40" s="147"/>
      <c r="L40" s="147"/>
      <c r="M40" s="147"/>
      <c r="N40" s="147"/>
      <c r="O40" s="147"/>
      <c r="P40" s="147"/>
      <c r="Q40" s="147"/>
      <c r="R40" s="147"/>
      <c r="S40" s="147"/>
      <c r="T40" s="147"/>
      <c r="U40" s="147"/>
      <c r="V40" s="115"/>
      <c r="W40" s="103" t="e">
        <f>C40-#REF!</f>
        <v>#REF!</v>
      </c>
      <c r="Y40" s="117" t="e">
        <v>#REF!</v>
      </c>
      <c r="Z40" s="117">
        <v>0</v>
      </c>
      <c r="AA40" s="117">
        <v>0</v>
      </c>
      <c r="AB40" s="245">
        <v>-133689.70032</v>
      </c>
      <c r="AC40" s="102" t="e">
        <v>#REF!</v>
      </c>
      <c r="AD40" s="102">
        <v>-92.217999999993481</v>
      </c>
      <c r="AE40" s="102">
        <v>0</v>
      </c>
      <c r="AF40" s="102">
        <v>0</v>
      </c>
      <c r="AG40" s="102">
        <v>0</v>
      </c>
    </row>
    <row r="41" spans="1:37" ht="22.5" customHeight="1" x14ac:dyDescent="0.3">
      <c r="A41" s="132" t="s">
        <v>33</v>
      </c>
      <c r="B41" s="147">
        <v>2221875.7761189998</v>
      </c>
      <c r="C41" s="147">
        <v>2142517.3387290002</v>
      </c>
      <c r="D41" s="147">
        <v>2262624.888119</v>
      </c>
      <c r="E41" s="147">
        <v>2119107.3151789997</v>
      </c>
      <c r="F41" s="147">
        <v>2203146.2713290001</v>
      </c>
      <c r="G41" s="147">
        <v>2223721.5354790003</v>
      </c>
      <c r="H41" s="147">
        <v>2236105.4036289998</v>
      </c>
      <c r="I41" s="147">
        <v>2195009.7147790003</v>
      </c>
      <c r="J41" s="147"/>
      <c r="K41" s="147"/>
      <c r="L41" s="147"/>
      <c r="M41" s="147"/>
      <c r="N41" s="147"/>
      <c r="O41" s="147"/>
      <c r="P41" s="147"/>
      <c r="Q41" s="147"/>
      <c r="R41" s="147"/>
      <c r="S41" s="147"/>
      <c r="T41" s="147"/>
      <c r="U41" s="147"/>
      <c r="V41" s="115"/>
      <c r="W41" s="103" t="e">
        <f>C41-#REF!</f>
        <v>#REF!</v>
      </c>
      <c r="Y41" s="117" t="e">
        <v>#REF!</v>
      </c>
      <c r="Z41" s="117">
        <v>0</v>
      </c>
      <c r="AA41" s="117">
        <v>0</v>
      </c>
      <c r="AB41" s="245">
        <v>52829.780000000261</v>
      </c>
      <c r="AC41" s="102" t="e">
        <v>#REF!</v>
      </c>
      <c r="AD41" s="102">
        <v>0</v>
      </c>
      <c r="AE41" s="102">
        <v>35164.452000000048</v>
      </c>
      <c r="AF41" s="102">
        <v>0</v>
      </c>
      <c r="AG41" s="102">
        <v>0</v>
      </c>
    </row>
    <row r="42" spans="1:37" ht="22.5" customHeight="1" x14ac:dyDescent="0.3">
      <c r="A42" s="132" t="s">
        <v>34</v>
      </c>
      <c r="B42" s="147">
        <v>8082638.7010039994</v>
      </c>
      <c r="C42" s="147">
        <v>8705296.5078929998</v>
      </c>
      <c r="D42" s="147">
        <v>8773352.867916001</v>
      </c>
      <c r="E42" s="147">
        <v>8622210.0139049999</v>
      </c>
      <c r="F42" s="147">
        <v>8687936.4632980004</v>
      </c>
      <c r="G42" s="147">
        <v>8788761.2676909994</v>
      </c>
      <c r="H42" s="147">
        <v>9453917.6578279994</v>
      </c>
      <c r="I42" s="147">
        <v>9153038.3899470009</v>
      </c>
      <c r="J42" s="147"/>
      <c r="K42" s="147"/>
      <c r="L42" s="147"/>
      <c r="M42" s="147"/>
      <c r="N42" s="147"/>
      <c r="O42" s="147"/>
      <c r="P42" s="147"/>
      <c r="Q42" s="147"/>
      <c r="R42" s="147"/>
      <c r="S42" s="147"/>
      <c r="T42" s="147"/>
      <c r="U42" s="147"/>
      <c r="V42" s="115"/>
      <c r="W42" s="103" t="e">
        <f>C42-#REF!</f>
        <v>#REF!</v>
      </c>
      <c r="Y42" s="117" t="e">
        <v>#REF!</v>
      </c>
      <c r="Z42" s="117">
        <v>0</v>
      </c>
      <c r="AA42" s="117">
        <v>0</v>
      </c>
      <c r="AB42" s="245">
        <v>-921650.58000000007</v>
      </c>
      <c r="AC42" s="102" t="e">
        <v>#REF!</v>
      </c>
      <c r="AD42" s="102">
        <v>77.728999998420477</v>
      </c>
      <c r="AE42" s="102">
        <v>0</v>
      </c>
      <c r="AF42" s="102">
        <v>0</v>
      </c>
      <c r="AG42" s="102">
        <v>0</v>
      </c>
    </row>
    <row r="43" spans="1:37" ht="22.5" customHeight="1" thickBot="1" x14ac:dyDescent="0.35">
      <c r="A43" s="138" t="s">
        <v>35</v>
      </c>
      <c r="B43" s="149">
        <v>2037311.5944760002</v>
      </c>
      <c r="C43" s="149">
        <v>2317643.1561569995</v>
      </c>
      <c r="D43" s="149">
        <v>2203718.5741570001</v>
      </c>
      <c r="E43" s="149">
        <v>2495133.2500299998</v>
      </c>
      <c r="F43" s="149">
        <v>2493345.40209</v>
      </c>
      <c r="G43" s="149">
        <v>2617056.6867049998</v>
      </c>
      <c r="H43" s="149">
        <v>2701268.69</v>
      </c>
      <c r="I43" s="149">
        <v>2693719.781</v>
      </c>
      <c r="J43" s="148"/>
      <c r="K43" s="148"/>
      <c r="L43" s="148"/>
      <c r="M43" s="148"/>
      <c r="N43" s="148"/>
      <c r="O43" s="148"/>
      <c r="P43" s="148"/>
      <c r="Q43" s="148"/>
      <c r="R43" s="148"/>
      <c r="S43" s="148"/>
      <c r="T43" s="148"/>
      <c r="U43" s="148"/>
      <c r="V43" s="116"/>
      <c r="W43" s="103" t="e">
        <f>C43-#REF!</f>
        <v>#REF!</v>
      </c>
      <c r="Y43" s="117" t="e">
        <v>#REF!</v>
      </c>
      <c r="Z43" s="117">
        <v>0</v>
      </c>
      <c r="AA43" s="117">
        <v>0</v>
      </c>
      <c r="AB43" s="245">
        <v>-82644.240000000224</v>
      </c>
      <c r="AC43" s="102" t="e">
        <v>#REF!</v>
      </c>
      <c r="AD43" s="102">
        <v>0</v>
      </c>
      <c r="AE43" s="102">
        <v>0</v>
      </c>
      <c r="AF43" s="102">
        <v>0</v>
      </c>
      <c r="AG43" s="102">
        <v>0</v>
      </c>
    </row>
    <row r="44" spans="1:37" ht="16.149999999999999" customHeight="1" thickTop="1" x14ac:dyDescent="0.25">
      <c r="D44" s="24"/>
    </row>
    <row r="45" spans="1:37" x14ac:dyDescent="0.25">
      <c r="D45" s="24"/>
    </row>
    <row r="46" spans="1:37" x14ac:dyDescent="0.25">
      <c r="D46" s="24"/>
    </row>
    <row r="47" spans="1:37" x14ac:dyDescent="0.25">
      <c r="D47" s="25"/>
    </row>
    <row r="48" spans="1:37" x14ac:dyDescent="0.25">
      <c r="D48" s="25"/>
    </row>
    <row r="49" spans="4:4" x14ac:dyDescent="0.25">
      <c r="D49" s="25"/>
    </row>
    <row r="50" spans="4:4" x14ac:dyDescent="0.25">
      <c r="D50" s="25"/>
    </row>
  </sheetData>
  <mergeCells count="6">
    <mergeCell ref="A2:I2"/>
    <mergeCell ref="A1:I1"/>
    <mergeCell ref="A3:A4"/>
    <mergeCell ref="B3:B4"/>
    <mergeCell ref="C3:C4"/>
    <mergeCell ref="E3:H3"/>
  </mergeCells>
  <pageMargins left="0.7" right="0.7" top="0.75" bottom="0.75" header="0.3" footer="0.3"/>
  <pageSetup paperSize="9" scale="66"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4"/>
  <sheetViews>
    <sheetView view="pageBreakPreview" zoomScaleNormal="100" zoomScaleSheetLayoutView="100" workbookViewId="0">
      <selection activeCell="F8" sqref="F8"/>
    </sheetView>
  </sheetViews>
  <sheetFormatPr defaultColWidth="8.85546875" defaultRowHeight="15" x14ac:dyDescent="0.25"/>
  <cols>
    <col min="1" max="1" width="53" style="23" customWidth="1"/>
    <col min="2" max="5" width="12.140625" style="23" bestFit="1" customWidth="1"/>
    <col min="6" max="6" width="12.28515625" style="23" customWidth="1"/>
    <col min="7" max="9" width="12.140625" style="23" bestFit="1" customWidth="1"/>
    <col min="10" max="10" width="12.140625" style="23" customWidth="1"/>
    <col min="11" max="16384" width="8.85546875" style="23"/>
  </cols>
  <sheetData>
    <row r="1" spans="1:10" ht="23.25" x14ac:dyDescent="0.25">
      <c r="A1" s="309" t="s">
        <v>61</v>
      </c>
      <c r="B1" s="309"/>
      <c r="C1" s="309"/>
      <c r="D1" s="309"/>
      <c r="E1" s="309"/>
      <c r="F1" s="309"/>
      <c r="G1" s="309"/>
      <c r="H1" s="309"/>
      <c r="I1" s="309"/>
      <c r="J1" s="122"/>
    </row>
    <row r="2" spans="1:10" ht="15.75" thickBot="1" x14ac:dyDescent="0.3">
      <c r="A2" s="329" t="s">
        <v>1</v>
      </c>
      <c r="B2" s="329"/>
      <c r="C2" s="329"/>
      <c r="D2" s="329"/>
      <c r="E2" s="329"/>
      <c r="F2" s="329"/>
      <c r="G2" s="329"/>
      <c r="H2" s="329"/>
      <c r="I2" s="329"/>
      <c r="J2" s="118"/>
    </row>
    <row r="3" spans="1:10" ht="16.5" thickTop="1" thickBot="1" x14ac:dyDescent="0.3">
      <c r="A3" s="325" t="s">
        <v>599</v>
      </c>
      <c r="B3" s="321" t="s">
        <v>533</v>
      </c>
      <c r="C3" s="321" t="s">
        <v>559</v>
      </c>
      <c r="D3" s="144">
        <v>2025</v>
      </c>
      <c r="E3" s="331">
        <v>2025</v>
      </c>
      <c r="F3" s="332"/>
      <c r="G3" s="332"/>
      <c r="H3" s="333"/>
      <c r="I3" s="307">
        <v>2026</v>
      </c>
      <c r="J3" s="119"/>
    </row>
    <row r="4" spans="1:10" ht="16.5" thickBot="1" x14ac:dyDescent="0.3">
      <c r="A4" s="334"/>
      <c r="B4" s="322"/>
      <c r="C4" s="322"/>
      <c r="D4" s="145" t="s">
        <v>618</v>
      </c>
      <c r="E4" s="128" t="s">
        <v>625</v>
      </c>
      <c r="F4" s="128" t="s">
        <v>624</v>
      </c>
      <c r="G4" s="128" t="s">
        <v>623</v>
      </c>
      <c r="H4" s="145" t="s">
        <v>622</v>
      </c>
      <c r="I4" s="128" t="s">
        <v>619</v>
      </c>
      <c r="J4" s="120"/>
    </row>
    <row r="5" spans="1:10" ht="20.25" customHeight="1" thickTop="1" x14ac:dyDescent="0.25">
      <c r="A5" s="129" t="s">
        <v>76</v>
      </c>
      <c r="B5" s="146">
        <v>13169975.381999999</v>
      </c>
      <c r="C5" s="146">
        <v>13687907.619000001</v>
      </c>
      <c r="D5" s="146">
        <v>12313044.187999999</v>
      </c>
      <c r="E5" s="146">
        <v>12954720.077</v>
      </c>
      <c r="F5" s="146">
        <v>13266435.641000001</v>
      </c>
      <c r="G5" s="146">
        <v>13451231.289999999</v>
      </c>
      <c r="H5" s="146">
        <v>13871149.676999999</v>
      </c>
      <c r="I5" s="146">
        <v>14348196.034</v>
      </c>
      <c r="J5" s="114"/>
    </row>
    <row r="6" spans="1:10" ht="20.25" customHeight="1" x14ac:dyDescent="0.25">
      <c r="A6" s="129" t="s">
        <v>77</v>
      </c>
      <c r="B6" s="146">
        <v>27348201.241</v>
      </c>
      <c r="C6" s="146">
        <v>31234768.412479997</v>
      </c>
      <c r="D6" s="146">
        <v>27701943.098450001</v>
      </c>
      <c r="E6" s="146">
        <v>30565070.329419002</v>
      </c>
      <c r="F6" s="146">
        <v>30490582.146602001</v>
      </c>
      <c r="G6" s="146">
        <v>30776973.120035</v>
      </c>
      <c r="H6" s="146">
        <v>32140647.300317001</v>
      </c>
      <c r="I6" s="146">
        <v>31568818.124257002</v>
      </c>
      <c r="J6" s="114"/>
    </row>
    <row r="7" spans="1:10" ht="20.25" customHeight="1" x14ac:dyDescent="0.25">
      <c r="A7" s="129" t="s">
        <v>78</v>
      </c>
      <c r="B7" s="146">
        <v>21407816.203000002</v>
      </c>
      <c r="C7" s="146">
        <v>25095989.954999998</v>
      </c>
      <c r="D7" s="146">
        <v>22252019.527000003</v>
      </c>
      <c r="E7" s="146">
        <v>24811354.693539001</v>
      </c>
      <c r="F7" s="146">
        <v>24889322.024032</v>
      </c>
      <c r="G7" s="146">
        <v>24963406.414974999</v>
      </c>
      <c r="H7" s="146">
        <v>25805635.685137</v>
      </c>
      <c r="I7" s="146">
        <v>25827915.229997002</v>
      </c>
      <c r="J7" s="114"/>
    </row>
    <row r="8" spans="1:10" ht="20.25" customHeight="1" x14ac:dyDescent="0.25">
      <c r="A8" s="150" t="s">
        <v>32</v>
      </c>
      <c r="B8" s="147">
        <v>709308.6</v>
      </c>
      <c r="C8" s="147">
        <v>1033331.37</v>
      </c>
      <c r="D8" s="147">
        <v>796217.26899999997</v>
      </c>
      <c r="E8" s="147">
        <v>1010225.571</v>
      </c>
      <c r="F8" s="147">
        <v>1049822.4509999999</v>
      </c>
      <c r="G8" s="147">
        <v>944273.25279900001</v>
      </c>
      <c r="H8" s="147">
        <v>1158638.848</v>
      </c>
      <c r="I8" s="147">
        <v>1158203.409</v>
      </c>
      <c r="J8" s="115"/>
    </row>
    <row r="9" spans="1:10" ht="20.25" customHeight="1" x14ac:dyDescent="0.25">
      <c r="A9" s="150" t="s">
        <v>33</v>
      </c>
      <c r="B9" s="147">
        <v>1118876.2350000001</v>
      </c>
      <c r="C9" s="147">
        <v>1088191.7180000001</v>
      </c>
      <c r="D9" s="147">
        <v>925833.40599999996</v>
      </c>
      <c r="E9" s="147">
        <v>950551.277</v>
      </c>
      <c r="F9" s="147">
        <v>945702.29299999995</v>
      </c>
      <c r="G9" s="147">
        <v>952325.40099999995</v>
      </c>
      <c r="H9" s="147">
        <v>901096.56900000002</v>
      </c>
      <c r="I9" s="147">
        <v>1057293.1740000001</v>
      </c>
      <c r="J9" s="115"/>
    </row>
    <row r="10" spans="1:10" ht="20.25" customHeight="1" x14ac:dyDescent="0.25">
      <c r="A10" s="150" t="s">
        <v>34</v>
      </c>
      <c r="B10" s="147">
        <v>6756386.0690000001</v>
      </c>
      <c r="C10" s="147">
        <v>7578828.9970000004</v>
      </c>
      <c r="D10" s="147">
        <v>6858697.3530000001</v>
      </c>
      <c r="E10" s="147">
        <v>6256192.9330000002</v>
      </c>
      <c r="F10" s="147">
        <v>6328315.0410000002</v>
      </c>
      <c r="G10" s="147">
        <v>6272551.2829999998</v>
      </c>
      <c r="H10" s="147">
        <v>6579622.1069999998</v>
      </c>
      <c r="I10" s="147">
        <v>6234503.7929999996</v>
      </c>
      <c r="J10" s="115"/>
    </row>
    <row r="11" spans="1:10" ht="20.25" customHeight="1" x14ac:dyDescent="0.25">
      <c r="A11" s="150" t="s">
        <v>35</v>
      </c>
      <c r="B11" s="147">
        <v>12823245.299000001</v>
      </c>
      <c r="C11" s="147">
        <v>15395637.869999999</v>
      </c>
      <c r="D11" s="147">
        <v>13671271.499</v>
      </c>
      <c r="E11" s="147">
        <v>16594384.912539</v>
      </c>
      <c r="F11" s="147">
        <v>16565482.239032</v>
      </c>
      <c r="G11" s="147">
        <v>16794256.478175998</v>
      </c>
      <c r="H11" s="147">
        <v>17166278.161137</v>
      </c>
      <c r="I11" s="147">
        <v>17377914.853997003</v>
      </c>
      <c r="J11" s="115"/>
    </row>
    <row r="12" spans="1:10" ht="20.25" customHeight="1" x14ac:dyDescent="0.25">
      <c r="A12" s="129" t="s">
        <v>79</v>
      </c>
      <c r="B12" s="146">
        <v>5940385.0379999997</v>
      </c>
      <c r="C12" s="146">
        <v>6138778.4574800003</v>
      </c>
      <c r="D12" s="146">
        <v>5449923.5714499997</v>
      </c>
      <c r="E12" s="146">
        <v>5753715.63588</v>
      </c>
      <c r="F12" s="146">
        <v>5601260.1225700006</v>
      </c>
      <c r="G12" s="146">
        <v>5813566.7050599996</v>
      </c>
      <c r="H12" s="146">
        <v>6335011.6151799997</v>
      </c>
      <c r="I12" s="146">
        <v>5740902.8942600004</v>
      </c>
      <c r="J12" s="114"/>
    </row>
    <row r="13" spans="1:10" ht="20.25" customHeight="1" x14ac:dyDescent="0.25">
      <c r="A13" s="150" t="s">
        <v>32</v>
      </c>
      <c r="B13" s="147">
        <v>228238.74299999999</v>
      </c>
      <c r="C13" s="147">
        <v>212188.53700000001</v>
      </c>
      <c r="D13" s="147">
        <v>193501.70199999999</v>
      </c>
      <c r="E13" s="147">
        <v>279548.04499999998</v>
      </c>
      <c r="F13" s="147">
        <v>211775.90599999999</v>
      </c>
      <c r="G13" s="147">
        <v>333982.87300000002</v>
      </c>
      <c r="H13" s="147">
        <v>369666.73700000002</v>
      </c>
      <c r="I13" s="147">
        <v>295709.97100000002</v>
      </c>
      <c r="J13" s="115"/>
    </row>
    <row r="14" spans="1:10" ht="20.25" customHeight="1" x14ac:dyDescent="0.25">
      <c r="A14" s="150" t="s">
        <v>33</v>
      </c>
      <c r="B14" s="147">
        <v>917726.27399999998</v>
      </c>
      <c r="C14" s="147">
        <v>994208.51500000001</v>
      </c>
      <c r="D14" s="147">
        <v>768149.18799999997</v>
      </c>
      <c r="E14" s="147">
        <v>1188771.1089999999</v>
      </c>
      <c r="F14" s="147">
        <v>1194225.348</v>
      </c>
      <c r="G14" s="147">
        <v>1115254.129</v>
      </c>
      <c r="H14" s="147">
        <v>1274446.483</v>
      </c>
      <c r="I14" s="147">
        <v>1209847.7409999999</v>
      </c>
      <c r="J14" s="115"/>
    </row>
    <row r="15" spans="1:10" ht="20.25" customHeight="1" x14ac:dyDescent="0.25">
      <c r="A15" s="150" t="s">
        <v>34</v>
      </c>
      <c r="B15" s="147">
        <v>2312618.5929999999</v>
      </c>
      <c r="C15" s="147">
        <v>2283075.0699999998</v>
      </c>
      <c r="D15" s="147">
        <v>2143977.1710000001</v>
      </c>
      <c r="E15" s="147">
        <v>1720378.334</v>
      </c>
      <c r="F15" s="147">
        <v>1707642.2180000001</v>
      </c>
      <c r="G15" s="147">
        <v>1780786.301</v>
      </c>
      <c r="H15" s="147">
        <v>2003355.57</v>
      </c>
      <c r="I15" s="147">
        <v>1783654.2420000001</v>
      </c>
      <c r="J15" s="115"/>
    </row>
    <row r="16" spans="1:10" ht="20.25" customHeight="1" x14ac:dyDescent="0.25">
      <c r="A16" s="150" t="s">
        <v>35</v>
      </c>
      <c r="B16" s="147">
        <v>2481801.4279999998</v>
      </c>
      <c r="C16" s="147">
        <v>2649306.3354799999</v>
      </c>
      <c r="D16" s="147">
        <v>2344295.5104499999</v>
      </c>
      <c r="E16" s="147">
        <v>2565018.1478800001</v>
      </c>
      <c r="F16" s="147">
        <v>2487616.6505700001</v>
      </c>
      <c r="G16" s="147">
        <v>2583543.4020599998</v>
      </c>
      <c r="H16" s="147">
        <v>2687542.8251799997</v>
      </c>
      <c r="I16" s="147">
        <v>2451690.9402600001</v>
      </c>
      <c r="J16" s="115"/>
    </row>
    <row r="17" spans="1:10" ht="20.25" customHeight="1" x14ac:dyDescent="0.25">
      <c r="A17" s="129" t="s">
        <v>80</v>
      </c>
      <c r="B17" s="146">
        <v>0</v>
      </c>
      <c r="C17" s="146">
        <v>0</v>
      </c>
      <c r="D17" s="146">
        <v>0</v>
      </c>
      <c r="E17" s="146">
        <v>0</v>
      </c>
      <c r="F17" s="146">
        <v>0</v>
      </c>
      <c r="G17" s="146">
        <v>0</v>
      </c>
      <c r="H17" s="146">
        <v>0</v>
      </c>
      <c r="I17" s="146">
        <v>0</v>
      </c>
      <c r="J17" s="114"/>
    </row>
    <row r="18" spans="1:10" ht="20.25" customHeight="1" x14ac:dyDescent="0.25">
      <c r="A18" s="132" t="s">
        <v>32</v>
      </c>
      <c r="B18" s="147">
        <v>0</v>
      </c>
      <c r="C18" s="147">
        <v>0</v>
      </c>
      <c r="D18" s="147">
        <v>0</v>
      </c>
      <c r="E18" s="147">
        <v>0</v>
      </c>
      <c r="F18" s="147">
        <v>0</v>
      </c>
      <c r="G18" s="147">
        <v>0</v>
      </c>
      <c r="H18" s="147">
        <v>0</v>
      </c>
      <c r="I18" s="147">
        <v>0</v>
      </c>
      <c r="J18" s="115"/>
    </row>
    <row r="19" spans="1:10" ht="20.25" customHeight="1" x14ac:dyDescent="0.25">
      <c r="A19" s="132" t="s">
        <v>33</v>
      </c>
      <c r="B19" s="147">
        <v>0</v>
      </c>
      <c r="C19" s="147">
        <v>0</v>
      </c>
      <c r="D19" s="147">
        <v>0</v>
      </c>
      <c r="E19" s="147">
        <v>0</v>
      </c>
      <c r="F19" s="147">
        <v>0</v>
      </c>
      <c r="G19" s="147">
        <v>0</v>
      </c>
      <c r="H19" s="147">
        <v>0</v>
      </c>
      <c r="I19" s="147">
        <v>0</v>
      </c>
      <c r="J19" s="115"/>
    </row>
    <row r="20" spans="1:10" ht="20.25" customHeight="1" x14ac:dyDescent="0.25">
      <c r="A20" s="132" t="s">
        <v>34</v>
      </c>
      <c r="B20" s="147">
        <v>0</v>
      </c>
      <c r="C20" s="147">
        <v>0</v>
      </c>
      <c r="D20" s="147">
        <v>0</v>
      </c>
      <c r="E20" s="147">
        <v>0</v>
      </c>
      <c r="F20" s="147">
        <v>0</v>
      </c>
      <c r="G20" s="147">
        <v>0</v>
      </c>
      <c r="H20" s="147">
        <v>0</v>
      </c>
      <c r="I20" s="147">
        <v>0</v>
      </c>
      <c r="J20" s="115"/>
    </row>
    <row r="21" spans="1:10" ht="20.25" customHeight="1" x14ac:dyDescent="0.25">
      <c r="A21" s="132" t="s">
        <v>35</v>
      </c>
      <c r="B21" s="147">
        <v>0</v>
      </c>
      <c r="C21" s="147">
        <v>0</v>
      </c>
      <c r="D21" s="147">
        <v>0</v>
      </c>
      <c r="E21" s="147">
        <v>0</v>
      </c>
      <c r="F21" s="147">
        <v>0</v>
      </c>
      <c r="G21" s="147">
        <v>0</v>
      </c>
      <c r="H21" s="147">
        <v>0</v>
      </c>
      <c r="I21" s="147">
        <v>0</v>
      </c>
      <c r="J21" s="115"/>
    </row>
    <row r="22" spans="1:10" ht="20.25" customHeight="1" x14ac:dyDescent="0.25">
      <c r="A22" s="129" t="s">
        <v>46</v>
      </c>
      <c r="B22" s="147">
        <v>0</v>
      </c>
      <c r="C22" s="147">
        <v>0</v>
      </c>
      <c r="D22" s="147">
        <v>0</v>
      </c>
      <c r="E22" s="147">
        <v>0</v>
      </c>
      <c r="F22" s="147">
        <v>0</v>
      </c>
      <c r="G22" s="147">
        <v>0</v>
      </c>
      <c r="H22" s="147">
        <v>0</v>
      </c>
      <c r="I22" s="147">
        <v>0</v>
      </c>
      <c r="J22" s="115"/>
    </row>
    <row r="23" spans="1:10" ht="20.25" customHeight="1" x14ac:dyDescent="0.25">
      <c r="A23" s="135" t="s">
        <v>47</v>
      </c>
      <c r="B23" s="147">
        <v>0</v>
      </c>
      <c r="C23" s="147">
        <v>0</v>
      </c>
      <c r="D23" s="147">
        <v>0</v>
      </c>
      <c r="E23" s="147">
        <v>0</v>
      </c>
      <c r="F23" s="147">
        <v>0</v>
      </c>
      <c r="G23" s="147">
        <v>0</v>
      </c>
      <c r="H23" s="147">
        <v>0</v>
      </c>
      <c r="I23" s="147">
        <v>0</v>
      </c>
      <c r="J23" s="115"/>
    </row>
    <row r="24" spans="1:10" ht="20.25" customHeight="1" x14ac:dyDescent="0.25">
      <c r="A24" s="129" t="s">
        <v>81</v>
      </c>
      <c r="B24" s="146">
        <v>58256.112000000001</v>
      </c>
      <c r="C24" s="146">
        <v>52958.145100000002</v>
      </c>
      <c r="D24" s="146">
        <v>57137.648999999998</v>
      </c>
      <c r="E24" s="146">
        <v>50937.584999999999</v>
      </c>
      <c r="F24" s="146">
        <v>51149.758999999998</v>
      </c>
      <c r="G24" s="146">
        <v>51369.1</v>
      </c>
      <c r="H24" s="146">
        <v>48616.324999999997</v>
      </c>
      <c r="I24" s="146">
        <v>50986.784</v>
      </c>
      <c r="J24" s="114"/>
    </row>
    <row r="25" spans="1:10" ht="20.25" customHeight="1" x14ac:dyDescent="0.25">
      <c r="A25" s="151" t="s">
        <v>47</v>
      </c>
      <c r="B25" s="147">
        <v>35866.523999999998</v>
      </c>
      <c r="C25" s="147">
        <v>25864.956999999999</v>
      </c>
      <c r="D25" s="147">
        <v>36149.557000000001</v>
      </c>
      <c r="E25" s="147">
        <v>24282.683000000001</v>
      </c>
      <c r="F25" s="147">
        <v>24354.555</v>
      </c>
      <c r="G25" s="147">
        <v>24525.07</v>
      </c>
      <c r="H25" s="147">
        <v>25615.807000000001</v>
      </c>
      <c r="I25" s="147">
        <v>27674.718000000001</v>
      </c>
      <c r="J25" s="115"/>
    </row>
    <row r="26" spans="1:10" ht="20.25" customHeight="1" x14ac:dyDescent="0.25">
      <c r="A26" s="129" t="s">
        <v>82</v>
      </c>
      <c r="B26" s="146">
        <v>76063.72</v>
      </c>
      <c r="C26" s="146">
        <v>112983.124</v>
      </c>
      <c r="D26" s="146">
        <v>209291.85</v>
      </c>
      <c r="E26" s="146">
        <v>280288.69059299998</v>
      </c>
      <c r="F26" s="146">
        <v>392926.585593</v>
      </c>
      <c r="G26" s="146">
        <v>450572.51899800001</v>
      </c>
      <c r="H26" s="146">
        <v>436887.84399800003</v>
      </c>
      <c r="I26" s="146">
        <v>339848.34109</v>
      </c>
      <c r="J26" s="114"/>
    </row>
    <row r="27" spans="1:10" ht="20.25" customHeight="1" x14ac:dyDescent="0.25">
      <c r="A27" s="151" t="s">
        <v>83</v>
      </c>
      <c r="B27" s="147">
        <v>74480.731</v>
      </c>
      <c r="C27" s="147">
        <v>111005.9</v>
      </c>
      <c r="D27" s="147">
        <v>207288.32000000001</v>
      </c>
      <c r="E27" s="147">
        <v>271072.50859300001</v>
      </c>
      <c r="F27" s="147">
        <v>383981.57159299997</v>
      </c>
      <c r="G27" s="147">
        <v>441626.59199800005</v>
      </c>
      <c r="H27" s="147">
        <v>427997.541998</v>
      </c>
      <c r="I27" s="147">
        <v>330939.41008999996</v>
      </c>
      <c r="J27" s="115"/>
    </row>
    <row r="28" spans="1:10" ht="20.25" customHeight="1" x14ac:dyDescent="0.25">
      <c r="A28" s="129" t="s">
        <v>50</v>
      </c>
      <c r="B28" s="146">
        <v>23883.258999999998</v>
      </c>
      <c r="C28" s="146">
        <v>14106.412</v>
      </c>
      <c r="D28" s="146">
        <v>17253.987000000001</v>
      </c>
      <c r="E28" s="146">
        <v>14917.68</v>
      </c>
      <c r="F28" s="146">
        <v>16426.239000000001</v>
      </c>
      <c r="G28" s="146">
        <v>17589.386999999999</v>
      </c>
      <c r="H28" s="146">
        <v>15565.252</v>
      </c>
      <c r="I28" s="146">
        <v>15349.305</v>
      </c>
      <c r="J28" s="114"/>
    </row>
    <row r="29" spans="1:10" ht="20.25" customHeight="1" x14ac:dyDescent="0.25">
      <c r="A29" s="151" t="s">
        <v>83</v>
      </c>
      <c r="B29" s="147">
        <v>0</v>
      </c>
      <c r="C29" s="147">
        <v>0</v>
      </c>
      <c r="D29" s="147">
        <v>0</v>
      </c>
      <c r="E29" s="147">
        <v>0</v>
      </c>
      <c r="F29" s="147">
        <v>0</v>
      </c>
      <c r="G29" s="147">
        <v>0</v>
      </c>
      <c r="H29" s="147">
        <v>0</v>
      </c>
      <c r="I29" s="147">
        <v>0</v>
      </c>
      <c r="J29" s="115"/>
    </row>
    <row r="30" spans="1:10" ht="20.25" customHeight="1" x14ac:dyDescent="0.25">
      <c r="A30" s="129" t="s">
        <v>51</v>
      </c>
      <c r="B30" s="146">
        <v>127.932</v>
      </c>
      <c r="C30" s="146">
        <v>129.15</v>
      </c>
      <c r="D30" s="146">
        <v>133.899</v>
      </c>
      <c r="E30" s="146">
        <v>125.708</v>
      </c>
      <c r="F30" s="146">
        <v>139.035</v>
      </c>
      <c r="G30" s="146">
        <v>162.38900000000001</v>
      </c>
      <c r="H30" s="146">
        <v>135.79</v>
      </c>
      <c r="I30" s="146">
        <v>111.08</v>
      </c>
      <c r="J30" s="114"/>
    </row>
    <row r="31" spans="1:10" ht="20.25" customHeight="1" x14ac:dyDescent="0.25">
      <c r="A31" s="151" t="s">
        <v>83</v>
      </c>
      <c r="B31" s="147">
        <v>0</v>
      </c>
      <c r="C31" s="147">
        <v>0</v>
      </c>
      <c r="D31" s="147">
        <v>0</v>
      </c>
      <c r="E31" s="147">
        <v>0</v>
      </c>
      <c r="F31" s="147">
        <v>0</v>
      </c>
      <c r="G31" s="147">
        <v>0</v>
      </c>
      <c r="H31" s="147">
        <v>0</v>
      </c>
      <c r="I31" s="147">
        <v>0</v>
      </c>
      <c r="J31" s="115"/>
    </row>
    <row r="32" spans="1:10" ht="20.25" customHeight="1" x14ac:dyDescent="0.25">
      <c r="A32" s="129" t="s">
        <v>84</v>
      </c>
      <c r="B32" s="146">
        <v>3358340.4135630196</v>
      </c>
      <c r="C32" s="146">
        <v>4341826.8453653529</v>
      </c>
      <c r="D32" s="146">
        <v>4022938.3498284803</v>
      </c>
      <c r="E32" s="146">
        <v>4362408.9373391578</v>
      </c>
      <c r="F32" s="146">
        <v>4348955.6901091579</v>
      </c>
      <c r="G32" s="146">
        <v>4364245.7946654642</v>
      </c>
      <c r="H32" s="146">
        <v>4739913.6623288458</v>
      </c>
      <c r="I32" s="146">
        <v>5153144.2264640182</v>
      </c>
      <c r="J32" s="114"/>
    </row>
    <row r="33" spans="1:10" ht="20.25" customHeight="1" x14ac:dyDescent="0.25">
      <c r="A33" s="132" t="s">
        <v>53</v>
      </c>
      <c r="B33" s="147">
        <v>837977.99257999996</v>
      </c>
      <c r="C33" s="147">
        <v>782915.53272000002</v>
      </c>
      <c r="D33" s="147">
        <v>848755.42752000003</v>
      </c>
      <c r="E33" s="147">
        <v>884126.68287000002</v>
      </c>
      <c r="F33" s="147">
        <v>885534.48387</v>
      </c>
      <c r="G33" s="147">
        <v>886021.14187000005</v>
      </c>
      <c r="H33" s="147">
        <v>752339.72981999989</v>
      </c>
      <c r="I33" s="147">
        <v>752460.01881999988</v>
      </c>
      <c r="J33" s="115"/>
    </row>
    <row r="34" spans="1:10" ht="20.25" customHeight="1" x14ac:dyDescent="0.25">
      <c r="A34" s="132" t="s">
        <v>54</v>
      </c>
      <c r="B34" s="147">
        <v>1317886.1094630198</v>
      </c>
      <c r="C34" s="147">
        <v>1622788.3530653536</v>
      </c>
      <c r="D34" s="147">
        <v>1608516.9403384801</v>
      </c>
      <c r="E34" s="147">
        <v>1637736.1766671576</v>
      </c>
      <c r="F34" s="147">
        <v>1719445.4592871577</v>
      </c>
      <c r="G34" s="147">
        <v>1738634.1286934642</v>
      </c>
      <c r="H34" s="147">
        <v>1903661.3332568465</v>
      </c>
      <c r="I34" s="147">
        <v>2086605.7612420185</v>
      </c>
      <c r="J34" s="115"/>
    </row>
    <row r="35" spans="1:10" ht="20.25" customHeight="1" x14ac:dyDescent="0.25">
      <c r="A35" s="132" t="s">
        <v>85</v>
      </c>
      <c r="B35" s="147">
        <v>851266.32827499998</v>
      </c>
      <c r="C35" s="147">
        <v>1343850.625275</v>
      </c>
      <c r="D35" s="147">
        <v>1065750.8832749999</v>
      </c>
      <c r="E35" s="147">
        <v>1294083.2180470002</v>
      </c>
      <c r="F35" s="147">
        <v>1256716.4180470002</v>
      </c>
      <c r="G35" s="147">
        <v>1265864.1950470002</v>
      </c>
      <c r="H35" s="147">
        <v>1512416.9597670001</v>
      </c>
      <c r="I35" s="147">
        <v>1642448.034767</v>
      </c>
      <c r="J35" s="115"/>
    </row>
    <row r="36" spans="1:10" ht="20.25" customHeight="1" x14ac:dyDescent="0.25">
      <c r="A36" s="132" t="s">
        <v>56</v>
      </c>
      <c r="B36" s="147">
        <v>351209.98324500001</v>
      </c>
      <c r="C36" s="147">
        <v>592272.33430499991</v>
      </c>
      <c r="D36" s="147">
        <v>499915.09869499999</v>
      </c>
      <c r="E36" s="147">
        <v>546462.85975499998</v>
      </c>
      <c r="F36" s="147">
        <v>487259.32890499994</v>
      </c>
      <c r="G36" s="147">
        <v>473726.32905499992</v>
      </c>
      <c r="H36" s="147">
        <v>571495.63948500005</v>
      </c>
      <c r="I36" s="147">
        <v>671630.41163500003</v>
      </c>
      <c r="J36" s="115"/>
    </row>
    <row r="37" spans="1:10" ht="20.25" customHeight="1" x14ac:dyDescent="0.25">
      <c r="A37" s="129" t="s">
        <v>57</v>
      </c>
      <c r="B37" s="146">
        <v>537854.57927403646</v>
      </c>
      <c r="C37" s="146">
        <v>11989.107059229347</v>
      </c>
      <c r="D37" s="146">
        <v>459898.45455172146</v>
      </c>
      <c r="E37" s="146">
        <v>354309.82978240639</v>
      </c>
      <c r="F37" s="146">
        <v>451760.57397540647</v>
      </c>
      <c r="G37" s="146">
        <v>313908.70322352397</v>
      </c>
      <c r="H37" s="146">
        <v>-80913.790141754303</v>
      </c>
      <c r="I37" s="146">
        <v>24765.088073015402</v>
      </c>
      <c r="J37" s="114"/>
    </row>
    <row r="38" spans="1:10" ht="20.25" customHeight="1" x14ac:dyDescent="0.25">
      <c r="A38" s="129" t="s">
        <v>40</v>
      </c>
      <c r="B38" s="146">
        <v>3908570.7540000002</v>
      </c>
      <c r="C38" s="146">
        <v>4740339.7824837081</v>
      </c>
      <c r="D38" s="146">
        <v>4681322.8454774125</v>
      </c>
      <c r="E38" s="146">
        <v>4996720.1578007089</v>
      </c>
      <c r="F38" s="146">
        <v>5186781.3051407086</v>
      </c>
      <c r="G38" s="146">
        <v>5208826.952641</v>
      </c>
      <c r="H38" s="146">
        <v>5250446.6297980007</v>
      </c>
      <c r="I38" s="146">
        <v>5385561.464625</v>
      </c>
      <c r="J38" s="114"/>
    </row>
    <row r="39" spans="1:10" ht="20.25" customHeight="1" x14ac:dyDescent="0.25">
      <c r="A39" s="129" t="s">
        <v>86</v>
      </c>
      <c r="B39" s="146">
        <v>3524829.9468743135</v>
      </c>
      <c r="C39" s="146">
        <v>4680995.9524385631</v>
      </c>
      <c r="D39" s="146">
        <v>4289905.0834613498</v>
      </c>
      <c r="E39" s="146">
        <v>4653181.5347375637</v>
      </c>
      <c r="F39" s="146">
        <v>4742288.5615175636</v>
      </c>
      <c r="G39" s="146">
        <v>4958298.0046255644</v>
      </c>
      <c r="H39" s="146">
        <v>5281541.4104495635</v>
      </c>
      <c r="I39" s="146">
        <v>5270327.9361045631</v>
      </c>
      <c r="J39" s="114"/>
    </row>
    <row r="40" spans="1:10" ht="20.25" customHeight="1" thickBot="1" x14ac:dyDescent="0.3">
      <c r="A40" s="152" t="s">
        <v>87</v>
      </c>
      <c r="B40" s="153">
        <v>154113.77214834976</v>
      </c>
      <c r="C40" s="153">
        <v>-47354.722985915658</v>
      </c>
      <c r="D40" s="153">
        <v>68480.692535658833</v>
      </c>
      <c r="E40" s="153">
        <v>10771.20671926117</v>
      </c>
      <c r="F40" s="153">
        <v>7267.8303522615433</v>
      </c>
      <c r="G40" s="153">
        <v>63379.755208088398</v>
      </c>
      <c r="H40" s="153">
        <v>-49819.009490191456</v>
      </c>
      <c r="I40" s="153">
        <v>-90468.440447421555</v>
      </c>
      <c r="J40" s="121"/>
    </row>
    <row r="41" spans="1:10" ht="15.75" thickTop="1" x14ac:dyDescent="0.25">
      <c r="A41" s="311" t="s">
        <v>534</v>
      </c>
      <c r="B41" s="311"/>
      <c r="C41" s="311"/>
      <c r="D41" s="311"/>
      <c r="E41" s="311"/>
      <c r="F41" s="311"/>
      <c r="G41" s="311"/>
      <c r="H41" s="311"/>
      <c r="I41" s="311"/>
      <c r="J41" s="123"/>
    </row>
    <row r="42" spans="1:10" x14ac:dyDescent="0.25">
      <c r="A42" s="337" t="s">
        <v>553</v>
      </c>
      <c r="B42" s="337"/>
      <c r="C42" s="337"/>
      <c r="D42" s="337"/>
      <c r="E42" s="337"/>
      <c r="F42" s="337"/>
      <c r="G42" s="337"/>
      <c r="H42" s="69"/>
      <c r="I42" s="69"/>
      <c r="J42" s="69"/>
    </row>
    <row r="43" spans="1:10" ht="39" customHeight="1" x14ac:dyDescent="0.25">
      <c r="A43" s="339" t="s">
        <v>598</v>
      </c>
      <c r="B43" s="339"/>
      <c r="C43" s="339"/>
      <c r="D43" s="339"/>
      <c r="E43" s="339"/>
      <c r="F43" s="339"/>
      <c r="G43" s="339"/>
      <c r="H43" s="339"/>
      <c r="I43" s="339"/>
      <c r="J43" s="124"/>
    </row>
    <row r="44" spans="1:10" x14ac:dyDescent="0.25">
      <c r="A44" s="338" t="s">
        <v>88</v>
      </c>
      <c r="B44" s="338"/>
      <c r="C44" s="338"/>
      <c r="D44" s="338"/>
      <c r="E44" s="338"/>
      <c r="F44" s="338"/>
      <c r="G44" s="338"/>
      <c r="H44" s="216"/>
      <c r="I44" s="216"/>
      <c r="J44" s="69"/>
    </row>
    <row r="45" spans="1:10" x14ac:dyDescent="0.25">
      <c r="A45" s="338" t="s">
        <v>519</v>
      </c>
      <c r="B45" s="338"/>
      <c r="C45" s="338"/>
      <c r="D45" s="338"/>
      <c r="E45" s="338"/>
      <c r="F45" s="338"/>
      <c r="G45" s="338"/>
      <c r="H45" s="216"/>
      <c r="I45" s="216"/>
      <c r="J45" s="69"/>
    </row>
    <row r="46" spans="1:10" x14ac:dyDescent="0.25">
      <c r="A46" s="338" t="s">
        <v>520</v>
      </c>
      <c r="B46" s="338"/>
      <c r="C46" s="338"/>
      <c r="D46" s="338"/>
      <c r="E46" s="338"/>
      <c r="F46" s="338"/>
      <c r="G46" s="338"/>
      <c r="H46" s="216"/>
      <c r="I46" s="216"/>
      <c r="J46" s="69"/>
    </row>
    <row r="47" spans="1:10" x14ac:dyDescent="0.25">
      <c r="A47" s="338" t="s">
        <v>518</v>
      </c>
      <c r="B47" s="338"/>
      <c r="C47" s="338"/>
      <c r="D47" s="338"/>
      <c r="E47" s="338"/>
      <c r="F47" s="338"/>
      <c r="G47" s="338"/>
      <c r="H47" s="216"/>
      <c r="I47" s="216"/>
      <c r="J47" s="69"/>
    </row>
    <row r="48" spans="1:10" ht="24.75" customHeight="1" x14ac:dyDescent="0.25">
      <c r="A48" s="339" t="s">
        <v>521</v>
      </c>
      <c r="B48" s="339"/>
      <c r="C48" s="339"/>
      <c r="D48" s="339"/>
      <c r="E48" s="339"/>
      <c r="F48" s="339"/>
      <c r="G48" s="339"/>
      <c r="H48" s="339"/>
      <c r="I48" s="339"/>
      <c r="J48" s="124"/>
    </row>
    <row r="49" spans="1:10" ht="21" customHeight="1" x14ac:dyDescent="0.25">
      <c r="A49" s="339" t="s">
        <v>522</v>
      </c>
      <c r="B49" s="339"/>
      <c r="C49" s="339"/>
      <c r="D49" s="339"/>
      <c r="E49" s="339"/>
      <c r="F49" s="339"/>
      <c r="G49" s="339"/>
      <c r="H49" s="339"/>
      <c r="I49" s="339"/>
      <c r="J49" s="124"/>
    </row>
    <row r="50" spans="1:10" ht="13.5" customHeight="1" x14ac:dyDescent="0.25">
      <c r="A50" s="217" t="s">
        <v>523</v>
      </c>
      <c r="B50" s="218"/>
      <c r="C50" s="218"/>
      <c r="D50" s="218"/>
      <c r="E50" s="219"/>
      <c r="F50" s="219"/>
      <c r="G50" s="219"/>
      <c r="H50" s="216"/>
      <c r="I50" s="216"/>
      <c r="J50" s="69"/>
    </row>
    <row r="51" spans="1:10" x14ac:dyDescent="0.25">
      <c r="A51" s="220" t="s">
        <v>524</v>
      </c>
      <c r="B51" s="219"/>
      <c r="C51" s="219"/>
      <c r="D51" s="219"/>
      <c r="E51" s="219"/>
      <c r="F51" s="219"/>
      <c r="G51" s="219"/>
      <c r="H51" s="216"/>
      <c r="I51" s="216"/>
      <c r="J51" s="69"/>
    </row>
    <row r="52" spans="1:10" ht="23.25" customHeight="1" x14ac:dyDescent="0.25">
      <c r="A52" s="339" t="s">
        <v>525</v>
      </c>
      <c r="B52" s="339"/>
      <c r="C52" s="339"/>
      <c r="D52" s="339"/>
      <c r="E52" s="339"/>
      <c r="F52" s="339"/>
      <c r="G52" s="339"/>
      <c r="H52" s="339"/>
      <c r="I52" s="339"/>
      <c r="J52" s="124"/>
    </row>
    <row r="53" spans="1:10" x14ac:dyDescent="0.25">
      <c r="A53" s="216" t="s">
        <v>537</v>
      </c>
      <c r="B53" s="216"/>
      <c r="C53" s="216"/>
      <c r="D53" s="216"/>
      <c r="E53" s="216"/>
      <c r="F53" s="216"/>
      <c r="G53" s="216"/>
      <c r="H53" s="216"/>
      <c r="I53" s="216"/>
      <c r="J53" s="69"/>
    </row>
    <row r="54" spans="1:10" x14ac:dyDescent="0.25">
      <c r="A54" s="335" t="s">
        <v>539</v>
      </c>
      <c r="B54" s="336"/>
      <c r="C54" s="336"/>
      <c r="D54" s="336"/>
      <c r="E54" s="336"/>
      <c r="F54" s="336"/>
      <c r="G54" s="336"/>
      <c r="H54" s="216"/>
      <c r="I54" s="216"/>
      <c r="J54" s="69"/>
    </row>
  </sheetData>
  <mergeCells count="17">
    <mergeCell ref="A54:G54"/>
    <mergeCell ref="A42:G42"/>
    <mergeCell ref="A44:G44"/>
    <mergeCell ref="A45:G45"/>
    <mergeCell ref="A46:G46"/>
    <mergeCell ref="A47:G47"/>
    <mergeCell ref="A43:I43"/>
    <mergeCell ref="A48:I48"/>
    <mergeCell ref="A49:I49"/>
    <mergeCell ref="A52:I52"/>
    <mergeCell ref="A1:I1"/>
    <mergeCell ref="A41:I41"/>
    <mergeCell ref="A3:A4"/>
    <mergeCell ref="B3:B4"/>
    <mergeCell ref="C3:C4"/>
    <mergeCell ref="A2:I2"/>
    <mergeCell ref="E3:H3"/>
  </mergeCells>
  <hyperlinks>
    <hyperlink ref="A50" r:id="rId1" xr:uid="{00000000-0004-0000-0300-000000000000}"/>
    <hyperlink ref="A51" r:id="rId2" xr:uid="{00000000-0004-0000-0300-000001000000}"/>
    <hyperlink ref="A54" r:id="rId3" xr:uid="{00000000-0004-0000-0300-000002000000}"/>
  </hyperlinks>
  <pageMargins left="0.7" right="0.7" top="0.75" bottom="0.75" header="0.3" footer="0.3"/>
  <pageSetup paperSize="9" scale="58"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9"/>
  <sheetViews>
    <sheetView view="pageBreakPreview" zoomScaleNormal="100" zoomScaleSheetLayoutView="100" workbookViewId="0">
      <selection activeCell="G14" sqref="G14"/>
    </sheetView>
  </sheetViews>
  <sheetFormatPr defaultColWidth="9" defaultRowHeight="15" x14ac:dyDescent="0.25"/>
  <cols>
    <col min="1" max="1" width="53.140625" customWidth="1"/>
    <col min="2" max="2" width="12.140625" bestFit="1" customWidth="1"/>
    <col min="3" max="3" width="12.28515625" bestFit="1" customWidth="1"/>
    <col min="4" max="4" width="12.28515625" style="23" bestFit="1" customWidth="1"/>
    <col min="5" max="5" width="12.28515625" bestFit="1" customWidth="1"/>
    <col min="6" max="6" width="12.5703125" customWidth="1"/>
    <col min="7" max="7" width="12.28515625" style="23" bestFit="1" customWidth="1"/>
    <col min="8" max="9" width="12.28515625" bestFit="1" customWidth="1"/>
  </cols>
  <sheetData>
    <row r="1" spans="1:10" ht="23.25" x14ac:dyDescent="0.25">
      <c r="A1" s="341" t="s">
        <v>579</v>
      </c>
      <c r="B1" s="341"/>
      <c r="C1" s="341"/>
      <c r="D1" s="341"/>
      <c r="E1" s="341"/>
      <c r="F1" s="341"/>
      <c r="G1" s="341"/>
      <c r="H1" s="341"/>
      <c r="I1" s="341"/>
    </row>
    <row r="2" spans="1:10" ht="15.75" thickBot="1" x14ac:dyDescent="0.3">
      <c r="A2" s="340" t="s">
        <v>1</v>
      </c>
      <c r="B2" s="340"/>
      <c r="C2" s="340"/>
      <c r="D2" s="340"/>
      <c r="E2" s="340"/>
      <c r="F2" s="340"/>
      <c r="G2" s="340"/>
      <c r="H2" s="340"/>
      <c r="I2" s="340"/>
    </row>
    <row r="3" spans="1:10" ht="16.5" thickTop="1" thickBot="1" x14ac:dyDescent="0.3">
      <c r="A3" s="342" t="s">
        <v>599</v>
      </c>
      <c r="B3" s="321" t="s">
        <v>533</v>
      </c>
      <c r="C3" s="321" t="s">
        <v>559</v>
      </c>
      <c r="D3" s="144">
        <v>2025</v>
      </c>
      <c r="E3" s="331">
        <v>2025</v>
      </c>
      <c r="F3" s="332"/>
      <c r="G3" s="332"/>
      <c r="H3" s="333"/>
      <c r="I3" s="307">
        <v>2026</v>
      </c>
    </row>
    <row r="4" spans="1:10" ht="16.5" thickBot="1" x14ac:dyDescent="0.3">
      <c r="A4" s="343"/>
      <c r="B4" s="322"/>
      <c r="C4" s="322"/>
      <c r="D4" s="145" t="s">
        <v>618</v>
      </c>
      <c r="E4" s="128" t="s">
        <v>625</v>
      </c>
      <c r="F4" s="128" t="s">
        <v>624</v>
      </c>
      <c r="G4" s="128" t="s">
        <v>623</v>
      </c>
      <c r="H4" s="145" t="s">
        <v>622</v>
      </c>
      <c r="I4" s="128" t="s">
        <v>619</v>
      </c>
    </row>
    <row r="5" spans="1:10" s="47" customFormat="1" ht="16.5" customHeight="1" thickTop="1" x14ac:dyDescent="0.2">
      <c r="A5" s="154" t="s">
        <v>2</v>
      </c>
      <c r="B5" s="155">
        <v>-961072.23479900043</v>
      </c>
      <c r="C5" s="136">
        <v>683506.75250909291</v>
      </c>
      <c r="D5" s="136">
        <v>-400131.19474000018</v>
      </c>
      <c r="E5" s="136">
        <v>503729.21310422942</v>
      </c>
      <c r="F5" s="136">
        <v>546496.12257799879</v>
      </c>
      <c r="G5" s="136">
        <v>612642.2425454203</v>
      </c>
      <c r="H5" s="136">
        <v>821136.54659775831</v>
      </c>
      <c r="I5" s="136">
        <v>1192935.2547993809</v>
      </c>
      <c r="J5" s="24"/>
    </row>
    <row r="6" spans="1:10" s="47" customFormat="1" ht="16.5" customHeight="1" x14ac:dyDescent="0.2">
      <c r="A6" s="156" t="s">
        <v>3</v>
      </c>
      <c r="B6" s="157">
        <v>6206801.4373209998</v>
      </c>
      <c r="C6" s="137">
        <v>8240958.6755090915</v>
      </c>
      <c r="D6" s="137">
        <v>6885345.6082410002</v>
      </c>
      <c r="E6" s="137">
        <v>8267214.0881042294</v>
      </c>
      <c r="F6" s="137">
        <v>8482740.7495779991</v>
      </c>
      <c r="G6" s="137">
        <v>8568923.6295454204</v>
      </c>
      <c r="H6" s="137">
        <v>9096561.7455977593</v>
      </c>
      <c r="I6" s="137">
        <v>9528884.982799381</v>
      </c>
      <c r="J6" s="24"/>
    </row>
    <row r="7" spans="1:10" s="47" customFormat="1" ht="16.5" customHeight="1" x14ac:dyDescent="0.2">
      <c r="A7" s="156" t="s">
        <v>14</v>
      </c>
      <c r="B7" s="157">
        <v>7167873.6721200002</v>
      </c>
      <c r="C7" s="137">
        <v>7557451.9229999986</v>
      </c>
      <c r="D7" s="137">
        <v>7285476.8029810004</v>
      </c>
      <c r="E7" s="137">
        <v>7763484.875</v>
      </c>
      <c r="F7" s="137">
        <v>7936244.6270000003</v>
      </c>
      <c r="G7" s="137">
        <v>7956281.3870000001</v>
      </c>
      <c r="H7" s="137">
        <v>8275425.199000001</v>
      </c>
      <c r="I7" s="137">
        <v>8335949.7280000001</v>
      </c>
      <c r="J7" s="25"/>
    </row>
    <row r="8" spans="1:10" s="47" customFormat="1" ht="16.5" customHeight="1" x14ac:dyDescent="0.2">
      <c r="A8" s="154" t="s">
        <v>89</v>
      </c>
      <c r="B8" s="155">
        <v>46885663.722837001</v>
      </c>
      <c r="C8" s="136">
        <v>51683380.351030007</v>
      </c>
      <c r="D8" s="136">
        <v>47043070.586449012</v>
      </c>
      <c r="E8" s="136">
        <v>49723028.908773996</v>
      </c>
      <c r="F8" s="136">
        <v>50363234.787107997</v>
      </c>
      <c r="G8" s="136">
        <v>50859929.461548001</v>
      </c>
      <c r="H8" s="136">
        <v>52298721.698534012</v>
      </c>
      <c r="I8" s="136">
        <v>52544376.814619996</v>
      </c>
      <c r="J8" s="25"/>
    </row>
    <row r="9" spans="1:10" s="47" customFormat="1" ht="16.5" customHeight="1" x14ac:dyDescent="0.2">
      <c r="A9" s="154" t="s">
        <v>90</v>
      </c>
      <c r="B9" s="155">
        <v>34258604.311405003</v>
      </c>
      <c r="C9" s="136">
        <v>38120866.228034005</v>
      </c>
      <c r="D9" s="136">
        <v>33355333.680493008</v>
      </c>
      <c r="E9" s="136">
        <v>36134857.761360995</v>
      </c>
      <c r="F9" s="136">
        <v>36649514.395251997</v>
      </c>
      <c r="G9" s="136">
        <v>36918633.961333998</v>
      </c>
      <c r="H9" s="136">
        <v>37510058.557732008</v>
      </c>
      <c r="I9" s="136">
        <v>38130392.183028996</v>
      </c>
      <c r="J9" s="25"/>
    </row>
    <row r="10" spans="1:10" s="47" customFormat="1" ht="16.5" customHeight="1" x14ac:dyDescent="0.2">
      <c r="A10" s="154" t="s">
        <v>91</v>
      </c>
      <c r="B10" s="155">
        <v>36348044.248405002</v>
      </c>
      <c r="C10" s="136">
        <v>41477066.021034002</v>
      </c>
      <c r="D10" s="136">
        <v>36542478.692493007</v>
      </c>
      <c r="E10" s="136">
        <v>39576198.979360998</v>
      </c>
      <c r="F10" s="136">
        <v>40201388.154252</v>
      </c>
      <c r="G10" s="136">
        <v>40314685.803333998</v>
      </c>
      <c r="H10" s="136">
        <v>40952877.773732007</v>
      </c>
      <c r="I10" s="136">
        <v>41830965.572028995</v>
      </c>
      <c r="J10" s="25"/>
    </row>
    <row r="11" spans="1:10" s="47" customFormat="1" ht="16.5" customHeight="1" x14ac:dyDescent="0.2">
      <c r="A11" s="156" t="s">
        <v>92</v>
      </c>
      <c r="B11" s="157">
        <v>40089620.949405</v>
      </c>
      <c r="C11" s="137">
        <v>45355620.372033998</v>
      </c>
      <c r="D11" s="137">
        <v>39975676.323434003</v>
      </c>
      <c r="E11" s="137">
        <v>43611333.040360995</v>
      </c>
      <c r="F11" s="137">
        <v>44006755.560252003</v>
      </c>
      <c r="G11" s="137">
        <v>44185325.235334001</v>
      </c>
      <c r="H11" s="137">
        <v>44999690.702732004</v>
      </c>
      <c r="I11" s="137">
        <v>45772649.198028997</v>
      </c>
      <c r="J11" s="25"/>
    </row>
    <row r="12" spans="1:10" s="47" customFormat="1" ht="16.5" customHeight="1" x14ac:dyDescent="0.2">
      <c r="A12" s="156" t="s">
        <v>93</v>
      </c>
      <c r="B12" s="157">
        <v>3741576.7010000004</v>
      </c>
      <c r="C12" s="137">
        <v>3878554.3509999998</v>
      </c>
      <c r="D12" s="137">
        <v>3433197.6309409998</v>
      </c>
      <c r="E12" s="137">
        <v>4035134.0610000002</v>
      </c>
      <c r="F12" s="137">
        <v>3805367.406</v>
      </c>
      <c r="G12" s="137">
        <v>3870639.432</v>
      </c>
      <c r="H12" s="137">
        <v>4046812.9289999995</v>
      </c>
      <c r="I12" s="137">
        <v>3941683.6260000002</v>
      </c>
      <c r="J12" s="25"/>
    </row>
    <row r="13" spans="1:10" s="47" customFormat="1" ht="16.5" customHeight="1" x14ac:dyDescent="0.2">
      <c r="A13" s="158" t="s">
        <v>94</v>
      </c>
      <c r="B13" s="155">
        <v>-2089439.9369999995</v>
      </c>
      <c r="C13" s="136">
        <v>-3356199.7929999996</v>
      </c>
      <c r="D13" s="136">
        <v>-3187145.0119999996</v>
      </c>
      <c r="E13" s="136">
        <v>-3441341.2179999999</v>
      </c>
      <c r="F13" s="136">
        <v>-3551873.7590000001</v>
      </c>
      <c r="G13" s="136">
        <v>-3396051.8419999997</v>
      </c>
      <c r="H13" s="136">
        <v>-3442819.2159999995</v>
      </c>
      <c r="I13" s="136">
        <v>-3700573.389</v>
      </c>
      <c r="J13" s="25"/>
    </row>
    <row r="14" spans="1:10" s="47" customFormat="1" ht="16.5" customHeight="1" x14ac:dyDescent="0.2">
      <c r="A14" s="159" t="s">
        <v>95</v>
      </c>
      <c r="B14" s="157">
        <v>610637.51500000001</v>
      </c>
      <c r="C14" s="137">
        <v>244741.46599999999</v>
      </c>
      <c r="D14" s="137">
        <v>383934.12300000002</v>
      </c>
      <c r="E14" s="137">
        <v>227902.4</v>
      </c>
      <c r="F14" s="137">
        <v>226883.80599999998</v>
      </c>
      <c r="G14" s="137">
        <v>222440.927</v>
      </c>
      <c r="H14" s="137">
        <v>220147.992</v>
      </c>
      <c r="I14" s="137">
        <v>183621.98599999998</v>
      </c>
      <c r="J14" s="24"/>
    </row>
    <row r="15" spans="1:10" s="47" customFormat="1" ht="16.5" customHeight="1" x14ac:dyDescent="0.2">
      <c r="A15" s="156" t="s">
        <v>96</v>
      </c>
      <c r="B15" s="157">
        <v>2700077.4519999996</v>
      </c>
      <c r="C15" s="137">
        <v>3600941.2589999996</v>
      </c>
      <c r="D15" s="137">
        <v>3571079.1349999998</v>
      </c>
      <c r="E15" s="137">
        <v>3669243.6179999998</v>
      </c>
      <c r="F15" s="137">
        <v>3778757.5649999999</v>
      </c>
      <c r="G15" s="137">
        <v>3618492.7689999999</v>
      </c>
      <c r="H15" s="137">
        <v>3662967.2079999996</v>
      </c>
      <c r="I15" s="137">
        <v>3884195.375</v>
      </c>
      <c r="J15" s="25"/>
    </row>
    <row r="16" spans="1:10" s="47" customFormat="1" ht="16.5" customHeight="1" x14ac:dyDescent="0.2">
      <c r="A16" s="154" t="s">
        <v>97</v>
      </c>
      <c r="B16" s="155">
        <v>12627059.411432</v>
      </c>
      <c r="C16" s="136">
        <v>13562514.122995999</v>
      </c>
      <c r="D16" s="136">
        <v>13687736.905956</v>
      </c>
      <c r="E16" s="136">
        <v>13588171.147413</v>
      </c>
      <c r="F16" s="136">
        <v>13713720.391856</v>
      </c>
      <c r="G16" s="136">
        <v>13941295.500213999</v>
      </c>
      <c r="H16" s="136">
        <v>14788663.140802</v>
      </c>
      <c r="I16" s="136">
        <v>14413984.631591002</v>
      </c>
      <c r="J16" s="25"/>
    </row>
    <row r="17" spans="1:10" s="47" customFormat="1" ht="16.5" customHeight="1" x14ac:dyDescent="0.2">
      <c r="A17" s="156" t="s">
        <v>98</v>
      </c>
      <c r="B17" s="157">
        <v>241697.26583300001</v>
      </c>
      <c r="C17" s="137">
        <v>351980.127217</v>
      </c>
      <c r="D17" s="137">
        <v>403575.62676399999</v>
      </c>
      <c r="E17" s="137">
        <v>304664.74629900005</v>
      </c>
      <c r="F17" s="137">
        <v>281746.74313900003</v>
      </c>
      <c r="G17" s="137">
        <v>264201.230339</v>
      </c>
      <c r="H17" s="137">
        <v>349875.95934499998</v>
      </c>
      <c r="I17" s="137">
        <v>321817.93786500004</v>
      </c>
      <c r="J17" s="25"/>
    </row>
    <row r="18" spans="1:10" s="47" customFormat="1" ht="16.5" customHeight="1" x14ac:dyDescent="0.2">
      <c r="A18" s="156" t="s">
        <v>99</v>
      </c>
      <c r="B18" s="157">
        <v>2221976.5061189998</v>
      </c>
      <c r="C18" s="137">
        <v>2142546.6667290004</v>
      </c>
      <c r="D18" s="137">
        <v>2262792.4321190002</v>
      </c>
      <c r="E18" s="137">
        <v>2119157.0101789995</v>
      </c>
      <c r="F18" s="137">
        <v>2203173.2103289999</v>
      </c>
      <c r="G18" s="137">
        <v>2223760.4034790001</v>
      </c>
      <c r="H18" s="137">
        <v>2236161.4226289997</v>
      </c>
      <c r="I18" s="137">
        <v>2195076.0407790001</v>
      </c>
      <c r="J18" s="25"/>
    </row>
    <row r="19" spans="1:10" s="47" customFormat="1" ht="16.5" customHeight="1" x14ac:dyDescent="0.2">
      <c r="A19" s="156" t="s">
        <v>100</v>
      </c>
      <c r="B19" s="157">
        <v>8082638.7010039994</v>
      </c>
      <c r="C19" s="137">
        <v>8705296.5078929998</v>
      </c>
      <c r="D19" s="137">
        <v>8773352.867916001</v>
      </c>
      <c r="E19" s="137">
        <v>8622210.0139049999</v>
      </c>
      <c r="F19" s="137">
        <v>8687936.4632980004</v>
      </c>
      <c r="G19" s="137">
        <v>8788761.2676909994</v>
      </c>
      <c r="H19" s="137">
        <v>9453917.6578279994</v>
      </c>
      <c r="I19" s="137">
        <v>9153038.3899470009</v>
      </c>
      <c r="J19" s="25"/>
    </row>
    <row r="20" spans="1:10" s="47" customFormat="1" ht="16.5" customHeight="1" x14ac:dyDescent="0.2">
      <c r="A20" s="156" t="s">
        <v>101</v>
      </c>
      <c r="B20" s="157">
        <v>2080746.9384760002</v>
      </c>
      <c r="C20" s="137">
        <v>2362690.8211569996</v>
      </c>
      <c r="D20" s="137">
        <v>2248015.9791569998</v>
      </c>
      <c r="E20" s="137">
        <v>2542139.3770299996</v>
      </c>
      <c r="F20" s="137">
        <v>2540863.9750899998</v>
      </c>
      <c r="G20" s="137">
        <v>2664572.5987049998</v>
      </c>
      <c r="H20" s="137">
        <v>2748708.1009999998</v>
      </c>
      <c r="I20" s="137">
        <v>2744052.2629999998</v>
      </c>
      <c r="J20" s="24"/>
    </row>
    <row r="21" spans="1:10" s="47" customFormat="1" ht="16.5" customHeight="1" x14ac:dyDescent="0.2">
      <c r="A21" s="154" t="s">
        <v>102</v>
      </c>
      <c r="B21" s="155">
        <v>36482612.507191002</v>
      </c>
      <c r="C21" s="136">
        <v>41850803.163158</v>
      </c>
      <c r="D21" s="136">
        <v>36896062.624297</v>
      </c>
      <c r="E21" s="136">
        <v>41047334.735871002</v>
      </c>
      <c r="F21" s="136">
        <v>41157112.086557001</v>
      </c>
      <c r="G21" s="136">
        <v>41577843.279711001</v>
      </c>
      <c r="H21" s="136">
        <v>42995859.42180299</v>
      </c>
      <c r="I21" s="136">
        <v>42627763.097230002</v>
      </c>
      <c r="J21" s="25"/>
    </row>
    <row r="22" spans="1:10" s="47" customFormat="1" ht="16.5" customHeight="1" x14ac:dyDescent="0.2">
      <c r="A22" s="158" t="s">
        <v>103</v>
      </c>
      <c r="B22" s="155">
        <v>9131658.0631910004</v>
      </c>
      <c r="C22" s="136">
        <v>10613039.043677999</v>
      </c>
      <c r="D22" s="136">
        <v>9191369.0367879998</v>
      </c>
      <c r="E22" s="136">
        <v>10479018.579452001</v>
      </c>
      <c r="F22" s="136">
        <v>10662274.116955001</v>
      </c>
      <c r="G22" s="136">
        <v>10797387.837676</v>
      </c>
      <c r="H22" s="136">
        <v>10851149.780485999</v>
      </c>
      <c r="I22" s="136">
        <v>11054653.175973</v>
      </c>
      <c r="J22" s="25"/>
    </row>
    <row r="23" spans="1:10" s="47" customFormat="1" ht="16.5" customHeight="1" x14ac:dyDescent="0.2">
      <c r="A23" s="154" t="s">
        <v>104</v>
      </c>
      <c r="B23" s="155">
        <v>21408045.035000004</v>
      </c>
      <c r="C23" s="136">
        <v>25096327.001000002</v>
      </c>
      <c r="D23" s="136">
        <v>22252235.741</v>
      </c>
      <c r="E23" s="136">
        <v>24811757.493538998</v>
      </c>
      <c r="F23" s="136">
        <v>24889873.043031998</v>
      </c>
      <c r="G23" s="136">
        <v>24963757.543974996</v>
      </c>
      <c r="H23" s="136">
        <v>25805979.656136997</v>
      </c>
      <c r="I23" s="136">
        <v>25828145.557997003</v>
      </c>
      <c r="J23" s="25"/>
    </row>
    <row r="24" spans="1:10" s="47" customFormat="1" ht="16.5" customHeight="1" x14ac:dyDescent="0.2">
      <c r="A24" s="156" t="s">
        <v>98</v>
      </c>
      <c r="B24" s="157">
        <v>709339.77500000002</v>
      </c>
      <c r="C24" s="137">
        <v>1033482.1089999999</v>
      </c>
      <c r="D24" s="137">
        <v>796247.20899999992</v>
      </c>
      <c r="E24" s="137">
        <v>1010430.925</v>
      </c>
      <c r="F24" s="137">
        <v>1049976.0379999999</v>
      </c>
      <c r="G24" s="137">
        <v>944426.94979900005</v>
      </c>
      <c r="H24" s="137">
        <v>1158785.2790000001</v>
      </c>
      <c r="I24" s="137">
        <v>1158246.156</v>
      </c>
      <c r="J24" s="24"/>
    </row>
    <row r="25" spans="1:10" s="47" customFormat="1" ht="16.5" customHeight="1" x14ac:dyDescent="0.2">
      <c r="A25" s="156" t="s">
        <v>99</v>
      </c>
      <c r="B25" s="157">
        <v>1118876.2350000001</v>
      </c>
      <c r="C25" s="137">
        <v>1088191.7180000001</v>
      </c>
      <c r="D25" s="137">
        <v>925833.40599999996</v>
      </c>
      <c r="E25" s="137">
        <v>950551.277</v>
      </c>
      <c r="F25" s="137">
        <v>945702.29299999995</v>
      </c>
      <c r="G25" s="137">
        <v>952325.40099999995</v>
      </c>
      <c r="H25" s="137">
        <v>901096.56900000002</v>
      </c>
      <c r="I25" s="137">
        <v>1057293.1740000001</v>
      </c>
      <c r="J25" s="24"/>
    </row>
    <row r="26" spans="1:10" s="47" customFormat="1" ht="16.5" customHeight="1" x14ac:dyDescent="0.2">
      <c r="A26" s="156" t="s">
        <v>100</v>
      </c>
      <c r="B26" s="157">
        <v>6756560.9369999999</v>
      </c>
      <c r="C26" s="137">
        <v>7578992.5770000005</v>
      </c>
      <c r="D26" s="137">
        <v>6858860.9529999997</v>
      </c>
      <c r="E26" s="137">
        <v>6256367.3859999999</v>
      </c>
      <c r="F26" s="137">
        <v>6328489.4939999999</v>
      </c>
      <c r="G26" s="137">
        <v>6272725.7359999996</v>
      </c>
      <c r="H26" s="137">
        <v>6579796.5609999998</v>
      </c>
      <c r="I26" s="137">
        <v>6234668.5179999992</v>
      </c>
      <c r="J26" s="24"/>
    </row>
    <row r="27" spans="1:10" s="47" customFormat="1" ht="16.5" customHeight="1" x14ac:dyDescent="0.2">
      <c r="A27" s="156" t="s">
        <v>101</v>
      </c>
      <c r="B27" s="157">
        <v>12823268.088000001</v>
      </c>
      <c r="C27" s="137">
        <v>15395660.596999999</v>
      </c>
      <c r="D27" s="137">
        <v>13671294.173</v>
      </c>
      <c r="E27" s="137">
        <v>16594407.905539</v>
      </c>
      <c r="F27" s="137">
        <v>16565705.218032001</v>
      </c>
      <c r="G27" s="137">
        <v>16794279.457175996</v>
      </c>
      <c r="H27" s="137">
        <v>17166301.247136999</v>
      </c>
      <c r="I27" s="137">
        <v>17377937.709997002</v>
      </c>
      <c r="J27" s="25"/>
    </row>
    <row r="28" spans="1:10" s="47" customFormat="1" ht="16.5" customHeight="1" x14ac:dyDescent="0.2">
      <c r="A28" s="156" t="s">
        <v>105</v>
      </c>
      <c r="B28" s="157">
        <v>0</v>
      </c>
      <c r="C28" s="137">
        <v>0</v>
      </c>
      <c r="D28" s="137">
        <v>0</v>
      </c>
      <c r="E28" s="137">
        <v>0</v>
      </c>
      <c r="F28" s="137">
        <v>0</v>
      </c>
      <c r="G28" s="137">
        <v>0</v>
      </c>
      <c r="H28" s="137">
        <v>0</v>
      </c>
      <c r="I28" s="137">
        <v>0</v>
      </c>
      <c r="J28" s="25"/>
    </row>
    <row r="29" spans="1:10" s="47" customFormat="1" ht="16.5" customHeight="1" x14ac:dyDescent="0.2">
      <c r="A29" s="154" t="s">
        <v>106</v>
      </c>
      <c r="B29" s="155">
        <v>5942909.409</v>
      </c>
      <c r="C29" s="136">
        <v>6141437.1184799997</v>
      </c>
      <c r="D29" s="136">
        <v>5452457.8465090003</v>
      </c>
      <c r="E29" s="136">
        <v>5756558.6628799997</v>
      </c>
      <c r="F29" s="136">
        <v>5604964.9265700001</v>
      </c>
      <c r="G29" s="136">
        <v>5816697.8980599996</v>
      </c>
      <c r="H29" s="136">
        <v>6338729.9851799998</v>
      </c>
      <c r="I29" s="136">
        <v>5744964.36326</v>
      </c>
      <c r="J29" s="24"/>
    </row>
    <row r="30" spans="1:10" s="47" customFormat="1" ht="16.5" customHeight="1" x14ac:dyDescent="0.2">
      <c r="A30" s="156" t="s">
        <v>98</v>
      </c>
      <c r="B30" s="157">
        <v>230204.81099999999</v>
      </c>
      <c r="C30" s="137">
        <v>214218.981</v>
      </c>
      <c r="D30" s="137">
        <v>195350.83</v>
      </c>
      <c r="E30" s="137">
        <v>281568.60800000001</v>
      </c>
      <c r="F30" s="137">
        <v>214416.20699999999</v>
      </c>
      <c r="G30" s="137">
        <v>335990.62800000003</v>
      </c>
      <c r="H30" s="137">
        <v>371854.97500000003</v>
      </c>
      <c r="I30" s="137">
        <v>297326.92600000004</v>
      </c>
      <c r="J30" s="25"/>
    </row>
    <row r="31" spans="1:10" s="47" customFormat="1" ht="16.5" customHeight="1" x14ac:dyDescent="0.2">
      <c r="A31" s="156" t="s">
        <v>99</v>
      </c>
      <c r="B31" s="157">
        <v>917726.27399999998</v>
      </c>
      <c r="C31" s="137">
        <v>994208.51500000001</v>
      </c>
      <c r="D31" s="137">
        <v>768149.18799999997</v>
      </c>
      <c r="E31" s="137">
        <v>1188771.1089999999</v>
      </c>
      <c r="F31" s="137">
        <v>1194225.348</v>
      </c>
      <c r="G31" s="137">
        <v>1115254.129</v>
      </c>
      <c r="H31" s="137">
        <v>1274446.483</v>
      </c>
      <c r="I31" s="137">
        <v>1209847.7409999999</v>
      </c>
      <c r="J31" s="25"/>
    </row>
    <row r="32" spans="1:10" s="47" customFormat="1" ht="16.5" customHeight="1" x14ac:dyDescent="0.2">
      <c r="A32" s="156" t="s">
        <v>100</v>
      </c>
      <c r="B32" s="157">
        <v>2312618.5929999999</v>
      </c>
      <c r="C32" s="137">
        <v>2283075.0699999998</v>
      </c>
      <c r="D32" s="137">
        <v>2143977.1710000001</v>
      </c>
      <c r="E32" s="137">
        <v>1720378.334</v>
      </c>
      <c r="F32" s="137">
        <v>1707642.2180000001</v>
      </c>
      <c r="G32" s="137">
        <v>1780786.301</v>
      </c>
      <c r="H32" s="137">
        <v>2003355.57</v>
      </c>
      <c r="I32" s="137">
        <v>1783654.2420000001</v>
      </c>
      <c r="J32" s="24"/>
    </row>
    <row r="33" spans="1:10" s="47" customFormat="1" ht="16.5" customHeight="1" x14ac:dyDescent="0.2">
      <c r="A33" s="156" t="s">
        <v>101</v>
      </c>
      <c r="B33" s="157">
        <v>2482359.7309999997</v>
      </c>
      <c r="C33" s="137">
        <v>2649934.5524800001</v>
      </c>
      <c r="D33" s="137">
        <v>2344980.657509</v>
      </c>
      <c r="E33" s="137">
        <v>2565840.6118800002</v>
      </c>
      <c r="F33" s="137">
        <v>2488681.1535700001</v>
      </c>
      <c r="G33" s="137">
        <v>2584666.8400599998</v>
      </c>
      <c r="H33" s="137">
        <v>2689072.9571799999</v>
      </c>
      <c r="I33" s="137">
        <v>2454135.45426</v>
      </c>
      <c r="J33" s="24"/>
    </row>
    <row r="34" spans="1:10" s="47" customFormat="1" ht="16.5" customHeight="1" x14ac:dyDescent="0.2">
      <c r="A34" s="160" t="s">
        <v>107</v>
      </c>
      <c r="B34" s="155">
        <v>0</v>
      </c>
      <c r="C34" s="136">
        <v>0</v>
      </c>
      <c r="D34" s="136">
        <v>0</v>
      </c>
      <c r="E34" s="136">
        <v>0</v>
      </c>
      <c r="F34" s="136">
        <v>0</v>
      </c>
      <c r="G34" s="136">
        <v>0</v>
      </c>
      <c r="H34" s="136">
        <v>0</v>
      </c>
      <c r="I34" s="136">
        <v>0</v>
      </c>
      <c r="J34" s="25"/>
    </row>
    <row r="35" spans="1:10" s="47" customFormat="1" ht="16.5" customHeight="1" x14ac:dyDescent="0.2">
      <c r="A35" s="156" t="s">
        <v>98</v>
      </c>
      <c r="B35" s="157">
        <v>0</v>
      </c>
      <c r="C35" s="137">
        <v>0</v>
      </c>
      <c r="D35" s="137">
        <v>0</v>
      </c>
      <c r="E35" s="137">
        <v>0</v>
      </c>
      <c r="F35" s="137">
        <v>0</v>
      </c>
      <c r="G35" s="137">
        <v>0</v>
      </c>
      <c r="H35" s="137">
        <v>0</v>
      </c>
      <c r="I35" s="137">
        <v>0</v>
      </c>
      <c r="J35" s="25"/>
    </row>
    <row r="36" spans="1:10" s="47" customFormat="1" ht="16.5" customHeight="1" x14ac:dyDescent="0.2">
      <c r="A36" s="156" t="s">
        <v>99</v>
      </c>
      <c r="B36" s="157">
        <v>0</v>
      </c>
      <c r="C36" s="137">
        <v>0</v>
      </c>
      <c r="D36" s="137">
        <v>0</v>
      </c>
      <c r="E36" s="137">
        <v>0</v>
      </c>
      <c r="F36" s="137">
        <v>0</v>
      </c>
      <c r="G36" s="137">
        <v>0</v>
      </c>
      <c r="H36" s="137">
        <v>0</v>
      </c>
      <c r="I36" s="137">
        <v>0</v>
      </c>
      <c r="J36" s="24"/>
    </row>
    <row r="37" spans="1:10" s="47" customFormat="1" ht="16.5" customHeight="1" x14ac:dyDescent="0.2">
      <c r="A37" s="156" t="s">
        <v>100</v>
      </c>
      <c r="B37" s="157">
        <v>0</v>
      </c>
      <c r="C37" s="137">
        <v>0</v>
      </c>
      <c r="D37" s="137">
        <v>0</v>
      </c>
      <c r="E37" s="137">
        <v>0</v>
      </c>
      <c r="F37" s="137">
        <v>0</v>
      </c>
      <c r="G37" s="137">
        <v>0</v>
      </c>
      <c r="H37" s="137">
        <v>0</v>
      </c>
      <c r="I37" s="137">
        <v>0</v>
      </c>
      <c r="J37" s="25"/>
    </row>
    <row r="38" spans="1:10" s="47" customFormat="1" ht="16.5" customHeight="1" x14ac:dyDescent="0.2">
      <c r="A38" s="156" t="s">
        <v>101</v>
      </c>
      <c r="B38" s="157">
        <v>0</v>
      </c>
      <c r="C38" s="137">
        <v>0</v>
      </c>
      <c r="D38" s="137">
        <v>0</v>
      </c>
      <c r="E38" s="137">
        <v>0</v>
      </c>
      <c r="F38" s="137">
        <v>0</v>
      </c>
      <c r="G38" s="137">
        <v>0</v>
      </c>
      <c r="H38" s="137">
        <v>0</v>
      </c>
      <c r="I38" s="137">
        <v>0</v>
      </c>
      <c r="J38" s="25"/>
    </row>
    <row r="39" spans="1:10" s="47" customFormat="1" ht="16.5" customHeight="1" x14ac:dyDescent="0.2">
      <c r="A39" s="154" t="s">
        <v>46</v>
      </c>
      <c r="B39" s="155">
        <v>126316.099</v>
      </c>
      <c r="C39" s="136">
        <v>126794.83900000001</v>
      </c>
      <c r="D39" s="136">
        <v>125586.02500000001</v>
      </c>
      <c r="E39" s="136">
        <v>127732.21900000001</v>
      </c>
      <c r="F39" s="136">
        <v>128239.91100000001</v>
      </c>
      <c r="G39" s="136">
        <v>126777.79800000001</v>
      </c>
      <c r="H39" s="136">
        <v>126609.68800000001</v>
      </c>
      <c r="I39" s="136">
        <v>128841.466</v>
      </c>
      <c r="J39" s="24"/>
    </row>
    <row r="40" spans="1:10" s="47" customFormat="1" ht="16.5" customHeight="1" x14ac:dyDescent="0.2">
      <c r="A40" s="161" t="s">
        <v>108</v>
      </c>
      <c r="B40" s="157">
        <v>0</v>
      </c>
      <c r="C40" s="137">
        <v>0</v>
      </c>
      <c r="D40" s="137">
        <v>0</v>
      </c>
      <c r="E40" s="137">
        <v>0</v>
      </c>
      <c r="F40" s="137">
        <v>0</v>
      </c>
      <c r="G40" s="137">
        <v>0</v>
      </c>
      <c r="H40" s="137">
        <v>0</v>
      </c>
      <c r="I40" s="137">
        <v>0</v>
      </c>
      <c r="J40" s="25"/>
    </row>
    <row r="41" spans="1:10" s="47" customFormat="1" ht="16.5" customHeight="1" x14ac:dyDescent="0.2">
      <c r="A41" s="154" t="s">
        <v>48</v>
      </c>
      <c r="B41" s="155">
        <v>58256.112000000001</v>
      </c>
      <c r="C41" s="136">
        <v>52958.145100000002</v>
      </c>
      <c r="D41" s="136">
        <v>57137.648999999998</v>
      </c>
      <c r="E41" s="136">
        <v>50937.584999999999</v>
      </c>
      <c r="F41" s="136">
        <v>51149.758999999998</v>
      </c>
      <c r="G41" s="136">
        <v>51369.1</v>
      </c>
      <c r="H41" s="136">
        <v>48616.324999999997</v>
      </c>
      <c r="I41" s="136">
        <v>50986.784</v>
      </c>
      <c r="J41" s="25"/>
    </row>
    <row r="42" spans="1:10" s="47" customFormat="1" ht="16.5" customHeight="1" x14ac:dyDescent="0.2">
      <c r="A42" s="161" t="s">
        <v>108</v>
      </c>
      <c r="B42" s="157">
        <v>35866.523999999998</v>
      </c>
      <c r="C42" s="137">
        <v>25864.956999999999</v>
      </c>
      <c r="D42" s="137">
        <v>36149.557000000001</v>
      </c>
      <c r="E42" s="137">
        <v>24282.683000000001</v>
      </c>
      <c r="F42" s="137">
        <v>24354.555</v>
      </c>
      <c r="G42" s="137">
        <v>24525.07</v>
      </c>
      <c r="H42" s="137">
        <v>25615.807000000001</v>
      </c>
      <c r="I42" s="137">
        <v>27674.718000000001</v>
      </c>
      <c r="J42" s="25"/>
    </row>
    <row r="43" spans="1:10" s="47" customFormat="1" ht="16.5" customHeight="1" x14ac:dyDescent="0.2">
      <c r="A43" s="154" t="s">
        <v>82</v>
      </c>
      <c r="B43" s="155">
        <v>76063.72</v>
      </c>
      <c r="C43" s="136">
        <v>112983.124</v>
      </c>
      <c r="D43" s="136">
        <v>209291.85</v>
      </c>
      <c r="E43" s="136">
        <v>280288.69059299998</v>
      </c>
      <c r="F43" s="136">
        <v>392926.585593</v>
      </c>
      <c r="G43" s="136">
        <v>450572.51899800001</v>
      </c>
      <c r="H43" s="136">
        <v>436887.84399800003</v>
      </c>
      <c r="I43" s="136">
        <v>339848.34109</v>
      </c>
      <c r="J43" s="25"/>
    </row>
    <row r="44" spans="1:10" s="47" customFormat="1" ht="16.5" customHeight="1" x14ac:dyDescent="0.2">
      <c r="A44" s="161" t="s">
        <v>108</v>
      </c>
      <c r="B44" s="157">
        <v>74480.731</v>
      </c>
      <c r="C44" s="137">
        <v>111005.9</v>
      </c>
      <c r="D44" s="137">
        <v>207288.32000000001</v>
      </c>
      <c r="E44" s="137">
        <v>271072.50859300001</v>
      </c>
      <c r="F44" s="137">
        <v>383981.57159299997</v>
      </c>
      <c r="G44" s="137">
        <v>441626.59199800005</v>
      </c>
      <c r="H44" s="137">
        <v>427997.541998</v>
      </c>
      <c r="I44" s="137">
        <v>330939.41008999996</v>
      </c>
      <c r="J44" s="24"/>
    </row>
    <row r="45" spans="1:10" s="47" customFormat="1" ht="16.5" customHeight="1" x14ac:dyDescent="0.2">
      <c r="A45" s="154" t="s">
        <v>109</v>
      </c>
      <c r="B45" s="155">
        <v>23883.258999999998</v>
      </c>
      <c r="C45" s="136">
        <v>14106.412</v>
      </c>
      <c r="D45" s="136">
        <v>17253.987000000001</v>
      </c>
      <c r="E45" s="136">
        <v>14917.68</v>
      </c>
      <c r="F45" s="136">
        <v>16426.239000000001</v>
      </c>
      <c r="G45" s="136">
        <v>17589.386999999999</v>
      </c>
      <c r="H45" s="136">
        <v>15565.252</v>
      </c>
      <c r="I45" s="136">
        <v>15349.305</v>
      </c>
      <c r="J45" s="24"/>
    </row>
    <row r="46" spans="1:10" s="47" customFormat="1" ht="16.5" customHeight="1" x14ac:dyDescent="0.2">
      <c r="A46" s="161" t="s">
        <v>108</v>
      </c>
      <c r="B46" s="157">
        <v>0</v>
      </c>
      <c r="C46" s="137">
        <v>0</v>
      </c>
      <c r="D46" s="137">
        <v>0</v>
      </c>
      <c r="E46" s="137">
        <v>0</v>
      </c>
      <c r="F46" s="137">
        <v>0</v>
      </c>
      <c r="G46" s="137">
        <v>0</v>
      </c>
      <c r="H46" s="137">
        <v>0</v>
      </c>
      <c r="I46" s="137">
        <v>0</v>
      </c>
      <c r="J46" s="24"/>
    </row>
    <row r="47" spans="1:10" s="47" customFormat="1" ht="16.5" customHeight="1" x14ac:dyDescent="0.2">
      <c r="A47" s="154" t="s">
        <v>110</v>
      </c>
      <c r="B47" s="155">
        <v>127.932</v>
      </c>
      <c r="C47" s="136">
        <v>129.15</v>
      </c>
      <c r="D47" s="136">
        <v>133.899</v>
      </c>
      <c r="E47" s="136">
        <v>125.708</v>
      </c>
      <c r="F47" s="136">
        <v>139.035</v>
      </c>
      <c r="G47" s="136">
        <v>162.38900000000001</v>
      </c>
      <c r="H47" s="136">
        <v>135.79</v>
      </c>
      <c r="I47" s="136">
        <v>111.08</v>
      </c>
      <c r="J47" s="25"/>
    </row>
    <row r="48" spans="1:10" s="47" customFormat="1" ht="16.5" customHeight="1" x14ac:dyDescent="0.2">
      <c r="A48" s="161" t="s">
        <v>108</v>
      </c>
      <c r="B48" s="157">
        <v>0</v>
      </c>
      <c r="C48" s="137">
        <v>0</v>
      </c>
      <c r="D48" s="137">
        <v>0</v>
      </c>
      <c r="E48" s="137">
        <v>0</v>
      </c>
      <c r="F48" s="137">
        <v>0</v>
      </c>
      <c r="G48" s="137">
        <v>0</v>
      </c>
      <c r="H48" s="137">
        <v>0</v>
      </c>
      <c r="I48" s="137">
        <v>0</v>
      </c>
      <c r="J48" s="25"/>
    </row>
    <row r="49" spans="1:10" s="47" customFormat="1" ht="16.5" customHeight="1" x14ac:dyDescent="0.2">
      <c r="A49" s="154" t="s">
        <v>111</v>
      </c>
      <c r="B49" s="155">
        <v>8806446.7645630203</v>
      </c>
      <c r="C49" s="136">
        <v>10292151.760365352</v>
      </c>
      <c r="D49" s="136">
        <v>9024437.6378284805</v>
      </c>
      <c r="E49" s="136">
        <v>8825341.7383391578</v>
      </c>
      <c r="F49" s="136">
        <v>9111129.9831091575</v>
      </c>
      <c r="G49" s="136">
        <v>9362642.3316654637</v>
      </c>
      <c r="H49" s="136">
        <v>10021073.045328844</v>
      </c>
      <c r="I49" s="136">
        <v>10933664.828464018</v>
      </c>
      <c r="J49" s="25"/>
    </row>
    <row r="50" spans="1:10" s="47" customFormat="1" ht="16.5" customHeight="1" x14ac:dyDescent="0.2">
      <c r="A50" s="154" t="s">
        <v>57</v>
      </c>
      <c r="B50" s="155">
        <v>351140.95793603547</v>
      </c>
      <c r="C50" s="136">
        <v>-82781.189586679975</v>
      </c>
      <c r="D50" s="136">
        <v>313303.51684071915</v>
      </c>
      <c r="E50" s="136">
        <v>-119668.81837836507</v>
      </c>
      <c r="F50" s="136">
        <v>52885.380576235591</v>
      </c>
      <c r="G50" s="136">
        <v>-114060.322226057</v>
      </c>
      <c r="H50" s="136">
        <v>-524617.54092099704</v>
      </c>
      <c r="I50" s="136">
        <v>-359030.67254860303</v>
      </c>
      <c r="J50" s="25"/>
    </row>
    <row r="51" spans="1:10" s="47" customFormat="1" ht="16.5" customHeight="1" x14ac:dyDescent="0.2">
      <c r="A51" s="156" t="s">
        <v>112</v>
      </c>
      <c r="B51" s="157">
        <v>4196739.42</v>
      </c>
      <c r="C51" s="137">
        <v>5072585.0404837085</v>
      </c>
      <c r="D51" s="137">
        <v>4991764.4804774122</v>
      </c>
      <c r="E51" s="137">
        <v>5319249.5198007086</v>
      </c>
      <c r="F51" s="137">
        <v>5511045.2521407083</v>
      </c>
      <c r="G51" s="137">
        <v>5576370.8286410002</v>
      </c>
      <c r="H51" s="137">
        <v>5587846.182798001</v>
      </c>
      <c r="I51" s="137">
        <v>5761925.3848820003</v>
      </c>
      <c r="J51" s="24"/>
    </row>
    <row r="52" spans="1:10" s="47" customFormat="1" ht="16.5" customHeight="1" x14ac:dyDescent="0.2">
      <c r="A52" s="156" t="s">
        <v>86</v>
      </c>
      <c r="B52" s="157">
        <v>3803244.9869643133</v>
      </c>
      <c r="C52" s="137">
        <v>4960342.2606384736</v>
      </c>
      <c r="D52" s="137">
        <v>4556212.5744423494</v>
      </c>
      <c r="E52" s="137">
        <v>4972108.7396303341</v>
      </c>
      <c r="F52" s="137">
        <v>5049848.0133037334</v>
      </c>
      <c r="G52" s="137">
        <v>5266710.8720631441</v>
      </c>
      <c r="H52" s="137">
        <v>5600385.4813318038</v>
      </c>
      <c r="I52" s="137">
        <v>5590691.2215591827</v>
      </c>
      <c r="J52" s="25"/>
    </row>
    <row r="53" spans="1:10" s="47" customFormat="1" ht="16.5" customHeight="1" thickBot="1" x14ac:dyDescent="0.25">
      <c r="A53" s="162" t="s">
        <v>87</v>
      </c>
      <c r="B53" s="163">
        <v>-42353.475099651172</v>
      </c>
      <c r="C53" s="164">
        <v>-195023.96943191491</v>
      </c>
      <c r="D53" s="164">
        <v>-122248.3891943437</v>
      </c>
      <c r="E53" s="164">
        <v>-466809.59854873962</v>
      </c>
      <c r="F53" s="164">
        <v>-408311.85826073925</v>
      </c>
      <c r="G53" s="164">
        <v>-423720.2788039131</v>
      </c>
      <c r="H53" s="164">
        <v>-512078.24238719419</v>
      </c>
      <c r="I53" s="164">
        <v>-530264.83587142057</v>
      </c>
      <c r="J53" s="25"/>
    </row>
    <row r="54" spans="1:10" ht="15.75" thickTop="1" x14ac:dyDescent="0.25">
      <c r="A54" s="344" t="s">
        <v>534</v>
      </c>
      <c r="B54" s="344"/>
      <c r="C54" s="344"/>
      <c r="D54" s="344"/>
      <c r="E54" s="344"/>
      <c r="F54" s="344"/>
      <c r="G54" s="344"/>
      <c r="H54" s="344"/>
      <c r="I54" s="344"/>
      <c r="J54" s="25"/>
    </row>
    <row r="55" spans="1:10" x14ac:dyDescent="0.25">
      <c r="A55" s="11" t="s">
        <v>553</v>
      </c>
      <c r="B55" s="118"/>
      <c r="C55" s="118"/>
      <c r="D55" s="118"/>
      <c r="E55" s="118"/>
      <c r="F55" s="118"/>
      <c r="G55" s="118"/>
      <c r="H55" s="118"/>
      <c r="I55" s="118"/>
      <c r="J55" s="25"/>
    </row>
    <row r="56" spans="1:10" ht="18.75" customHeight="1" x14ac:dyDescent="0.25">
      <c r="A56" s="339" t="s">
        <v>113</v>
      </c>
      <c r="B56" s="339"/>
      <c r="C56" s="339"/>
      <c r="D56" s="339"/>
      <c r="E56" s="339"/>
      <c r="F56" s="339"/>
      <c r="G56" s="339"/>
      <c r="H56" s="339"/>
      <c r="I56" s="339"/>
      <c r="J56" s="246"/>
    </row>
    <row r="57" spans="1:10" x14ac:dyDescent="0.25">
      <c r="A57" s="345" t="s">
        <v>114</v>
      </c>
      <c r="B57" s="345"/>
      <c r="C57" s="345"/>
      <c r="D57" s="345"/>
      <c r="E57" s="345"/>
      <c r="F57" s="345"/>
      <c r="G57" s="345"/>
      <c r="H57" s="216"/>
      <c r="I57" s="216"/>
      <c r="J57" s="25"/>
    </row>
    <row r="58" spans="1:10" x14ac:dyDescent="0.25">
      <c r="A58" s="345" t="s">
        <v>115</v>
      </c>
      <c r="B58" s="345"/>
      <c r="C58" s="345"/>
      <c r="D58" s="345"/>
      <c r="E58" s="345"/>
      <c r="F58" s="345"/>
      <c r="G58" s="345"/>
      <c r="H58" s="216"/>
      <c r="I58" s="216"/>
      <c r="J58" s="25"/>
    </row>
    <row r="59" spans="1:10" ht="15" customHeight="1" x14ac:dyDescent="0.25">
      <c r="A59" s="339" t="s">
        <v>526</v>
      </c>
      <c r="B59" s="339"/>
      <c r="C59" s="339"/>
      <c r="D59" s="339"/>
      <c r="E59" s="339"/>
      <c r="F59" s="339"/>
      <c r="G59" s="339"/>
      <c r="H59" s="339"/>
      <c r="I59" s="339"/>
      <c r="J59" s="25"/>
    </row>
    <row r="60" spans="1:10" ht="15" customHeight="1" x14ac:dyDescent="0.25">
      <c r="A60" s="339" t="s">
        <v>527</v>
      </c>
      <c r="B60" s="339"/>
      <c r="C60" s="339"/>
      <c r="D60" s="339"/>
      <c r="E60" s="216"/>
      <c r="F60" s="216"/>
      <c r="G60" s="216"/>
      <c r="H60" s="216"/>
      <c r="I60" s="216"/>
      <c r="J60" s="25"/>
    </row>
    <row r="61" spans="1:10" x14ac:dyDescent="0.25">
      <c r="A61" s="339" t="s">
        <v>537</v>
      </c>
      <c r="B61" s="339"/>
      <c r="C61" s="339"/>
      <c r="D61" s="339"/>
      <c r="E61" s="216"/>
      <c r="F61" s="216"/>
      <c r="G61" s="216"/>
      <c r="H61" s="86"/>
      <c r="I61" s="86"/>
      <c r="J61" s="25"/>
    </row>
    <row r="62" spans="1:10" x14ac:dyDescent="0.25">
      <c r="A62" s="335" t="s">
        <v>540</v>
      </c>
      <c r="B62" s="336"/>
      <c r="C62" s="336"/>
      <c r="D62" s="336"/>
      <c r="E62" s="336"/>
      <c r="F62" s="336"/>
      <c r="G62" s="336"/>
      <c r="H62" s="86"/>
      <c r="I62" s="86"/>
      <c r="J62" s="25"/>
    </row>
    <row r="63" spans="1:10" x14ac:dyDescent="0.25">
      <c r="A63" s="69"/>
      <c r="B63" s="69"/>
      <c r="C63" s="69"/>
      <c r="D63" s="69"/>
      <c r="E63" s="69"/>
      <c r="F63" s="69"/>
      <c r="G63" s="69"/>
      <c r="H63" s="69"/>
      <c r="I63" s="69"/>
      <c r="J63" s="24"/>
    </row>
    <row r="64" spans="1:10" x14ac:dyDescent="0.25">
      <c r="A64" s="69"/>
      <c r="B64" s="69"/>
      <c r="C64" s="69"/>
      <c r="D64" s="69"/>
      <c r="E64" s="69"/>
      <c r="F64" s="69"/>
      <c r="G64" s="69"/>
      <c r="H64" s="69"/>
      <c r="I64" s="69"/>
      <c r="J64" s="25"/>
    </row>
    <row r="65" spans="10:10" x14ac:dyDescent="0.25">
      <c r="J65" s="24"/>
    </row>
    <row r="66" spans="10:10" x14ac:dyDescent="0.25">
      <c r="J66" s="25"/>
    </row>
    <row r="67" spans="10:10" x14ac:dyDescent="0.25">
      <c r="J67" s="24"/>
    </row>
    <row r="68" spans="10:10" x14ac:dyDescent="0.25">
      <c r="J68" s="25"/>
    </row>
    <row r="69" spans="10:10" x14ac:dyDescent="0.25">
      <c r="J69" s="24"/>
    </row>
    <row r="70" spans="10:10" x14ac:dyDescent="0.25">
      <c r="J70" s="25"/>
    </row>
    <row r="71" spans="10:10" x14ac:dyDescent="0.25">
      <c r="J71" s="24"/>
    </row>
    <row r="72" spans="10:10" x14ac:dyDescent="0.25">
      <c r="J72" s="25"/>
    </row>
    <row r="73" spans="10:10" x14ac:dyDescent="0.25">
      <c r="J73" s="25"/>
    </row>
    <row r="74" spans="10:10" x14ac:dyDescent="0.25">
      <c r="J74" s="25"/>
    </row>
    <row r="75" spans="10:10" x14ac:dyDescent="0.25">
      <c r="J75" s="25"/>
    </row>
    <row r="76" spans="10:10" x14ac:dyDescent="0.25">
      <c r="J76" s="24"/>
    </row>
    <row r="77" spans="10:10" x14ac:dyDescent="0.25">
      <c r="J77" s="25"/>
    </row>
    <row r="78" spans="10:10" x14ac:dyDescent="0.25">
      <c r="J78" s="25"/>
    </row>
    <row r="79" spans="10:10" x14ac:dyDescent="0.25">
      <c r="J79" s="109"/>
    </row>
  </sheetData>
  <mergeCells count="14">
    <mergeCell ref="A62:G62"/>
    <mergeCell ref="A60:D60"/>
    <mergeCell ref="A57:G57"/>
    <mergeCell ref="A58:G58"/>
    <mergeCell ref="A61:D61"/>
    <mergeCell ref="A56:I56"/>
    <mergeCell ref="A59:I59"/>
    <mergeCell ref="A2:I2"/>
    <mergeCell ref="A1:I1"/>
    <mergeCell ref="C3:C4"/>
    <mergeCell ref="A3:A4"/>
    <mergeCell ref="B3:B4"/>
    <mergeCell ref="A54:I54"/>
    <mergeCell ref="E3:H3"/>
  </mergeCells>
  <hyperlinks>
    <hyperlink ref="A57" r:id="rId1" xr:uid="{00000000-0004-0000-0400-000000000000}"/>
    <hyperlink ref="A58" r:id="rId2" display="http://www.sbp.org.pk/departments/stats/Notice-27-Mar-2017.pdf" xr:uid="{00000000-0004-0000-0400-000001000000}"/>
    <hyperlink ref="A62" r:id="rId3" xr:uid="{00000000-0004-0000-0400-000002000000}"/>
  </hyperlinks>
  <pageMargins left="0.7" right="0.7" top="0.75" bottom="0.75" header="0.3" footer="0.3"/>
  <pageSetup paperSize="9" scale="57"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7"/>
  <sheetViews>
    <sheetView view="pageBreakPreview" zoomScale="77" zoomScaleNormal="100" zoomScaleSheetLayoutView="77" workbookViewId="0">
      <selection activeCell="C7" sqref="C7"/>
    </sheetView>
  </sheetViews>
  <sheetFormatPr defaultColWidth="9" defaultRowHeight="15" x14ac:dyDescent="0.25"/>
  <cols>
    <col min="1" max="1" width="43" style="23" customWidth="1"/>
    <col min="2" max="2" width="14.28515625" style="23" bestFit="1" customWidth="1"/>
    <col min="3" max="3" width="14.5703125" style="23" bestFit="1" customWidth="1"/>
    <col min="4" max="4" width="13.85546875" style="23" bestFit="1" customWidth="1"/>
    <col min="5" max="9" width="14.5703125" style="23" bestFit="1" customWidth="1"/>
    <col min="10" max="16384" width="9" style="23"/>
  </cols>
  <sheetData>
    <row r="1" spans="1:9" ht="22.5" x14ac:dyDescent="0.25">
      <c r="A1" s="309" t="s">
        <v>116</v>
      </c>
      <c r="B1" s="309"/>
      <c r="C1" s="309"/>
      <c r="D1" s="309"/>
      <c r="E1" s="309"/>
      <c r="F1" s="309"/>
      <c r="G1" s="309"/>
      <c r="H1" s="309"/>
      <c r="I1" s="309"/>
    </row>
    <row r="2" spans="1:9" ht="15.75" thickBot="1" x14ac:dyDescent="0.3">
      <c r="A2" s="348"/>
      <c r="B2" s="348"/>
      <c r="C2" s="348"/>
      <c r="D2" s="348"/>
      <c r="E2" s="75"/>
      <c r="F2" s="75"/>
      <c r="G2" s="75"/>
      <c r="H2" s="75"/>
      <c r="I2" s="126" t="s">
        <v>1</v>
      </c>
    </row>
    <row r="3" spans="1:9" ht="16.5" thickTop="1" thickBot="1" x14ac:dyDescent="0.3">
      <c r="A3" s="325" t="s">
        <v>117</v>
      </c>
      <c r="B3" s="346" t="s">
        <v>561</v>
      </c>
      <c r="C3" s="347"/>
      <c r="D3" s="258">
        <v>2025</v>
      </c>
      <c r="E3" s="331">
        <v>2025</v>
      </c>
      <c r="F3" s="332"/>
      <c r="G3" s="332"/>
      <c r="H3" s="333"/>
      <c r="I3" s="259">
        <v>2026</v>
      </c>
    </row>
    <row r="4" spans="1:9" ht="16.5" thickBot="1" x14ac:dyDescent="0.3">
      <c r="A4" s="334"/>
      <c r="B4" s="165" t="s">
        <v>533</v>
      </c>
      <c r="C4" s="166" t="s">
        <v>584</v>
      </c>
      <c r="D4" s="260" t="s">
        <v>618</v>
      </c>
      <c r="E4" s="261" t="s">
        <v>563</v>
      </c>
      <c r="F4" s="262" t="s">
        <v>576</v>
      </c>
      <c r="G4" s="262" t="s">
        <v>577</v>
      </c>
      <c r="H4" s="263" t="s">
        <v>615</v>
      </c>
      <c r="I4" s="262" t="s">
        <v>618</v>
      </c>
    </row>
    <row r="5" spans="1:9" s="79" customFormat="1" ht="24" customHeight="1" thickTop="1" x14ac:dyDescent="0.2">
      <c r="A5" s="129" t="s">
        <v>118</v>
      </c>
      <c r="B5" s="167">
        <v>9153098.5538243987</v>
      </c>
      <c r="C5" s="167">
        <v>10634483.148265</v>
      </c>
      <c r="D5" s="131">
        <v>9211188.3480370007</v>
      </c>
      <c r="E5" s="131">
        <v>10499458.197461002</v>
      </c>
      <c r="F5" s="131">
        <v>10682705.184404999</v>
      </c>
      <c r="G5" s="131">
        <v>10790686.545404999</v>
      </c>
      <c r="H5" s="131">
        <v>10872558.703695999</v>
      </c>
      <c r="I5" s="131">
        <v>11039944.538642999</v>
      </c>
    </row>
    <row r="6" spans="1:9" s="79" customFormat="1" ht="24" customHeight="1" x14ac:dyDescent="0.2">
      <c r="A6" s="129" t="s">
        <v>119</v>
      </c>
      <c r="B6" s="167">
        <v>554731.18500000017</v>
      </c>
      <c r="C6" s="167">
        <v>644364.67999999993</v>
      </c>
      <c r="D6" s="131">
        <v>557450.87600000028</v>
      </c>
      <c r="E6" s="131">
        <v>607796.78999999992</v>
      </c>
      <c r="F6" s="131">
        <v>620045.62700000009</v>
      </c>
      <c r="G6" s="131">
        <v>621633.26600000006</v>
      </c>
      <c r="H6" s="131">
        <v>624384.4530000001</v>
      </c>
      <c r="I6" s="131">
        <v>610213.91099999996</v>
      </c>
    </row>
    <row r="7" spans="1:9" s="79" customFormat="1" ht="24" customHeight="1" x14ac:dyDescent="0.2">
      <c r="A7" s="129" t="s">
        <v>120</v>
      </c>
      <c r="B7" s="167">
        <v>62891.755857919969</v>
      </c>
      <c r="C7" s="167">
        <v>57267.134327310006</v>
      </c>
      <c r="D7" s="131">
        <v>50617.637183800005</v>
      </c>
      <c r="E7" s="131">
        <v>53612.98748489999</v>
      </c>
      <c r="F7" s="131">
        <v>45900.111658319991</v>
      </c>
      <c r="G7" s="131">
        <v>45666.954915709983</v>
      </c>
      <c r="H7" s="131">
        <v>53980.076407389992</v>
      </c>
      <c r="I7" s="131">
        <v>47976.192271689986</v>
      </c>
    </row>
    <row r="8" spans="1:9" s="79" customFormat="1" ht="24" customHeight="1" x14ac:dyDescent="0.2">
      <c r="A8" s="129" t="s">
        <v>121</v>
      </c>
      <c r="B8" s="167">
        <v>1842108</v>
      </c>
      <c r="C8" s="167">
        <v>1634519</v>
      </c>
      <c r="D8" s="131">
        <v>1933961</v>
      </c>
      <c r="E8" s="131">
        <v>1872094</v>
      </c>
      <c r="F8" s="131">
        <v>1933609</v>
      </c>
      <c r="G8" s="131">
        <v>2055990</v>
      </c>
      <c r="H8" s="131">
        <v>1896989</v>
      </c>
      <c r="I8" s="131">
        <v>1737546</v>
      </c>
    </row>
    <row r="9" spans="1:9" s="79" customFormat="1" ht="24" customHeight="1" x14ac:dyDescent="0.2">
      <c r="A9" s="129" t="s">
        <v>122</v>
      </c>
      <c r="B9" s="167">
        <v>11612829.494682319</v>
      </c>
      <c r="C9" s="167">
        <v>12970633.962592309</v>
      </c>
      <c r="D9" s="131">
        <v>11753217.861220801</v>
      </c>
      <c r="E9" s="131">
        <v>13032961.974945901</v>
      </c>
      <c r="F9" s="131">
        <v>13282259.923063319</v>
      </c>
      <c r="G9" s="131">
        <v>13513976.766320709</v>
      </c>
      <c r="H9" s="131">
        <v>13447912.233103389</v>
      </c>
      <c r="I9" s="131">
        <v>13435680.64191469</v>
      </c>
    </row>
    <row r="10" spans="1:9" s="79" customFormat="1" ht="24" customHeight="1" x14ac:dyDescent="0.2">
      <c r="A10" s="129"/>
      <c r="B10" s="167"/>
      <c r="C10" s="167"/>
      <c r="D10" s="131"/>
      <c r="E10" s="131"/>
      <c r="F10" s="131"/>
      <c r="G10" s="131"/>
      <c r="H10" s="131"/>
      <c r="I10" s="131"/>
    </row>
    <row r="11" spans="1:9" s="79" customFormat="1" ht="24" customHeight="1" x14ac:dyDescent="0.2">
      <c r="A11" s="129" t="s">
        <v>123</v>
      </c>
      <c r="B11" s="167"/>
      <c r="C11" s="167"/>
      <c r="D11" s="131"/>
      <c r="E11" s="131"/>
      <c r="F11" s="131"/>
      <c r="G11" s="131"/>
      <c r="H11" s="131"/>
      <c r="I11" s="131"/>
    </row>
    <row r="12" spans="1:9" s="79" customFormat="1" ht="24" customHeight="1" x14ac:dyDescent="0.2">
      <c r="A12" s="129" t="s">
        <v>554</v>
      </c>
      <c r="B12" s="167">
        <v>-71374.381873060949</v>
      </c>
      <c r="C12" s="167">
        <v>1455191.2530326098</v>
      </c>
      <c r="D12" s="131">
        <v>647671.86184281949</v>
      </c>
      <c r="E12" s="131">
        <v>1693242.4653632306</v>
      </c>
      <c r="F12" s="131">
        <v>1917690.0730801895</v>
      </c>
      <c r="G12" s="131">
        <v>2018149.2822727403</v>
      </c>
      <c r="H12" s="131">
        <v>2232992.3584439997</v>
      </c>
      <c r="I12" s="131">
        <v>2602977.9391004313</v>
      </c>
    </row>
    <row r="13" spans="1:9" s="79" customFormat="1" ht="24" customHeight="1" x14ac:dyDescent="0.2">
      <c r="A13" s="129" t="s">
        <v>124</v>
      </c>
      <c r="B13" s="167">
        <v>11684203.87638717</v>
      </c>
      <c r="C13" s="167">
        <v>11515442.708934071</v>
      </c>
      <c r="D13" s="131">
        <v>11105545.998676438</v>
      </c>
      <c r="E13" s="131">
        <v>11339719.509114396</v>
      </c>
      <c r="F13" s="131">
        <v>11364569.8500371</v>
      </c>
      <c r="G13" s="131">
        <v>11495827.483680939</v>
      </c>
      <c r="H13" s="131">
        <v>11214919.878523253</v>
      </c>
      <c r="I13" s="131">
        <v>10832702.70563424</v>
      </c>
    </row>
    <row r="14" spans="1:9" s="79" customFormat="1" ht="24" customHeight="1" x14ac:dyDescent="0.2">
      <c r="A14" s="129" t="s">
        <v>125</v>
      </c>
      <c r="B14" s="167">
        <v>4504319.9048124989</v>
      </c>
      <c r="C14" s="167">
        <v>3811155.8279602001</v>
      </c>
      <c r="D14" s="131">
        <v>4049281.2986944388</v>
      </c>
      <c r="E14" s="131">
        <v>2602428.2665829239</v>
      </c>
      <c r="F14" s="131">
        <v>2817945.9032787597</v>
      </c>
      <c r="G14" s="131">
        <v>2962522.62198012</v>
      </c>
      <c r="H14" s="131">
        <v>2328900.2967298455</v>
      </c>
      <c r="I14" s="131">
        <v>2044330.2684159596</v>
      </c>
    </row>
    <row r="15" spans="1:9" s="79" customFormat="1" ht="24" customHeight="1" x14ac:dyDescent="0.2">
      <c r="A15" s="132" t="s">
        <v>585</v>
      </c>
      <c r="B15" s="168">
        <v>4527711.9241616689</v>
      </c>
      <c r="C15" s="168">
        <v>3836190.7685587201</v>
      </c>
      <c r="D15" s="134">
        <v>4073648.0738260387</v>
      </c>
      <c r="E15" s="134">
        <v>2627514.9799639238</v>
      </c>
      <c r="F15" s="134">
        <v>2843874.7278268998</v>
      </c>
      <c r="G15" s="134">
        <v>2988887.9021872599</v>
      </c>
      <c r="H15" s="134">
        <v>2355633.6941249855</v>
      </c>
      <c r="I15" s="134">
        <v>2069815.3415656395</v>
      </c>
    </row>
    <row r="16" spans="1:9" s="79" customFormat="1" ht="24" customHeight="1" x14ac:dyDescent="0.2">
      <c r="A16" s="169" t="s">
        <v>126</v>
      </c>
      <c r="B16" s="168">
        <v>5419183.6383487787</v>
      </c>
      <c r="C16" s="168">
        <v>5262848.7585848104</v>
      </c>
      <c r="D16" s="134">
        <v>5681255.2034999989</v>
      </c>
      <c r="E16" s="134">
        <v>4033760.8739210237</v>
      </c>
      <c r="F16" s="134">
        <v>4357039.16043982</v>
      </c>
      <c r="G16" s="134">
        <v>4385620.8633383997</v>
      </c>
      <c r="H16" s="134">
        <v>3630561.3328801855</v>
      </c>
      <c r="I16" s="134">
        <v>3525330.2698593098</v>
      </c>
    </row>
    <row r="17" spans="1:9" s="79" customFormat="1" ht="24" customHeight="1" x14ac:dyDescent="0.2">
      <c r="A17" s="169" t="s">
        <v>127</v>
      </c>
      <c r="B17" s="168">
        <v>-869772.36163310998</v>
      </c>
      <c r="C17" s="168">
        <v>-594149.79035309004</v>
      </c>
      <c r="D17" s="134">
        <v>-671553.56802593009</v>
      </c>
      <c r="E17" s="134">
        <v>-793202.39972145006</v>
      </c>
      <c r="F17" s="134">
        <v>-503030.84142436</v>
      </c>
      <c r="G17" s="134">
        <v>-507051.53988435998</v>
      </c>
      <c r="H17" s="134">
        <v>-612911.85284136003</v>
      </c>
      <c r="I17" s="134">
        <v>-440735.95941481995</v>
      </c>
    </row>
    <row r="18" spans="1:9" s="79" customFormat="1" ht="24" customHeight="1" x14ac:dyDescent="0.2">
      <c r="A18" s="169" t="s">
        <v>128</v>
      </c>
      <c r="B18" s="168">
        <v>-840494.43483746983</v>
      </c>
      <c r="C18" s="168">
        <v>-1367560.9617854501</v>
      </c>
      <c r="D18" s="134">
        <v>-1530682.11773332</v>
      </c>
      <c r="E18" s="134">
        <v>-1301842.3361494599</v>
      </c>
      <c r="F18" s="134">
        <v>-1412767.0010939601</v>
      </c>
      <c r="G18" s="134">
        <v>-1302203.1592858599</v>
      </c>
      <c r="H18" s="134">
        <v>-1170135.5047332</v>
      </c>
      <c r="I18" s="134">
        <v>-1351996.0236989502</v>
      </c>
    </row>
    <row r="19" spans="1:9" s="79" customFormat="1" ht="24" customHeight="1" x14ac:dyDescent="0.2">
      <c r="A19" s="141" t="s">
        <v>129</v>
      </c>
      <c r="B19" s="168">
        <v>-41987.243125289999</v>
      </c>
      <c r="C19" s="168">
        <v>-102271.99102669001</v>
      </c>
      <c r="D19" s="134">
        <v>-79879.853522000005</v>
      </c>
      <c r="E19" s="134">
        <v>-62683.369188659999</v>
      </c>
      <c r="F19" s="134">
        <v>-58966.178525620002</v>
      </c>
      <c r="G19" s="134">
        <v>-30995.297581939994</v>
      </c>
      <c r="H19" s="134">
        <v>-47471.202047640007</v>
      </c>
      <c r="I19" s="134">
        <v>-56760.312576289994</v>
      </c>
    </row>
    <row r="20" spans="1:9" s="79" customFormat="1" ht="24" customHeight="1" x14ac:dyDescent="0.2">
      <c r="A20" s="141" t="s">
        <v>130</v>
      </c>
      <c r="B20" s="168">
        <v>-59667.257320059995</v>
      </c>
      <c r="C20" s="168">
        <v>-78739.671554259985</v>
      </c>
      <c r="D20" s="134">
        <v>-147557.63991185999</v>
      </c>
      <c r="E20" s="134">
        <v>-70874.888486309996</v>
      </c>
      <c r="F20" s="134">
        <v>-29197.230031689996</v>
      </c>
      <c r="G20" s="134">
        <v>-108075.54988169999</v>
      </c>
      <c r="H20" s="134">
        <v>-88228.324533579987</v>
      </c>
      <c r="I20" s="134">
        <v>-99409.57388387002</v>
      </c>
    </row>
    <row r="21" spans="1:9" s="79" customFormat="1" ht="24" customHeight="1" x14ac:dyDescent="0.2">
      <c r="A21" s="141" t="s">
        <v>131</v>
      </c>
      <c r="B21" s="168">
        <v>-627553.43135215994</v>
      </c>
      <c r="C21" s="168">
        <v>-846227.95946006</v>
      </c>
      <c r="D21" s="134">
        <v>-948688.72094416001</v>
      </c>
      <c r="E21" s="134">
        <v>-747291.95369401004</v>
      </c>
      <c r="F21" s="134">
        <v>-815802.57635021012</v>
      </c>
      <c r="G21" s="134">
        <v>-805130.85246485996</v>
      </c>
      <c r="H21" s="134">
        <v>-616924.15437285998</v>
      </c>
      <c r="I21" s="134">
        <v>-790205.70066286006</v>
      </c>
    </row>
    <row r="22" spans="1:9" s="79" customFormat="1" ht="24" customHeight="1" x14ac:dyDescent="0.2">
      <c r="A22" s="141" t="s">
        <v>132</v>
      </c>
      <c r="B22" s="168">
        <v>-111286.50303995999</v>
      </c>
      <c r="C22" s="168">
        <v>-340321.33974444005</v>
      </c>
      <c r="D22" s="134">
        <v>-354555.90335530002</v>
      </c>
      <c r="E22" s="134">
        <v>-420992.12478047999</v>
      </c>
      <c r="F22" s="134">
        <v>-508801.01618644001</v>
      </c>
      <c r="G22" s="134">
        <v>-358001.45935735997</v>
      </c>
      <c r="H22" s="134">
        <v>-417511.82377911999</v>
      </c>
      <c r="I22" s="134">
        <v>-405620.43657592998</v>
      </c>
    </row>
    <row r="23" spans="1:9" s="79" customFormat="1" ht="24" customHeight="1" x14ac:dyDescent="0.2">
      <c r="A23" s="150" t="s">
        <v>133</v>
      </c>
      <c r="B23" s="168">
        <v>-30893.107578700001</v>
      </c>
      <c r="C23" s="168">
        <v>-38464.846194699996</v>
      </c>
      <c r="D23" s="134">
        <v>-53543.255037700001</v>
      </c>
      <c r="E23" s="134">
        <v>-66788.3740597</v>
      </c>
      <c r="F23" s="134">
        <v>-65477.724519019997</v>
      </c>
      <c r="G23" s="134">
        <v>-58653.008253339998</v>
      </c>
      <c r="H23" s="134">
        <v>-63593.523469059997</v>
      </c>
      <c r="I23" s="134">
        <v>-66865.844215780002</v>
      </c>
    </row>
    <row r="24" spans="1:9" s="79" customFormat="1" ht="24" customHeight="1" x14ac:dyDescent="0.2">
      <c r="A24" s="150" t="s">
        <v>134</v>
      </c>
      <c r="B24" s="168">
        <v>-20084.17177094</v>
      </c>
      <c r="C24" s="168">
        <v>-20632.182045940004</v>
      </c>
      <c r="D24" s="134">
        <v>-23381.756902939997</v>
      </c>
      <c r="E24" s="134">
        <v>-37615.183747939998</v>
      </c>
      <c r="F24" s="134">
        <v>-34919.706999939997</v>
      </c>
      <c r="G24" s="134">
        <v>-35876.793611940004</v>
      </c>
      <c r="H24" s="134">
        <v>-41198.610552940008</v>
      </c>
      <c r="I24" s="134">
        <v>-36653.060378939997</v>
      </c>
    </row>
    <row r="25" spans="1:9" s="79" customFormat="1" ht="24" customHeight="1" x14ac:dyDescent="0.2">
      <c r="A25" s="141" t="s">
        <v>135</v>
      </c>
      <c r="B25" s="168">
        <v>-23392.019349170001</v>
      </c>
      <c r="C25" s="168">
        <v>-25034.940598520003</v>
      </c>
      <c r="D25" s="134">
        <v>-24366.775131599999</v>
      </c>
      <c r="E25" s="134">
        <v>-25086.713381000001</v>
      </c>
      <c r="F25" s="134">
        <v>-25928.824548139997</v>
      </c>
      <c r="G25" s="134">
        <v>-26365.28020714</v>
      </c>
      <c r="H25" s="134">
        <v>-26733.397395139997</v>
      </c>
      <c r="I25" s="134">
        <v>-25485.073149679996</v>
      </c>
    </row>
    <row r="26" spans="1:9" s="79" customFormat="1" ht="24" customHeight="1" x14ac:dyDescent="0.2">
      <c r="A26" s="129" t="s">
        <v>136</v>
      </c>
      <c r="B26" s="167">
        <v>1525930.2609124901</v>
      </c>
      <c r="C26" s="167">
        <v>1368605.5819163099</v>
      </c>
      <c r="D26" s="131">
        <v>1407420.3225954899</v>
      </c>
      <c r="E26" s="131">
        <v>1462295.0431409499</v>
      </c>
      <c r="F26" s="131">
        <v>1419953.49000295</v>
      </c>
      <c r="G26" s="131">
        <v>1388328.31902395</v>
      </c>
      <c r="H26" s="131">
        <v>1419517.3287369499</v>
      </c>
      <c r="I26" s="131">
        <v>1393693.3991799499</v>
      </c>
    </row>
    <row r="27" spans="1:9" s="79" customFormat="1" ht="24" customHeight="1" x14ac:dyDescent="0.2">
      <c r="A27" s="141" t="s">
        <v>509</v>
      </c>
      <c r="B27" s="168">
        <v>1409836</v>
      </c>
      <c r="C27" s="168">
        <v>1252778</v>
      </c>
      <c r="D27" s="134">
        <v>1292810</v>
      </c>
      <c r="E27" s="134">
        <v>1344957</v>
      </c>
      <c r="F27" s="134">
        <v>1302678</v>
      </c>
      <c r="G27" s="134">
        <v>1270572</v>
      </c>
      <c r="H27" s="134">
        <v>1302408</v>
      </c>
      <c r="I27" s="134">
        <v>1274221</v>
      </c>
    </row>
    <row r="28" spans="1:9" s="79" customFormat="1" ht="24" customHeight="1" x14ac:dyDescent="0.2">
      <c r="A28" s="132" t="s">
        <v>137</v>
      </c>
      <c r="B28" s="168">
        <v>5374</v>
      </c>
      <c r="C28" s="168">
        <v>7750</v>
      </c>
      <c r="D28" s="134">
        <v>6335</v>
      </c>
      <c r="E28" s="134">
        <v>7697</v>
      </c>
      <c r="F28" s="134">
        <v>7662</v>
      </c>
      <c r="G28" s="134">
        <v>7547</v>
      </c>
      <c r="H28" s="134">
        <v>7360</v>
      </c>
      <c r="I28" s="134">
        <v>7610</v>
      </c>
    </row>
    <row r="29" spans="1:9" s="79" customFormat="1" ht="24" customHeight="1" x14ac:dyDescent="0.2">
      <c r="A29" s="132" t="s">
        <v>138</v>
      </c>
      <c r="B29" s="168">
        <v>577676</v>
      </c>
      <c r="C29" s="168">
        <v>491783</v>
      </c>
      <c r="D29" s="134">
        <v>516580</v>
      </c>
      <c r="E29" s="134">
        <v>469005</v>
      </c>
      <c r="F29" s="134">
        <v>457722</v>
      </c>
      <c r="G29" s="134">
        <v>450828</v>
      </c>
      <c r="H29" s="134">
        <v>438864</v>
      </c>
      <c r="I29" s="134">
        <v>428104</v>
      </c>
    </row>
    <row r="30" spans="1:9" s="79" customFormat="1" ht="24" customHeight="1" x14ac:dyDescent="0.2">
      <c r="A30" s="132" t="s">
        <v>139</v>
      </c>
      <c r="B30" s="168">
        <v>624392</v>
      </c>
      <c r="C30" s="168">
        <v>507694</v>
      </c>
      <c r="D30" s="134">
        <v>515687</v>
      </c>
      <c r="E30" s="134">
        <v>471704</v>
      </c>
      <c r="F30" s="134">
        <v>441653</v>
      </c>
      <c r="G30" s="134">
        <v>417521</v>
      </c>
      <c r="H30" s="134">
        <v>401828</v>
      </c>
      <c r="I30" s="134">
        <v>382543</v>
      </c>
    </row>
    <row r="31" spans="1:9" s="79" customFormat="1" ht="24" customHeight="1" x14ac:dyDescent="0.2">
      <c r="A31" s="132" t="s">
        <v>140</v>
      </c>
      <c r="B31" s="168">
        <v>0</v>
      </c>
      <c r="C31" s="168">
        <v>0</v>
      </c>
      <c r="D31" s="134">
        <v>0</v>
      </c>
      <c r="E31" s="134">
        <v>0</v>
      </c>
      <c r="F31" s="134">
        <v>0</v>
      </c>
      <c r="G31" s="134">
        <v>0</v>
      </c>
      <c r="H31" s="134">
        <v>0</v>
      </c>
      <c r="I31" s="134">
        <v>0</v>
      </c>
    </row>
    <row r="32" spans="1:9" s="79" customFormat="1" ht="24" customHeight="1" x14ac:dyDescent="0.2">
      <c r="A32" s="132" t="s">
        <v>141</v>
      </c>
      <c r="B32" s="168">
        <v>202394</v>
      </c>
      <c r="C32" s="168">
        <v>245551</v>
      </c>
      <c r="D32" s="134">
        <v>254208</v>
      </c>
      <c r="E32" s="134">
        <v>396551</v>
      </c>
      <c r="F32" s="134">
        <v>395641</v>
      </c>
      <c r="G32" s="134">
        <v>394676</v>
      </c>
      <c r="H32" s="134">
        <v>454356</v>
      </c>
      <c r="I32" s="134">
        <v>455964</v>
      </c>
    </row>
    <row r="33" spans="1:9" s="79" customFormat="1" ht="24" customHeight="1" x14ac:dyDescent="0.2">
      <c r="A33" s="150" t="s">
        <v>142</v>
      </c>
      <c r="B33" s="168">
        <v>116094.26091249</v>
      </c>
      <c r="C33" s="168">
        <v>115827.58191631001</v>
      </c>
      <c r="D33" s="134">
        <v>114610.32259549</v>
      </c>
      <c r="E33" s="134">
        <v>117338.04314095</v>
      </c>
      <c r="F33" s="134">
        <v>117275.49000295001</v>
      </c>
      <c r="G33" s="134">
        <v>117756.31902395</v>
      </c>
      <c r="H33" s="134">
        <v>117109.32873695</v>
      </c>
      <c r="I33" s="134">
        <v>119472.39917995001</v>
      </c>
    </row>
    <row r="34" spans="1:9" s="79" customFormat="1" ht="24" customHeight="1" x14ac:dyDescent="0.2">
      <c r="A34" s="150" t="s">
        <v>143</v>
      </c>
      <c r="B34" s="170">
        <v>0</v>
      </c>
      <c r="C34" s="170">
        <v>0</v>
      </c>
      <c r="D34" s="264">
        <v>0</v>
      </c>
      <c r="E34" s="264">
        <v>0</v>
      </c>
      <c r="F34" s="264">
        <v>0</v>
      </c>
      <c r="G34" s="264">
        <v>0</v>
      </c>
      <c r="H34" s="264">
        <v>0</v>
      </c>
      <c r="I34" s="264">
        <v>0</v>
      </c>
    </row>
    <row r="35" spans="1:9" s="79" customFormat="1" ht="24" customHeight="1" x14ac:dyDescent="0.2">
      <c r="A35" s="129" t="s">
        <v>144</v>
      </c>
      <c r="B35" s="167">
        <v>5653953.7106621806</v>
      </c>
      <c r="C35" s="167">
        <v>6335681.29905756</v>
      </c>
      <c r="D35" s="131">
        <v>5648844.3773865094</v>
      </c>
      <c r="E35" s="131">
        <v>7274996.1993905213</v>
      </c>
      <c r="F35" s="131">
        <v>7126670.4567553904</v>
      </c>
      <c r="G35" s="131">
        <v>7144976.5426768698</v>
      </c>
      <c r="H35" s="131">
        <v>7466502.2530564563</v>
      </c>
      <c r="I35" s="131">
        <v>7394679.0380383311</v>
      </c>
    </row>
    <row r="36" spans="1:9" s="79" customFormat="1" ht="24" customHeight="1" x14ac:dyDescent="0.2">
      <c r="A36" s="171"/>
      <c r="B36" s="167"/>
      <c r="C36" s="167"/>
      <c r="D36" s="131"/>
      <c r="E36" s="131">
        <v>0</v>
      </c>
      <c r="F36" s="131">
        <v>0</v>
      </c>
      <c r="G36" s="131">
        <v>0</v>
      </c>
      <c r="H36" s="131">
        <v>0</v>
      </c>
      <c r="I36" s="131">
        <v>0</v>
      </c>
    </row>
    <row r="37" spans="1:9" s="79" customFormat="1" ht="24" customHeight="1" thickBot="1" x14ac:dyDescent="0.25">
      <c r="A37" s="152" t="s">
        <v>145</v>
      </c>
      <c r="B37" s="172">
        <v>11612829.494514108</v>
      </c>
      <c r="C37" s="172">
        <v>12970633.96196668</v>
      </c>
      <c r="D37" s="208">
        <v>11753217.860519256</v>
      </c>
      <c r="E37" s="208">
        <v>13032961.974477626</v>
      </c>
      <c r="F37" s="208">
        <v>13282259.923117289</v>
      </c>
      <c r="G37" s="208">
        <v>13513976.765953679</v>
      </c>
      <c r="H37" s="208">
        <v>13447912.236967253</v>
      </c>
      <c r="I37" s="208">
        <v>13435680.644734671</v>
      </c>
    </row>
    <row r="38" spans="1:9" ht="15.75" thickTop="1" x14ac:dyDescent="0.25">
      <c r="A38" s="323" t="s">
        <v>535</v>
      </c>
      <c r="B38" s="323"/>
      <c r="C38" s="323"/>
      <c r="D38" s="323"/>
      <c r="E38" s="323"/>
      <c r="F38" s="323"/>
      <c r="G38" s="323"/>
      <c r="H38" s="323"/>
      <c r="I38" s="323"/>
    </row>
    <row r="39" spans="1:9" x14ac:dyDescent="0.25">
      <c r="A39" s="225" t="s">
        <v>553</v>
      </c>
      <c r="B39" s="235"/>
      <c r="C39" s="235"/>
      <c r="D39" s="235"/>
      <c r="E39" s="235"/>
      <c r="F39" s="235"/>
      <c r="G39" s="235"/>
      <c r="H39" s="235"/>
      <c r="I39" s="235"/>
    </row>
    <row r="40" spans="1:9" x14ac:dyDescent="0.25">
      <c r="A40" s="349" t="s">
        <v>605</v>
      </c>
      <c r="B40" s="349"/>
      <c r="C40" s="349"/>
      <c r="D40" s="349"/>
      <c r="E40" s="349"/>
      <c r="F40" s="349"/>
      <c r="G40" s="349"/>
      <c r="H40" s="349"/>
      <c r="I40" s="349"/>
    </row>
    <row r="41" spans="1:9" x14ac:dyDescent="0.25">
      <c r="A41" s="349" t="s">
        <v>606</v>
      </c>
      <c r="B41" s="349"/>
      <c r="C41" s="349"/>
      <c r="D41" s="349"/>
      <c r="E41" s="349"/>
      <c r="F41" s="349"/>
      <c r="G41" s="349"/>
      <c r="H41" s="349"/>
      <c r="I41" s="349"/>
    </row>
    <row r="42" spans="1:9" x14ac:dyDescent="0.25">
      <c r="A42" s="349" t="s">
        <v>607</v>
      </c>
      <c r="B42" s="349"/>
      <c r="C42" s="349"/>
      <c r="D42" s="349"/>
      <c r="E42" s="349"/>
      <c r="F42" s="349"/>
      <c r="G42" s="349"/>
      <c r="H42" s="349"/>
      <c r="I42" s="349"/>
    </row>
    <row r="43" spans="1:9" ht="11.25" customHeight="1" x14ac:dyDescent="0.25">
      <c r="A43" s="349" t="s">
        <v>547</v>
      </c>
      <c r="B43" s="349"/>
      <c r="C43" s="349"/>
      <c r="D43" s="349"/>
      <c r="E43" s="2"/>
      <c r="F43" s="2"/>
      <c r="G43" s="2"/>
      <c r="H43" s="2"/>
      <c r="I43" s="2"/>
    </row>
    <row r="44" spans="1:9" ht="10.5" customHeight="1" x14ac:dyDescent="0.25">
      <c r="A44" s="221" t="s">
        <v>548</v>
      </c>
      <c r="B44" s="2"/>
      <c r="C44" s="2"/>
      <c r="D44" s="2"/>
      <c r="E44" s="2"/>
      <c r="F44" s="2"/>
      <c r="G44" s="2"/>
      <c r="H44" s="2"/>
      <c r="I44" s="2"/>
    </row>
    <row r="45" spans="1:9" x14ac:dyDescent="0.25">
      <c r="A45" s="349" t="s">
        <v>608</v>
      </c>
      <c r="B45" s="349"/>
      <c r="C45" s="349"/>
      <c r="D45" s="349"/>
      <c r="E45" s="79"/>
      <c r="F45" s="79"/>
      <c r="G45" s="79"/>
      <c r="H45" s="79"/>
      <c r="I45" s="79"/>
    </row>
    <row r="46" spans="1:9" x14ac:dyDescent="0.25">
      <c r="A46" s="216" t="s">
        <v>541</v>
      </c>
      <c r="B46" s="79"/>
      <c r="C46" s="79"/>
      <c r="D46" s="79"/>
      <c r="E46" s="79"/>
      <c r="F46" s="79"/>
      <c r="G46" s="79"/>
      <c r="H46" s="79"/>
      <c r="I46" s="79"/>
    </row>
    <row r="47" spans="1:9" x14ac:dyDescent="0.25">
      <c r="A47" s="232" t="s">
        <v>542</v>
      </c>
      <c r="B47" s="79"/>
      <c r="C47" s="79"/>
      <c r="D47" s="79"/>
      <c r="E47" s="79"/>
      <c r="F47" s="79"/>
      <c r="G47" s="79"/>
      <c r="H47" s="79"/>
      <c r="I47" s="79"/>
    </row>
  </sheetData>
  <mergeCells count="11">
    <mergeCell ref="A38:I38"/>
    <mergeCell ref="A45:D45"/>
    <mergeCell ref="A43:D43"/>
    <mergeCell ref="A40:I40"/>
    <mergeCell ref="A41:I41"/>
    <mergeCell ref="A42:I42"/>
    <mergeCell ref="A1:I1"/>
    <mergeCell ref="B3:C3"/>
    <mergeCell ref="A2:D2"/>
    <mergeCell ref="A3:A4"/>
    <mergeCell ref="E3:H3"/>
  </mergeCells>
  <hyperlinks>
    <hyperlink ref="A47" r:id="rId1" xr:uid="{00000000-0004-0000-0500-000000000000}"/>
    <hyperlink ref="A44" r:id="rId2" xr:uid="{00000000-0004-0000-0500-000001000000}"/>
  </hyperlinks>
  <pageMargins left="0.7" right="0.7" top="0.75" bottom="0.75" header="0.3" footer="0.3"/>
  <pageSetup paperSize="9" scale="55"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5"/>
  <sheetViews>
    <sheetView view="pageBreakPreview" zoomScaleNormal="86" zoomScaleSheetLayoutView="100" workbookViewId="0">
      <selection activeCell="G6" sqref="G6"/>
    </sheetView>
  </sheetViews>
  <sheetFormatPr defaultRowHeight="15" x14ac:dyDescent="0.25"/>
  <cols>
    <col min="1" max="1" width="47.140625" customWidth="1"/>
    <col min="2" max="2" width="10" bestFit="1" customWidth="1"/>
    <col min="3" max="3" width="11" style="23" bestFit="1" customWidth="1"/>
    <col min="4" max="4" width="10" bestFit="1" customWidth="1"/>
    <col min="5" max="8" width="11" bestFit="1" customWidth="1"/>
    <col min="9" max="9" width="11.7109375" bestFit="1" customWidth="1"/>
  </cols>
  <sheetData>
    <row r="1" spans="1:11" ht="22.5" x14ac:dyDescent="0.25">
      <c r="A1" s="341" t="s">
        <v>146</v>
      </c>
      <c r="B1" s="341"/>
      <c r="C1" s="341"/>
      <c r="D1" s="341"/>
      <c r="E1" s="341"/>
      <c r="F1" s="341"/>
      <c r="G1" s="341"/>
      <c r="H1" s="341"/>
      <c r="I1" s="341"/>
    </row>
    <row r="2" spans="1:11" ht="15.75" thickBot="1" x14ac:dyDescent="0.3">
      <c r="A2" s="271"/>
      <c r="B2" s="271"/>
      <c r="C2" s="271"/>
      <c r="D2" s="271"/>
      <c r="E2" s="271"/>
      <c r="F2" s="271"/>
      <c r="G2" s="271"/>
      <c r="H2" s="271"/>
      <c r="I2" s="272" t="s">
        <v>1</v>
      </c>
    </row>
    <row r="3" spans="1:11" ht="16.5" thickTop="1" thickBot="1" x14ac:dyDescent="0.3">
      <c r="A3" s="355" t="s">
        <v>599</v>
      </c>
      <c r="B3" s="350" t="s">
        <v>561</v>
      </c>
      <c r="C3" s="351"/>
      <c r="D3" s="274">
        <v>2025</v>
      </c>
      <c r="E3" s="357">
        <v>2025</v>
      </c>
      <c r="F3" s="358"/>
      <c r="G3" s="358"/>
      <c r="H3" s="359"/>
      <c r="I3" s="270">
        <v>2026</v>
      </c>
    </row>
    <row r="4" spans="1:11" ht="16.5" thickBot="1" x14ac:dyDescent="0.3">
      <c r="A4" s="356"/>
      <c r="B4" s="273" t="s">
        <v>533</v>
      </c>
      <c r="C4" s="273" t="s">
        <v>584</v>
      </c>
      <c r="D4" s="260" t="s">
        <v>618</v>
      </c>
      <c r="E4" s="261" t="s">
        <v>563</v>
      </c>
      <c r="F4" s="262" t="s">
        <v>576</v>
      </c>
      <c r="G4" s="262" t="s">
        <v>577</v>
      </c>
      <c r="H4" s="263" t="s">
        <v>615</v>
      </c>
      <c r="I4" s="262" t="s">
        <v>618</v>
      </c>
    </row>
    <row r="5" spans="1:11" s="47" customFormat="1" ht="49.5" customHeight="1" thickTop="1" x14ac:dyDescent="0.2">
      <c r="A5" s="265" t="s">
        <v>510</v>
      </c>
      <c r="B5" s="266">
        <v>9698211</v>
      </c>
      <c r="C5" s="266">
        <v>11269452</v>
      </c>
      <c r="D5" s="266">
        <v>9759336</v>
      </c>
      <c r="E5" s="266">
        <v>11097813</v>
      </c>
      <c r="F5" s="266">
        <v>11293296</v>
      </c>
      <c r="G5" s="266">
        <v>11402884</v>
      </c>
      <c r="H5" s="266">
        <v>11487498</v>
      </c>
      <c r="I5" s="266">
        <v>11640734</v>
      </c>
      <c r="J5" s="70"/>
      <c r="K5" s="28"/>
    </row>
    <row r="6" spans="1:11" s="47" customFormat="1" ht="49.5" customHeight="1" x14ac:dyDescent="0.2">
      <c r="A6" s="265" t="s">
        <v>511</v>
      </c>
      <c r="B6" s="266">
        <v>9848.7388244000012</v>
      </c>
      <c r="C6" s="266">
        <v>9879.8282650000001</v>
      </c>
      <c r="D6" s="266">
        <v>9798.224037</v>
      </c>
      <c r="E6" s="266">
        <v>9958.9874610000006</v>
      </c>
      <c r="F6" s="266">
        <v>9963.8114050000004</v>
      </c>
      <c r="G6" s="266">
        <v>9944.8114050000004</v>
      </c>
      <c r="H6" s="266">
        <v>9911.156696</v>
      </c>
      <c r="I6" s="266">
        <v>9956.4496429999999</v>
      </c>
      <c r="J6" s="70"/>
      <c r="K6" s="28"/>
    </row>
    <row r="7" spans="1:11" s="47" customFormat="1" ht="49.5" customHeight="1" x14ac:dyDescent="0.2">
      <c r="A7" s="267" t="s">
        <v>512</v>
      </c>
      <c r="B7" s="268">
        <v>9708059.7388243992</v>
      </c>
      <c r="C7" s="268">
        <v>11279331.828265</v>
      </c>
      <c r="D7" s="268">
        <v>9769134.2240370009</v>
      </c>
      <c r="E7" s="268">
        <v>11107771.987461001</v>
      </c>
      <c r="F7" s="268">
        <v>11303259.811404999</v>
      </c>
      <c r="G7" s="268">
        <v>11412828.811404999</v>
      </c>
      <c r="H7" s="268">
        <v>11497409.156695999</v>
      </c>
      <c r="I7" s="268">
        <v>11650690.449642999</v>
      </c>
      <c r="J7" s="70"/>
      <c r="K7" s="28"/>
    </row>
    <row r="8" spans="1:11" s="47" customFormat="1" ht="49.5" customHeight="1" x14ac:dyDescent="0.2">
      <c r="A8" s="265" t="s">
        <v>513</v>
      </c>
      <c r="B8" s="266">
        <v>190</v>
      </c>
      <c r="C8" s="266">
        <v>119</v>
      </c>
      <c r="D8" s="266">
        <v>122</v>
      </c>
      <c r="E8" s="266">
        <v>160</v>
      </c>
      <c r="F8" s="266">
        <v>165</v>
      </c>
      <c r="G8" s="266">
        <v>146</v>
      </c>
      <c r="H8" s="266">
        <v>113</v>
      </c>
      <c r="I8" s="266">
        <v>158</v>
      </c>
      <c r="J8" s="70"/>
      <c r="K8" s="28"/>
    </row>
    <row r="9" spans="1:11" s="47" customFormat="1" ht="49.5" customHeight="1" x14ac:dyDescent="0.2">
      <c r="A9" s="265" t="s">
        <v>514</v>
      </c>
      <c r="B9" s="266">
        <v>40</v>
      </c>
      <c r="C9" s="266">
        <v>365</v>
      </c>
      <c r="D9" s="266">
        <v>373</v>
      </c>
      <c r="E9" s="266">
        <v>357</v>
      </c>
      <c r="F9" s="266">
        <v>344</v>
      </c>
      <c r="G9" s="266">
        <v>363</v>
      </c>
      <c r="H9" s="266">
        <v>353</v>
      </c>
      <c r="I9" s="266">
        <v>374</v>
      </c>
      <c r="J9" s="70"/>
      <c r="K9" s="28"/>
    </row>
    <row r="10" spans="1:11" s="47" customFormat="1" ht="49.5" customHeight="1" x14ac:dyDescent="0.2">
      <c r="A10" s="265" t="s">
        <v>515</v>
      </c>
      <c r="B10" s="266">
        <v>554731.18500000017</v>
      </c>
      <c r="C10" s="266">
        <v>644364.67999999993</v>
      </c>
      <c r="D10" s="266">
        <v>557450.87600000028</v>
      </c>
      <c r="E10" s="266">
        <v>607796.78999999992</v>
      </c>
      <c r="F10" s="266">
        <v>620045.62700000009</v>
      </c>
      <c r="G10" s="266">
        <v>621633.26600000006</v>
      </c>
      <c r="H10" s="266">
        <v>624384.4530000001</v>
      </c>
      <c r="I10" s="266">
        <v>610213.91099999996</v>
      </c>
      <c r="J10" s="70"/>
      <c r="K10" s="28"/>
    </row>
    <row r="11" spans="1:11" s="47" customFormat="1" ht="49.5" customHeight="1" thickBot="1" x14ac:dyDescent="0.25">
      <c r="A11" s="269" t="s">
        <v>516</v>
      </c>
      <c r="B11" s="183">
        <v>9153098.5538243987</v>
      </c>
      <c r="C11" s="183">
        <v>10634483.148265</v>
      </c>
      <c r="D11" s="183">
        <v>9211188.3480370007</v>
      </c>
      <c r="E11" s="183">
        <v>10499458.197461002</v>
      </c>
      <c r="F11" s="183">
        <v>10682705.184404999</v>
      </c>
      <c r="G11" s="183">
        <v>10790686.545404999</v>
      </c>
      <c r="H11" s="183">
        <v>10872558.703695999</v>
      </c>
      <c r="I11" s="183">
        <v>11039944.538642999</v>
      </c>
      <c r="J11" s="70"/>
      <c r="K11" s="28"/>
    </row>
    <row r="12" spans="1:11" s="23" customFormat="1" ht="15.75" thickTop="1" x14ac:dyDescent="0.25">
      <c r="A12" s="352" t="s">
        <v>534</v>
      </c>
      <c r="B12" s="352"/>
      <c r="C12" s="352"/>
      <c r="D12" s="352"/>
      <c r="E12" s="352"/>
      <c r="F12" s="352"/>
      <c r="G12" s="352"/>
      <c r="H12" s="352"/>
      <c r="I12" s="352"/>
      <c r="K12" s="28"/>
    </row>
    <row r="13" spans="1:11" x14ac:dyDescent="0.25">
      <c r="A13" s="2" t="s">
        <v>517</v>
      </c>
      <c r="B13" s="2"/>
      <c r="C13" s="2"/>
      <c r="D13" s="125"/>
      <c r="E13" s="125"/>
      <c r="F13" s="125"/>
      <c r="G13" s="125"/>
      <c r="H13" s="125"/>
      <c r="I13" s="125"/>
      <c r="J13" s="70"/>
      <c r="K13" s="28"/>
    </row>
    <row r="14" spans="1:11" x14ac:dyDescent="0.25">
      <c r="A14" s="354" t="s">
        <v>609</v>
      </c>
      <c r="B14" s="354"/>
      <c r="C14" s="354"/>
      <c r="D14" s="222"/>
      <c r="E14" s="222"/>
      <c r="F14" s="222"/>
      <c r="G14" s="222"/>
      <c r="H14" s="222"/>
      <c r="I14" s="222"/>
    </row>
    <row r="15" spans="1:11" x14ac:dyDescent="0.25">
      <c r="A15" s="353" t="s">
        <v>610</v>
      </c>
      <c r="B15" s="353"/>
      <c r="C15" s="353"/>
      <c r="D15" s="353"/>
      <c r="E15" s="353"/>
      <c r="F15" s="353"/>
      <c r="G15" s="353"/>
      <c r="H15" s="353"/>
      <c r="I15" s="353"/>
      <c r="J15" s="41"/>
    </row>
  </sheetData>
  <mergeCells count="7">
    <mergeCell ref="B3:C3"/>
    <mergeCell ref="A1:I1"/>
    <mergeCell ref="A12:I12"/>
    <mergeCell ref="A15:I15"/>
    <mergeCell ref="A14:C14"/>
    <mergeCell ref="A3:A4"/>
    <mergeCell ref="E3:H3"/>
  </mergeCells>
  <pageMargins left="0.7" right="0.7" top="0.75" bottom="0.75" header="0.3" footer="0.3"/>
  <pageSetup paperSize="9" scale="65"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2"/>
  <sheetViews>
    <sheetView zoomScaleNormal="100" zoomScaleSheetLayoutView="115" workbookViewId="0">
      <pane xSplit="1" ySplit="4" topLeftCell="C36" activePane="bottomRight" state="frozen"/>
      <selection activeCell="E13" sqref="E13"/>
      <selection pane="topRight" activeCell="E13" sqref="E13"/>
      <selection pane="bottomLeft" activeCell="E13" sqref="E13"/>
      <selection pane="bottomRight" activeCell="A51" sqref="A51:J52"/>
    </sheetView>
  </sheetViews>
  <sheetFormatPr defaultColWidth="9.28515625" defaultRowHeight="15" x14ac:dyDescent="0.25"/>
  <cols>
    <col min="1" max="1" width="70.140625" style="23" customWidth="1"/>
    <col min="2" max="2" width="12.7109375" style="23" hidden="1" customWidth="1"/>
    <col min="3" max="10" width="11.42578125" style="23" customWidth="1"/>
    <col min="11" max="11" width="11.7109375" style="23" customWidth="1"/>
    <col min="12" max="16384" width="9.28515625" style="23"/>
  </cols>
  <sheetData>
    <row r="1" spans="1:14" ht="22.5" x14ac:dyDescent="0.25">
      <c r="A1" s="309" t="s">
        <v>147</v>
      </c>
      <c r="B1" s="309"/>
      <c r="C1" s="309"/>
      <c r="D1" s="309"/>
      <c r="E1" s="309"/>
      <c r="F1" s="309"/>
      <c r="G1" s="309"/>
      <c r="H1" s="309"/>
      <c r="I1" s="309"/>
      <c r="J1" s="309"/>
      <c r="K1" s="74"/>
    </row>
    <row r="2" spans="1:14" ht="15.75" thickBot="1" x14ac:dyDescent="0.3">
      <c r="A2" s="88"/>
      <c r="B2" s="88"/>
      <c r="C2" s="88"/>
      <c r="D2" s="88"/>
      <c r="E2" s="88"/>
      <c r="F2" s="88"/>
      <c r="G2" s="88"/>
      <c r="H2" s="88"/>
      <c r="I2" s="88"/>
      <c r="J2" s="126" t="s">
        <v>1</v>
      </c>
      <c r="K2" s="67"/>
    </row>
    <row r="3" spans="1:14" ht="16.5" thickTop="1" thickBot="1" x14ac:dyDescent="0.3">
      <c r="A3" s="363" t="s">
        <v>148</v>
      </c>
      <c r="B3" s="360" t="s">
        <v>565</v>
      </c>
      <c r="C3" s="361"/>
      <c r="D3" s="362"/>
      <c r="E3" s="244">
        <v>2025</v>
      </c>
      <c r="F3" s="365">
        <v>2025</v>
      </c>
      <c r="G3" s="366"/>
      <c r="H3" s="366"/>
      <c r="I3" s="367"/>
      <c r="J3" s="243">
        <v>2026</v>
      </c>
      <c r="K3" s="76"/>
    </row>
    <row r="4" spans="1:14" ht="15.75" thickBot="1" x14ac:dyDescent="0.3">
      <c r="A4" s="364"/>
      <c r="B4" s="63" t="s">
        <v>564</v>
      </c>
      <c r="C4" s="63" t="s">
        <v>533</v>
      </c>
      <c r="D4" s="63" t="s">
        <v>558</v>
      </c>
      <c r="E4" s="241" t="s">
        <v>618</v>
      </c>
      <c r="F4" s="242" t="s">
        <v>563</v>
      </c>
      <c r="G4" s="239" t="s">
        <v>576</v>
      </c>
      <c r="H4" s="239" t="s">
        <v>577</v>
      </c>
      <c r="I4" s="240" t="s">
        <v>615</v>
      </c>
      <c r="J4" s="239" t="s">
        <v>618</v>
      </c>
      <c r="K4" s="77"/>
    </row>
    <row r="5" spans="1:14" s="79" customFormat="1" ht="24" customHeight="1" thickTop="1" x14ac:dyDescent="0.2">
      <c r="A5" s="1" t="s">
        <v>149</v>
      </c>
      <c r="B5" s="83"/>
      <c r="C5" s="83"/>
      <c r="D5" s="83"/>
      <c r="E5" s="83"/>
      <c r="F5" s="93"/>
      <c r="G5" s="93"/>
      <c r="H5" s="93"/>
      <c r="I5" s="93"/>
      <c r="J5" s="93"/>
      <c r="K5" s="93"/>
    </row>
    <row r="6" spans="1:14" s="79" customFormat="1" ht="24" customHeight="1" x14ac:dyDescent="0.2">
      <c r="A6" s="1" t="s">
        <v>568</v>
      </c>
      <c r="B6" s="53">
        <v>7572465.2325090002</v>
      </c>
      <c r="C6" s="53">
        <v>9153098.5538243987</v>
      </c>
      <c r="D6" s="53">
        <v>10634483.148265</v>
      </c>
      <c r="E6" s="28">
        <v>9211188.3480370007</v>
      </c>
      <c r="F6" s="28">
        <v>10499458.197461002</v>
      </c>
      <c r="G6" s="28">
        <v>10682705.184404999</v>
      </c>
      <c r="H6" s="28">
        <v>10790686.545404999</v>
      </c>
      <c r="I6" s="28">
        <v>10872558.703695999</v>
      </c>
      <c r="J6" s="28">
        <v>11039944.538642999</v>
      </c>
      <c r="K6" s="78"/>
      <c r="L6" s="80"/>
      <c r="M6" s="80"/>
      <c r="N6" s="80"/>
    </row>
    <row r="7" spans="1:14" s="79" customFormat="1" ht="24" customHeight="1" x14ac:dyDescent="0.2">
      <c r="A7" s="1" t="s">
        <v>569</v>
      </c>
      <c r="B7" s="53">
        <v>43652.594543250001</v>
      </c>
      <c r="C7" s="53">
        <v>62891.755857919969</v>
      </c>
      <c r="D7" s="53">
        <v>57267.134327310006</v>
      </c>
      <c r="E7" s="28">
        <v>50617.637183800005</v>
      </c>
      <c r="F7" s="28">
        <v>53612.98748489999</v>
      </c>
      <c r="G7" s="28">
        <v>45900.111658319991</v>
      </c>
      <c r="H7" s="28">
        <v>45666.954915709983</v>
      </c>
      <c r="I7" s="28">
        <v>53980.076407389992</v>
      </c>
      <c r="J7" s="28">
        <v>47976.192271689986</v>
      </c>
      <c r="K7" s="78"/>
      <c r="L7" s="80"/>
      <c r="M7" s="80"/>
      <c r="N7" s="80"/>
    </row>
    <row r="8" spans="1:14" s="79" customFormat="1" ht="24" customHeight="1" x14ac:dyDescent="0.2">
      <c r="A8" s="1" t="s">
        <v>570</v>
      </c>
      <c r="B8" s="53">
        <v>19151875.765075002</v>
      </c>
      <c r="C8" s="53">
        <v>26665840.000411995</v>
      </c>
      <c r="D8" s="28">
        <v>30096016.50757226</v>
      </c>
      <c r="E8" s="28">
        <v>26248750.458999999</v>
      </c>
      <c r="F8" s="28">
        <v>29308117.155999999</v>
      </c>
      <c r="G8" s="28">
        <v>29202194.780000001</v>
      </c>
      <c r="H8" s="28">
        <v>29731634.222999997</v>
      </c>
      <c r="I8" s="28">
        <v>31375638.84</v>
      </c>
      <c r="J8" s="28">
        <v>30483220.611000005</v>
      </c>
      <c r="K8" s="78"/>
      <c r="L8" s="80"/>
      <c r="M8" s="80"/>
      <c r="N8" s="80"/>
    </row>
    <row r="9" spans="1:14" s="79" customFormat="1" ht="24" customHeight="1" x14ac:dyDescent="0.2">
      <c r="A9" s="2" t="s">
        <v>571</v>
      </c>
      <c r="B9" s="54">
        <v>1202931.6460000002</v>
      </c>
      <c r="C9" s="54">
        <v>1604934.8319999999</v>
      </c>
      <c r="D9" s="104">
        <v>1690606.2949999999</v>
      </c>
      <c r="E9" s="104">
        <v>1693183.548</v>
      </c>
      <c r="F9" s="104">
        <v>1777022.3900000001</v>
      </c>
      <c r="G9" s="104">
        <v>1722847.7890000001</v>
      </c>
      <c r="H9" s="104">
        <v>1708971.656</v>
      </c>
      <c r="I9" s="104">
        <v>1707721.216</v>
      </c>
      <c r="J9" s="104">
        <v>1743529.85</v>
      </c>
      <c r="K9" s="78"/>
      <c r="L9" s="80"/>
      <c r="M9" s="80"/>
      <c r="N9" s="80"/>
    </row>
    <row r="10" spans="1:14" s="79" customFormat="1" ht="24" customHeight="1" x14ac:dyDescent="0.2">
      <c r="A10" s="1" t="s">
        <v>150</v>
      </c>
      <c r="B10" s="43">
        <v>26767993.592127252</v>
      </c>
      <c r="C10" s="43">
        <v>35881830.310094312</v>
      </c>
      <c r="D10" s="41">
        <v>40787766.790164568</v>
      </c>
      <c r="E10" s="41">
        <v>35510556.444220796</v>
      </c>
      <c r="F10" s="41">
        <v>39861188.340945899</v>
      </c>
      <c r="G10" s="41">
        <v>39930800.07606332</v>
      </c>
      <c r="H10" s="41">
        <v>40567987.723320708</v>
      </c>
      <c r="I10" s="41">
        <v>42302177.620103389</v>
      </c>
      <c r="J10" s="41">
        <v>41571141.341914698</v>
      </c>
      <c r="K10" s="78"/>
      <c r="L10" s="80"/>
      <c r="M10" s="80"/>
      <c r="N10" s="80"/>
    </row>
    <row r="11" spans="1:14" s="79" customFormat="1" ht="24" customHeight="1" x14ac:dyDescent="0.2">
      <c r="A11" s="1" t="s">
        <v>151</v>
      </c>
      <c r="B11" s="43"/>
      <c r="C11" s="43"/>
      <c r="D11" s="43"/>
      <c r="E11" s="41"/>
      <c r="F11" s="41"/>
      <c r="G11" s="41"/>
      <c r="H11" s="41"/>
      <c r="I11" s="41"/>
      <c r="J11" s="41"/>
      <c r="K11" s="78"/>
      <c r="L11" s="80"/>
      <c r="M11" s="80"/>
      <c r="N11" s="80"/>
    </row>
    <row r="12" spans="1:14" s="79" customFormat="1" ht="24" customHeight="1" x14ac:dyDescent="0.2">
      <c r="A12" s="1" t="s">
        <v>152</v>
      </c>
      <c r="B12" s="43">
        <v>-195008.42348679283</v>
      </c>
      <c r="C12" s="43">
        <v>-1137968.2051655455</v>
      </c>
      <c r="D12" s="41">
        <v>746313.47624046798</v>
      </c>
      <c r="E12" s="41">
        <v>-394002.63515718025</v>
      </c>
      <c r="F12" s="41">
        <v>544334.5004944806</v>
      </c>
      <c r="G12" s="41">
        <v>545844.30108018988</v>
      </c>
      <c r="H12" s="41">
        <v>623779.06527274055</v>
      </c>
      <c r="I12" s="41">
        <v>854215.20886561973</v>
      </c>
      <c r="J12" s="41">
        <v>1204489.6301004314</v>
      </c>
      <c r="K12" s="78"/>
      <c r="L12" s="80"/>
      <c r="M12" s="80"/>
      <c r="N12" s="80"/>
    </row>
    <row r="13" spans="1:14" s="79" customFormat="1" ht="24" customHeight="1" x14ac:dyDescent="0.2">
      <c r="A13" s="2" t="s">
        <v>153</v>
      </c>
      <c r="B13" s="53">
        <v>209152.40718718059</v>
      </c>
      <c r="C13" s="53">
        <v>-71374.381873060949</v>
      </c>
      <c r="D13" s="28">
        <v>1455191.2530326098</v>
      </c>
      <c r="E13" s="28">
        <v>647671.86184281949</v>
      </c>
      <c r="F13" s="28">
        <v>1693242.4653632306</v>
      </c>
      <c r="G13" s="28">
        <v>1917690.0730801895</v>
      </c>
      <c r="H13" s="28">
        <v>2018149.2822727403</v>
      </c>
      <c r="I13" s="28">
        <v>2232992.3584439997</v>
      </c>
      <c r="J13" s="28">
        <v>2602977.9391004313</v>
      </c>
      <c r="K13" s="78"/>
      <c r="L13" s="80"/>
      <c r="M13" s="80"/>
      <c r="N13" s="80"/>
    </row>
    <row r="14" spans="1:14" s="79" customFormat="1" ht="24" customHeight="1" x14ac:dyDescent="0.2">
      <c r="A14" s="2" t="s">
        <v>154</v>
      </c>
      <c r="B14" s="53">
        <v>-404160.83067397343</v>
      </c>
      <c r="C14" s="53">
        <v>-1066593.8232924845</v>
      </c>
      <c r="D14" s="28">
        <v>-708877.77679214184</v>
      </c>
      <c r="E14" s="28">
        <v>-1041674.4969999997</v>
      </c>
      <c r="F14" s="28">
        <v>-1148907.96486875</v>
      </c>
      <c r="G14" s="28">
        <v>-1371845.7719999996</v>
      </c>
      <c r="H14" s="28">
        <v>-1394370.2169999997</v>
      </c>
      <c r="I14" s="28">
        <v>-1378777.1495783799</v>
      </c>
      <c r="J14" s="28">
        <v>-1398488.3089999999</v>
      </c>
      <c r="K14" s="78"/>
      <c r="L14" s="80"/>
      <c r="M14" s="80"/>
      <c r="N14" s="80"/>
    </row>
    <row r="15" spans="1:14" s="79" customFormat="1" ht="24" customHeight="1" x14ac:dyDescent="0.2">
      <c r="A15" s="1" t="s">
        <v>155</v>
      </c>
      <c r="B15" s="43">
        <v>26963002.020122487</v>
      </c>
      <c r="C15" s="43">
        <v>37019798.515091658</v>
      </c>
      <c r="D15" s="41">
        <v>40041453.313298486</v>
      </c>
      <c r="E15" s="41">
        <v>35904559.07867644</v>
      </c>
      <c r="F15" s="41">
        <v>39316853.839983135</v>
      </c>
      <c r="G15" s="41">
        <v>39384955.775037102</v>
      </c>
      <c r="H15" s="41">
        <v>39944208.657680929</v>
      </c>
      <c r="I15" s="41">
        <v>41447962.415101632</v>
      </c>
      <c r="J15" s="41">
        <v>40366651.714634225</v>
      </c>
      <c r="K15" s="78"/>
      <c r="L15" s="80"/>
      <c r="M15" s="80"/>
      <c r="N15" s="80"/>
    </row>
    <row r="16" spans="1:14" s="79" customFormat="1" ht="24" customHeight="1" x14ac:dyDescent="0.2">
      <c r="A16" s="2" t="s">
        <v>153</v>
      </c>
      <c r="B16" s="53">
        <v>7462680.4623735137</v>
      </c>
      <c r="C16" s="53">
        <v>10274367.87638717</v>
      </c>
      <c r="D16" s="28">
        <v>10262664.708934071</v>
      </c>
      <c r="E16" s="28">
        <v>9812735.9986764379</v>
      </c>
      <c r="F16" s="28">
        <v>9994762.5091143958</v>
      </c>
      <c r="G16" s="28">
        <v>10061891.8500371</v>
      </c>
      <c r="H16" s="28">
        <v>10225255.483680939</v>
      </c>
      <c r="I16" s="28">
        <v>9912511.8785232529</v>
      </c>
      <c r="J16" s="28">
        <v>9558481.7056342401</v>
      </c>
      <c r="K16" s="78"/>
      <c r="L16" s="80"/>
      <c r="M16" s="80"/>
      <c r="N16" s="80"/>
    </row>
    <row r="17" spans="1:14" s="79" customFormat="1" ht="24" customHeight="1" x14ac:dyDescent="0.2">
      <c r="A17" s="2" t="s">
        <v>154</v>
      </c>
      <c r="B17" s="53">
        <v>19500321.557748973</v>
      </c>
      <c r="C17" s="53">
        <v>26745430.638704486</v>
      </c>
      <c r="D17" s="28">
        <v>29778788.604364414</v>
      </c>
      <c r="E17" s="28">
        <v>26091823.080000002</v>
      </c>
      <c r="F17" s="28">
        <v>29322091.330868743</v>
      </c>
      <c r="G17" s="28">
        <v>29323063.925000004</v>
      </c>
      <c r="H17" s="28">
        <v>29718953.173999988</v>
      </c>
      <c r="I17" s="28">
        <v>31535450.53657838</v>
      </c>
      <c r="J17" s="28">
        <v>30808170.008999985</v>
      </c>
      <c r="K17" s="78"/>
      <c r="L17" s="80"/>
      <c r="M17" s="80"/>
      <c r="N17" s="80"/>
    </row>
    <row r="18" spans="1:14" s="79" customFormat="1" ht="24" customHeight="1" x14ac:dyDescent="0.2">
      <c r="A18" s="1" t="s">
        <v>156</v>
      </c>
      <c r="B18" s="43">
        <v>19612386.409574952</v>
      </c>
      <c r="C18" s="43">
        <v>31078845.120358504</v>
      </c>
      <c r="D18" s="41">
        <v>35119827.032978252</v>
      </c>
      <c r="E18" s="41">
        <v>29743908.580637436</v>
      </c>
      <c r="F18" s="41">
        <v>33014763.182610922</v>
      </c>
      <c r="G18" s="41">
        <v>34020712.200099759</v>
      </c>
      <c r="H18" s="41">
        <v>34404283.001150109</v>
      </c>
      <c r="I18" s="41">
        <v>34790699.402291849</v>
      </c>
      <c r="J18" s="41">
        <v>35117840.343186952</v>
      </c>
      <c r="K18" s="78"/>
      <c r="L18" s="80"/>
      <c r="M18" s="80"/>
      <c r="N18" s="80"/>
    </row>
    <row r="19" spans="1:14" s="79" customFormat="1" ht="24" customHeight="1" x14ac:dyDescent="0.2">
      <c r="A19" s="1" t="s">
        <v>572</v>
      </c>
      <c r="B19" s="43">
        <v>18496004.042743873</v>
      </c>
      <c r="C19" s="43">
        <v>29723916.659161672</v>
      </c>
      <c r="D19" s="41">
        <v>34078341.557247773</v>
      </c>
      <c r="E19" s="41">
        <v>28618184.31582604</v>
      </c>
      <c r="F19" s="41">
        <v>31980960.21096392</v>
      </c>
      <c r="G19" s="41">
        <v>32967608.114826903</v>
      </c>
      <c r="H19" s="41">
        <v>33342143.634187251</v>
      </c>
      <c r="I19" s="41">
        <v>33731364.02912499</v>
      </c>
      <c r="J19" s="41">
        <v>34081215.575565636</v>
      </c>
      <c r="K19" s="78"/>
      <c r="L19" s="80"/>
      <c r="M19" s="80"/>
      <c r="N19" s="80"/>
    </row>
    <row r="20" spans="1:14" s="79" customFormat="1" ht="24" customHeight="1" x14ac:dyDescent="0.2">
      <c r="A20" s="2" t="s">
        <v>157</v>
      </c>
      <c r="B20" s="53">
        <v>5131993.2757438729</v>
      </c>
      <c r="C20" s="53">
        <v>4527711.9241616689</v>
      </c>
      <c r="D20" s="28">
        <v>3836190.7685587201</v>
      </c>
      <c r="E20" s="28">
        <v>4073648.0738260387</v>
      </c>
      <c r="F20" s="28">
        <v>2627514.9799639238</v>
      </c>
      <c r="G20" s="28">
        <v>2843874.7278268998</v>
      </c>
      <c r="H20" s="28">
        <v>2988887.9021872599</v>
      </c>
      <c r="I20" s="28">
        <v>2355633.6941249855</v>
      </c>
      <c r="J20" s="28">
        <v>2069815.3415656395</v>
      </c>
      <c r="K20" s="78"/>
      <c r="L20" s="80"/>
      <c r="M20" s="80"/>
      <c r="N20" s="80"/>
    </row>
    <row r="21" spans="1:14" s="79" customFormat="1" ht="24" customHeight="1" x14ac:dyDescent="0.2">
      <c r="A21" s="2" t="s">
        <v>158</v>
      </c>
      <c r="B21" s="53">
        <v>5717227.3865567232</v>
      </c>
      <c r="C21" s="53">
        <v>5419183.6383487787</v>
      </c>
      <c r="D21" s="28">
        <v>5262848.7585848104</v>
      </c>
      <c r="E21" s="28">
        <v>5681255.2034999989</v>
      </c>
      <c r="F21" s="28">
        <v>4033760.8739210237</v>
      </c>
      <c r="G21" s="28">
        <v>4357039.16043982</v>
      </c>
      <c r="H21" s="28">
        <v>4385620.8633383997</v>
      </c>
      <c r="I21" s="28">
        <v>3630561.3328801855</v>
      </c>
      <c r="J21" s="28">
        <v>3525330.2698593098</v>
      </c>
      <c r="K21" s="78"/>
      <c r="L21" s="80"/>
      <c r="M21" s="80"/>
      <c r="N21" s="80"/>
    </row>
    <row r="22" spans="1:14" s="79" customFormat="1" ht="24" customHeight="1" x14ac:dyDescent="0.2">
      <c r="A22" s="2" t="s">
        <v>159</v>
      </c>
      <c r="B22" s="53">
        <v>-1009058.02535993</v>
      </c>
      <c r="C22" s="53">
        <v>-869772.36163310998</v>
      </c>
      <c r="D22" s="28">
        <v>-594149.79035309004</v>
      </c>
      <c r="E22" s="28">
        <v>-671553.56802593009</v>
      </c>
      <c r="F22" s="28">
        <v>-793202.39972145006</v>
      </c>
      <c r="G22" s="28">
        <v>-503030.84142436</v>
      </c>
      <c r="H22" s="28">
        <v>-507051.53988435998</v>
      </c>
      <c r="I22" s="28">
        <v>-612911.85284136003</v>
      </c>
      <c r="J22" s="28">
        <v>-440735.95941481995</v>
      </c>
      <c r="K22" s="78"/>
      <c r="L22" s="80"/>
      <c r="M22" s="80"/>
      <c r="N22" s="80"/>
    </row>
    <row r="23" spans="1:14" s="79" customFormat="1" ht="24" customHeight="1" x14ac:dyDescent="0.2">
      <c r="A23" s="2" t="s">
        <v>160</v>
      </c>
      <c r="B23" s="53">
        <v>-547817.56731521001</v>
      </c>
      <c r="C23" s="53">
        <v>-840494.43483746983</v>
      </c>
      <c r="D23" s="28">
        <v>-1367560.9617854501</v>
      </c>
      <c r="E23" s="28">
        <v>-1530682.11773332</v>
      </c>
      <c r="F23" s="28">
        <v>-1301842.3361494599</v>
      </c>
      <c r="G23" s="28">
        <v>-1412767.0010939601</v>
      </c>
      <c r="H23" s="28">
        <v>-1302203.1592858599</v>
      </c>
      <c r="I23" s="28">
        <v>-1170135.5047332</v>
      </c>
      <c r="J23" s="28">
        <v>-1351996.0236989502</v>
      </c>
      <c r="K23" s="78"/>
      <c r="L23" s="80"/>
      <c r="M23" s="80"/>
      <c r="N23" s="80"/>
    </row>
    <row r="24" spans="1:14" s="79" customFormat="1" ht="24" customHeight="1" x14ac:dyDescent="0.2">
      <c r="A24" s="2" t="s">
        <v>161</v>
      </c>
      <c r="B24" s="53">
        <v>-16551.983911480002</v>
      </c>
      <c r="C24" s="53">
        <v>-41987.243125289999</v>
      </c>
      <c r="D24" s="28">
        <v>-102271.99102669001</v>
      </c>
      <c r="E24" s="28">
        <v>-79879.853522000005</v>
      </c>
      <c r="F24" s="28">
        <v>-62683.369188659999</v>
      </c>
      <c r="G24" s="28">
        <v>-58966.178525620002</v>
      </c>
      <c r="H24" s="28">
        <v>-30995.297581939994</v>
      </c>
      <c r="I24" s="28">
        <v>-47471.202047640007</v>
      </c>
      <c r="J24" s="28">
        <v>-56760.312576289994</v>
      </c>
      <c r="K24" s="78"/>
      <c r="L24" s="80"/>
      <c r="M24" s="80"/>
      <c r="N24" s="80"/>
    </row>
    <row r="25" spans="1:14" s="79" customFormat="1" ht="24" customHeight="1" x14ac:dyDescent="0.2">
      <c r="A25" s="2" t="s">
        <v>162</v>
      </c>
      <c r="B25" s="53">
        <v>-1039.38131163</v>
      </c>
      <c r="C25" s="53">
        <v>-59667.257320059995</v>
      </c>
      <c r="D25" s="28">
        <v>-78739.671554259985</v>
      </c>
      <c r="E25" s="28">
        <v>-147557.63991185999</v>
      </c>
      <c r="F25" s="28">
        <v>-70874.888486309996</v>
      </c>
      <c r="G25" s="28">
        <v>-29197.230031689996</v>
      </c>
      <c r="H25" s="28">
        <v>-108075.54988169999</v>
      </c>
      <c r="I25" s="28">
        <v>-88228.324533579987</v>
      </c>
      <c r="J25" s="28">
        <v>-99409.57388387002</v>
      </c>
      <c r="K25" s="78"/>
      <c r="L25" s="80"/>
      <c r="M25" s="80"/>
      <c r="N25" s="80"/>
    </row>
    <row r="26" spans="1:14" s="79" customFormat="1" ht="24" customHeight="1" x14ac:dyDescent="0.2">
      <c r="A26" s="2" t="s">
        <v>163</v>
      </c>
      <c r="B26" s="53">
        <v>-440052.62098621001</v>
      </c>
      <c r="C26" s="53">
        <v>-627553.43135215994</v>
      </c>
      <c r="D26" s="28">
        <v>-846227.95946006</v>
      </c>
      <c r="E26" s="28">
        <v>-948688.72094416001</v>
      </c>
      <c r="F26" s="28">
        <v>-747291.95369401004</v>
      </c>
      <c r="G26" s="28">
        <v>-815802.57635021012</v>
      </c>
      <c r="H26" s="28">
        <v>-805130.85246485996</v>
      </c>
      <c r="I26" s="28">
        <v>-616924.15437285998</v>
      </c>
      <c r="J26" s="28">
        <v>-790205.70066286006</v>
      </c>
      <c r="K26" s="78"/>
      <c r="L26" s="80"/>
      <c r="M26" s="80"/>
      <c r="N26" s="80"/>
    </row>
    <row r="27" spans="1:14" s="79" customFormat="1" ht="24" customHeight="1" x14ac:dyDescent="0.2">
      <c r="A27" s="2" t="s">
        <v>164</v>
      </c>
      <c r="B27" s="53">
        <v>-90173.58110589</v>
      </c>
      <c r="C27" s="53">
        <v>-111286.50303995999</v>
      </c>
      <c r="D27" s="28">
        <v>-340321.33974444005</v>
      </c>
      <c r="E27" s="28">
        <v>-354555.90335530002</v>
      </c>
      <c r="F27" s="28">
        <v>-420992.12478047999</v>
      </c>
      <c r="G27" s="28">
        <v>-508801.01618644001</v>
      </c>
      <c r="H27" s="28">
        <v>-358001.45935735997</v>
      </c>
      <c r="I27" s="28">
        <v>-417511.82377911999</v>
      </c>
      <c r="J27" s="28">
        <v>-405620.43657592998</v>
      </c>
      <c r="K27" s="78"/>
      <c r="L27" s="80"/>
      <c r="M27" s="80"/>
      <c r="N27" s="80"/>
    </row>
    <row r="28" spans="1:14" s="79" customFormat="1" ht="24" customHeight="1" x14ac:dyDescent="0.2">
      <c r="A28" s="2" t="s">
        <v>165</v>
      </c>
      <c r="B28" s="53">
        <v>-14770.4939397</v>
      </c>
      <c r="C28" s="53">
        <v>-30893.107578700001</v>
      </c>
      <c r="D28" s="28">
        <v>-38464.846194699996</v>
      </c>
      <c r="E28" s="28">
        <v>-53543.255037700001</v>
      </c>
      <c r="F28" s="28">
        <v>-66788.3740597</v>
      </c>
      <c r="G28" s="28">
        <v>-65477.724519019997</v>
      </c>
      <c r="H28" s="28">
        <v>-58653.008253339998</v>
      </c>
      <c r="I28" s="28">
        <v>-63593.523469059997</v>
      </c>
      <c r="J28" s="28">
        <v>-66865.844215780002</v>
      </c>
      <c r="K28" s="78"/>
      <c r="L28" s="80"/>
      <c r="M28" s="80"/>
      <c r="N28" s="80"/>
    </row>
    <row r="29" spans="1:14" s="79" customFormat="1" ht="24" customHeight="1" x14ac:dyDescent="0.2">
      <c r="A29" s="2" t="s">
        <v>166</v>
      </c>
      <c r="B29" s="53">
        <v>-22646.049557939998</v>
      </c>
      <c r="C29" s="53">
        <v>-20084.17177094</v>
      </c>
      <c r="D29" s="28">
        <v>-20632.182045940004</v>
      </c>
      <c r="E29" s="28">
        <v>-23381.756902939997</v>
      </c>
      <c r="F29" s="28">
        <v>-37615.183747939998</v>
      </c>
      <c r="G29" s="28">
        <v>-34919.706999939997</v>
      </c>
      <c r="H29" s="28">
        <v>-35876.793611940004</v>
      </c>
      <c r="I29" s="28">
        <v>-41198.610552940008</v>
      </c>
      <c r="J29" s="28">
        <v>-36653.060378939997</v>
      </c>
      <c r="K29" s="78"/>
      <c r="L29" s="80"/>
      <c r="M29" s="80"/>
      <c r="N29" s="80"/>
    </row>
    <row r="30" spans="1:14" s="79" customFormat="1" ht="24" customHeight="1" x14ac:dyDescent="0.2">
      <c r="A30" s="2" t="s">
        <v>167</v>
      </c>
      <c r="B30" s="53">
        <v>13364010.766999999</v>
      </c>
      <c r="C30" s="53">
        <v>25196204.735000003</v>
      </c>
      <c r="D30" s="28">
        <v>30242150.788689055</v>
      </c>
      <c r="E30" s="28">
        <v>24544536.242000002</v>
      </c>
      <c r="F30" s="28">
        <v>29353445.230999995</v>
      </c>
      <c r="G30" s="28">
        <v>30123733.387000002</v>
      </c>
      <c r="H30" s="28">
        <v>30353255.73199999</v>
      </c>
      <c r="I30" s="28">
        <v>31375730.335000001</v>
      </c>
      <c r="J30" s="28">
        <v>32011400.233999994</v>
      </c>
      <c r="K30" s="78"/>
      <c r="L30" s="80"/>
      <c r="M30" s="80"/>
      <c r="N30" s="80"/>
    </row>
    <row r="31" spans="1:14" s="79" customFormat="1" ht="24" customHeight="1" x14ac:dyDescent="0.2">
      <c r="A31" s="2" t="s">
        <v>158</v>
      </c>
      <c r="B31" s="53">
        <v>14630113.673999999</v>
      </c>
      <c r="C31" s="53">
        <v>26866638.056000002</v>
      </c>
      <c r="D31" s="28">
        <v>32301512.420689054</v>
      </c>
      <c r="E31" s="28">
        <v>26385855.367000002</v>
      </c>
      <c r="F31" s="28">
        <v>31487223.972999994</v>
      </c>
      <c r="G31" s="28">
        <v>32255900.611000001</v>
      </c>
      <c r="H31" s="28">
        <v>32496025.35699999</v>
      </c>
      <c r="I31" s="28">
        <v>33629958.32</v>
      </c>
      <c r="J31" s="28">
        <v>34315528.629999995</v>
      </c>
      <c r="K31" s="78"/>
      <c r="L31" s="80"/>
      <c r="M31" s="80"/>
      <c r="N31" s="80"/>
    </row>
    <row r="32" spans="1:14" s="79" customFormat="1" ht="24" customHeight="1" x14ac:dyDescent="0.2">
      <c r="A32" s="2" t="s">
        <v>168</v>
      </c>
      <c r="B32" s="53">
        <v>-2020075.7220000001</v>
      </c>
      <c r="C32" s="53">
        <v>-2709577.95</v>
      </c>
      <c r="D32" s="28">
        <v>-3171071.1949999998</v>
      </c>
      <c r="E32" s="28">
        <v>-2664503.5949999997</v>
      </c>
      <c r="F32" s="28">
        <v>-3152263.7630000003</v>
      </c>
      <c r="G32" s="28">
        <v>-3210825.159</v>
      </c>
      <c r="H32" s="28">
        <v>-3131730.767</v>
      </c>
      <c r="I32" s="28">
        <v>-3318156.2250000006</v>
      </c>
      <c r="J32" s="28">
        <v>-3424269.1139999996</v>
      </c>
      <c r="K32" s="78"/>
      <c r="L32" s="80"/>
      <c r="M32" s="80"/>
      <c r="N32" s="80"/>
    </row>
    <row r="33" spans="1:14" s="79" customFormat="1" ht="24" customHeight="1" x14ac:dyDescent="0.2">
      <c r="A33" s="2" t="s">
        <v>169</v>
      </c>
      <c r="B33" s="53">
        <v>-1266102.9069999999</v>
      </c>
      <c r="C33" s="53">
        <v>-1670433.321</v>
      </c>
      <c r="D33" s="28">
        <v>-2059361.632</v>
      </c>
      <c r="E33" s="28">
        <v>-1841319.1249999998</v>
      </c>
      <c r="F33" s="28">
        <v>-2133778.7420000001</v>
      </c>
      <c r="G33" s="28">
        <v>-2132167.2240000004</v>
      </c>
      <c r="H33" s="28">
        <v>-2142769.6250000005</v>
      </c>
      <c r="I33" s="28">
        <v>-2254227.9850000003</v>
      </c>
      <c r="J33" s="28">
        <v>-2304128.3960000002</v>
      </c>
      <c r="K33" s="78"/>
      <c r="L33" s="80"/>
      <c r="M33" s="80"/>
      <c r="N33" s="80"/>
    </row>
    <row r="34" spans="1:14" s="79" customFormat="1" ht="24" customHeight="1" x14ac:dyDescent="0.2">
      <c r="A34" s="2" t="s">
        <v>168</v>
      </c>
      <c r="B34" s="53">
        <v>-1266103.0279999999</v>
      </c>
      <c r="C34" s="53">
        <v>-1670433.442</v>
      </c>
      <c r="D34" s="28">
        <v>-2059361.75</v>
      </c>
      <c r="E34" s="28">
        <v>-1841319.2429999998</v>
      </c>
      <c r="F34" s="28">
        <v>-2133778.86</v>
      </c>
      <c r="G34" s="28">
        <v>-2132167.3420000002</v>
      </c>
      <c r="H34" s="28">
        <v>-2142769.7430000002</v>
      </c>
      <c r="I34" s="28">
        <v>-2254228.1030000001</v>
      </c>
      <c r="J34" s="28">
        <v>-2304128.514</v>
      </c>
      <c r="K34" s="78"/>
      <c r="L34" s="80"/>
      <c r="M34" s="80"/>
      <c r="N34" s="80"/>
    </row>
    <row r="35" spans="1:14" s="79" customFormat="1" ht="24" customHeight="1" x14ac:dyDescent="0.2">
      <c r="A35" s="1" t="s">
        <v>170</v>
      </c>
      <c r="B35" s="43">
        <v>1133655.0911940001</v>
      </c>
      <c r="C35" s="43">
        <v>1378320.4805459999</v>
      </c>
      <c r="D35" s="41">
        <v>1066520.4163289997</v>
      </c>
      <c r="E35" s="41">
        <v>1150091.0399430001</v>
      </c>
      <c r="F35" s="41">
        <v>1058889.6850279998</v>
      </c>
      <c r="G35" s="41">
        <v>1079032.9098209997</v>
      </c>
      <c r="H35" s="41">
        <v>1088504.64717</v>
      </c>
      <c r="I35" s="41">
        <v>1086068.7705619999</v>
      </c>
      <c r="J35" s="41">
        <v>1062109.8407709999</v>
      </c>
      <c r="K35" s="78"/>
      <c r="L35" s="80"/>
      <c r="M35" s="80"/>
      <c r="N35" s="80"/>
    </row>
    <row r="36" spans="1:14" s="79" customFormat="1" ht="24" customHeight="1" x14ac:dyDescent="0.2">
      <c r="A36" s="1" t="s">
        <v>171</v>
      </c>
      <c r="B36" s="43">
        <v>-17272.724362919998</v>
      </c>
      <c r="C36" s="43">
        <v>-23392.019349170001</v>
      </c>
      <c r="D36" s="41">
        <v>-25034.940598520003</v>
      </c>
      <c r="E36" s="41">
        <v>-24366.775131599999</v>
      </c>
      <c r="F36" s="41">
        <v>-25086.713381000001</v>
      </c>
      <c r="G36" s="41">
        <v>-25928.824548139997</v>
      </c>
      <c r="H36" s="41">
        <v>-26365.28020714</v>
      </c>
      <c r="I36" s="41">
        <v>-26733.397395139997</v>
      </c>
      <c r="J36" s="41">
        <v>-25485.073149679996</v>
      </c>
      <c r="K36" s="78"/>
      <c r="L36" s="80"/>
      <c r="M36" s="80"/>
      <c r="N36" s="80"/>
    </row>
    <row r="37" spans="1:14" s="79" customFormat="1" ht="24" customHeight="1" x14ac:dyDescent="0.2">
      <c r="A37" s="1" t="s">
        <v>172</v>
      </c>
      <c r="B37" s="43">
        <v>10496760.705230352</v>
      </c>
      <c r="C37" s="43">
        <v>11543423.773709409</v>
      </c>
      <c r="D37" s="41">
        <v>13011091.460795425</v>
      </c>
      <c r="E37" s="41">
        <v>13993724.846652491</v>
      </c>
      <c r="F37" s="41">
        <v>12936153.770268647</v>
      </c>
      <c r="G37" s="41">
        <v>12724925.52505495</v>
      </c>
      <c r="H37" s="41">
        <v>12878109.936726946</v>
      </c>
      <c r="I37" s="41">
        <v>13983522.486939467</v>
      </c>
      <c r="J37" s="41">
        <v>13438592.940119948</v>
      </c>
      <c r="K37" s="78"/>
      <c r="L37" s="80"/>
      <c r="M37" s="80"/>
      <c r="N37" s="80"/>
    </row>
    <row r="38" spans="1:14" s="79" customFormat="1" ht="24" customHeight="1" x14ac:dyDescent="0.2">
      <c r="A38" s="1" t="s">
        <v>173</v>
      </c>
      <c r="B38" s="43">
        <v>8308070.0123453522</v>
      </c>
      <c r="C38" s="43">
        <v>8866853.1154438406</v>
      </c>
      <c r="D38" s="41">
        <v>9948705.5808791146</v>
      </c>
      <c r="E38" s="41">
        <v>9884668.1931970008</v>
      </c>
      <c r="F38" s="41">
        <v>9955650.4391276967</v>
      </c>
      <c r="G38" s="41">
        <v>9954390.6422799993</v>
      </c>
      <c r="H38" s="41">
        <v>10136507.149703996</v>
      </c>
      <c r="I38" s="41">
        <v>10940986.587235516</v>
      </c>
      <c r="J38" s="41">
        <v>10648974.391749997</v>
      </c>
      <c r="K38" s="78"/>
      <c r="L38" s="80"/>
      <c r="M38" s="80"/>
      <c r="N38" s="80"/>
    </row>
    <row r="39" spans="1:14" s="79" customFormat="1" ht="24" customHeight="1" x14ac:dyDescent="0.2">
      <c r="A39" s="3" t="s">
        <v>174</v>
      </c>
      <c r="B39" s="53">
        <v>5996152.6070343489</v>
      </c>
      <c r="C39" s="53">
        <v>6211241.643982959</v>
      </c>
      <c r="D39" s="28">
        <v>6616972.2634781115</v>
      </c>
      <c r="E39" s="28">
        <v>6544216.8073790018</v>
      </c>
      <c r="F39" s="28">
        <v>6501999.8411846962</v>
      </c>
      <c r="G39" s="28">
        <v>6489642.2067999998</v>
      </c>
      <c r="H39" s="28">
        <v>6582946.4926859988</v>
      </c>
      <c r="I39" s="28">
        <v>6711888.2563295197</v>
      </c>
      <c r="J39" s="28">
        <v>6541168.205285999</v>
      </c>
      <c r="K39" s="78"/>
      <c r="L39" s="80"/>
      <c r="M39" s="80"/>
      <c r="N39" s="80"/>
    </row>
    <row r="40" spans="1:14" s="79" customFormat="1" ht="24" customHeight="1" x14ac:dyDescent="0.2">
      <c r="A40" s="3" t="s">
        <v>175</v>
      </c>
      <c r="B40" s="53">
        <v>1148129.1530960002</v>
      </c>
      <c r="C40" s="53">
        <v>1776270.2250938804</v>
      </c>
      <c r="D40" s="28">
        <v>2294570.9760210002</v>
      </c>
      <c r="E40" s="28">
        <v>2388764.0852529993</v>
      </c>
      <c r="F40" s="28">
        <v>2329292.5094750002</v>
      </c>
      <c r="G40" s="28">
        <v>2273995.4804750001</v>
      </c>
      <c r="H40" s="28">
        <v>2339088.1549590002</v>
      </c>
      <c r="I40" s="28">
        <v>2729685.7293979991</v>
      </c>
      <c r="J40" s="28">
        <v>2530280.8306910004</v>
      </c>
      <c r="K40" s="78"/>
      <c r="L40" s="80"/>
      <c r="M40" s="80"/>
      <c r="N40" s="80"/>
    </row>
    <row r="41" spans="1:14" s="79" customFormat="1" ht="24" customHeight="1" x14ac:dyDescent="0.2">
      <c r="A41" s="3" t="s">
        <v>176</v>
      </c>
      <c r="B41" s="53">
        <v>1163788.2522149999</v>
      </c>
      <c r="C41" s="53">
        <v>879341.24636699993</v>
      </c>
      <c r="D41" s="28">
        <v>1037162.34138</v>
      </c>
      <c r="E41" s="28">
        <v>951687.30056500004</v>
      </c>
      <c r="F41" s="28">
        <v>1124358.0884680001</v>
      </c>
      <c r="G41" s="28">
        <v>1190752.9550050001</v>
      </c>
      <c r="H41" s="28">
        <v>1214472.5020590001</v>
      </c>
      <c r="I41" s="28">
        <v>1499412.6015079999</v>
      </c>
      <c r="J41" s="28">
        <v>1577525.355773</v>
      </c>
      <c r="K41" s="78"/>
      <c r="L41" s="80"/>
      <c r="M41" s="80"/>
      <c r="N41" s="80"/>
    </row>
    <row r="42" spans="1:14" s="79" customFormat="1" ht="24" customHeight="1" x14ac:dyDescent="0.2">
      <c r="A42" s="1" t="s">
        <v>177</v>
      </c>
      <c r="B42" s="43">
        <v>1794486.1695940006</v>
      </c>
      <c r="C42" s="43">
        <v>2191481.6681189993</v>
      </c>
      <c r="D42" s="41">
        <v>2104374.4380000001</v>
      </c>
      <c r="E42" s="41">
        <v>2334048.2538600001</v>
      </c>
      <c r="F42" s="41">
        <v>2086948.1240000003</v>
      </c>
      <c r="G42" s="41">
        <v>2133754.8207720001</v>
      </c>
      <c r="H42" s="41">
        <v>2121929.921999</v>
      </c>
      <c r="I42" s="41">
        <v>2200975.9689640002</v>
      </c>
      <c r="J42" s="41">
        <v>2126484.9539489998</v>
      </c>
      <c r="K42" s="78"/>
      <c r="L42" s="80"/>
      <c r="M42" s="80"/>
      <c r="N42" s="80"/>
    </row>
    <row r="43" spans="1:14" s="79" customFormat="1" ht="24" customHeight="1" x14ac:dyDescent="0.2">
      <c r="A43" s="1" t="s">
        <v>178</v>
      </c>
      <c r="B43" s="43">
        <v>0</v>
      </c>
      <c r="C43" s="43">
        <v>0</v>
      </c>
      <c r="D43" s="41">
        <v>0</v>
      </c>
      <c r="E43" s="41">
        <v>0</v>
      </c>
      <c r="F43" s="41">
        <v>0</v>
      </c>
      <c r="G43" s="41">
        <v>0</v>
      </c>
      <c r="H43" s="41">
        <v>0</v>
      </c>
      <c r="I43" s="41">
        <v>0</v>
      </c>
      <c r="J43" s="41">
        <v>0</v>
      </c>
      <c r="K43" s="78"/>
      <c r="L43" s="80"/>
      <c r="M43" s="80"/>
      <c r="N43" s="80"/>
    </row>
    <row r="44" spans="1:14" s="79" customFormat="1" ht="24" customHeight="1" x14ac:dyDescent="0.2">
      <c r="A44" s="1" t="s">
        <v>179</v>
      </c>
      <c r="B44" s="43">
        <v>394204.52329099999</v>
      </c>
      <c r="C44" s="43">
        <v>485088.9901465713</v>
      </c>
      <c r="D44" s="43">
        <v>958011.44191630976</v>
      </c>
      <c r="E44" s="43">
        <v>1775008.3995954902</v>
      </c>
      <c r="F44" s="43">
        <v>893555.20714095002</v>
      </c>
      <c r="G44" s="43">
        <v>636780.06200295</v>
      </c>
      <c r="H44" s="43">
        <v>619672.86502395</v>
      </c>
      <c r="I44" s="43">
        <v>841559.93073995016</v>
      </c>
      <c r="J44" s="43">
        <v>663133.59442095004</v>
      </c>
      <c r="K44" s="78"/>
      <c r="L44" s="80"/>
      <c r="M44" s="80"/>
      <c r="N44" s="80"/>
    </row>
    <row r="45" spans="1:14" s="79" customFormat="1" ht="24" customHeight="1" x14ac:dyDescent="0.2">
      <c r="A45" s="1" t="s">
        <v>180</v>
      </c>
      <c r="B45" s="43">
        <v>-3146145.094682816</v>
      </c>
      <c r="C45" s="43">
        <v>-5602470.3789762612</v>
      </c>
      <c r="D45" s="41">
        <v>-8089465.1804751996</v>
      </c>
      <c r="E45" s="41">
        <v>-7833074.3486134904</v>
      </c>
      <c r="F45" s="41">
        <v>-6634063.1128964238</v>
      </c>
      <c r="G45" s="41">
        <v>-7360681.9501176085</v>
      </c>
      <c r="H45" s="41">
        <v>-7338184.2801961284</v>
      </c>
      <c r="I45" s="41">
        <v>-7326259.4741296871</v>
      </c>
      <c r="J45" s="41">
        <v>-8189781.5686726691</v>
      </c>
      <c r="K45" s="78"/>
      <c r="L45" s="80"/>
      <c r="M45" s="80"/>
      <c r="N45" s="80"/>
    </row>
    <row r="46" spans="1:14" s="79" customFormat="1" ht="24" customHeight="1" x14ac:dyDescent="0.2">
      <c r="A46" s="1" t="s">
        <v>181</v>
      </c>
      <c r="B46" s="43">
        <v>26767993.596635696</v>
      </c>
      <c r="C46" s="43">
        <v>35881830.309926115</v>
      </c>
      <c r="D46" s="41">
        <v>40787766.789538957</v>
      </c>
      <c r="E46" s="41">
        <v>35510556.443519257</v>
      </c>
      <c r="F46" s="41">
        <v>39861188.340477616</v>
      </c>
      <c r="G46" s="41">
        <v>39930800.076117292</v>
      </c>
      <c r="H46" s="41">
        <v>40567987.72295367</v>
      </c>
      <c r="I46" s="41">
        <v>42302177.623967253</v>
      </c>
      <c r="J46" s="41">
        <v>41571141.344734654</v>
      </c>
      <c r="K46" s="78"/>
      <c r="L46" s="80"/>
      <c r="M46" s="80"/>
      <c r="N46" s="80"/>
    </row>
    <row r="47" spans="1:14" s="79" customFormat="1" ht="24" customHeight="1" x14ac:dyDescent="0.2">
      <c r="A47" s="1" t="s">
        <v>182</v>
      </c>
      <c r="B47" s="43"/>
      <c r="C47" s="43"/>
      <c r="D47" s="41">
        <v>0</v>
      </c>
      <c r="E47" s="41"/>
      <c r="F47" s="41">
        <v>0</v>
      </c>
      <c r="G47" s="41">
        <v>0</v>
      </c>
      <c r="H47" s="41">
        <v>0</v>
      </c>
      <c r="I47" s="41">
        <v>0</v>
      </c>
      <c r="J47" s="41">
        <v>0</v>
      </c>
      <c r="K47" s="78"/>
      <c r="L47" s="80"/>
      <c r="M47" s="80"/>
      <c r="N47" s="80"/>
    </row>
    <row r="48" spans="1:14" s="79" customFormat="1" ht="24" customHeight="1" x14ac:dyDescent="0.2">
      <c r="A48" s="2" t="s">
        <v>183</v>
      </c>
      <c r="B48" s="53">
        <v>104313.54396586432</v>
      </c>
      <c r="C48" s="53">
        <v>262536.22900033853</v>
      </c>
      <c r="D48" s="28">
        <v>296618.7009717687</v>
      </c>
      <c r="E48" s="28">
        <v>313706.713408379</v>
      </c>
      <c r="F48" s="28">
        <v>403688.93093494396</v>
      </c>
      <c r="G48" s="28">
        <v>437841.01044464996</v>
      </c>
      <c r="H48" s="28">
        <v>473139.50534823001</v>
      </c>
      <c r="I48" s="28">
        <v>298655.44718789554</v>
      </c>
      <c r="J48" s="28">
        <v>324773.90640268987</v>
      </c>
      <c r="K48" s="78"/>
      <c r="L48" s="80"/>
      <c r="M48" s="80"/>
      <c r="N48" s="80"/>
    </row>
    <row r="49" spans="1:14" s="79" customFormat="1" ht="24" customHeight="1" x14ac:dyDescent="0.2">
      <c r="A49" s="2" t="s">
        <v>184</v>
      </c>
      <c r="B49" s="53">
        <v>5493006.7529999996</v>
      </c>
      <c r="C49" s="53">
        <v>7542977.9290000014</v>
      </c>
      <c r="D49" s="28">
        <v>5869161.5360000003</v>
      </c>
      <c r="E49" s="28">
        <v>4505174.3249999993</v>
      </c>
      <c r="F49" s="28">
        <v>4687569.0480000004</v>
      </c>
      <c r="G49" s="28">
        <v>4809319.0180000002</v>
      </c>
      <c r="H49" s="28">
        <v>4536317.7079999987</v>
      </c>
      <c r="I49" s="28">
        <v>5057570.0010000002</v>
      </c>
      <c r="J49" s="28">
        <v>5194536.142</v>
      </c>
      <c r="K49" s="78"/>
      <c r="L49" s="80"/>
      <c r="M49" s="80"/>
      <c r="N49" s="80"/>
    </row>
    <row r="50" spans="1:14" s="79" customFormat="1" ht="24" customHeight="1" x14ac:dyDescent="0.2">
      <c r="A50" s="2" t="s">
        <v>185</v>
      </c>
      <c r="B50" s="53">
        <v>18320312.489778012</v>
      </c>
      <c r="C50" s="94">
        <v>29075815.209161334</v>
      </c>
      <c r="D50" s="105">
        <v>33642349.909276001</v>
      </c>
      <c r="E50" s="105">
        <v>28115586.340417664</v>
      </c>
      <c r="F50" s="105">
        <v>31447937.738028973</v>
      </c>
      <c r="G50" s="105">
        <v>32378957.823382251</v>
      </c>
      <c r="H50" s="105">
        <v>32737191.122839019</v>
      </c>
      <c r="I50" s="105">
        <v>33316891.069937088</v>
      </c>
      <c r="J50" s="105">
        <v>33631214.479162946</v>
      </c>
      <c r="K50" s="78"/>
      <c r="L50" s="80"/>
      <c r="M50" s="80"/>
      <c r="N50" s="80"/>
    </row>
    <row r="51" spans="1:14" s="79" customFormat="1" ht="24" customHeight="1" x14ac:dyDescent="0.2">
      <c r="A51" s="95" t="s">
        <v>186</v>
      </c>
      <c r="B51" s="54">
        <v>5027679.7317780098</v>
      </c>
      <c r="C51" s="54">
        <v>4265175.6951613314</v>
      </c>
      <c r="D51" s="107">
        <v>3539572.067586951</v>
      </c>
      <c r="E51" s="107">
        <v>3759941.3604176594</v>
      </c>
      <c r="F51" s="107">
        <v>2223826.0490289805</v>
      </c>
      <c r="G51" s="107">
        <v>2406033.7173822494</v>
      </c>
      <c r="H51" s="107">
        <v>2515748.3968390301</v>
      </c>
      <c r="I51" s="107">
        <v>2056978.2469370901</v>
      </c>
      <c r="J51" s="107">
        <v>1745041.4351629501</v>
      </c>
      <c r="K51" s="78"/>
      <c r="L51" s="80"/>
      <c r="M51" s="80"/>
      <c r="N51" s="80"/>
    </row>
    <row r="52" spans="1:14" s="79" customFormat="1" ht="24" customHeight="1" thickBot="1" x14ac:dyDescent="0.25">
      <c r="A52" s="96" t="s">
        <v>187</v>
      </c>
      <c r="B52" s="97">
        <v>13292632.758000001</v>
      </c>
      <c r="C52" s="54">
        <v>24810639.514000002</v>
      </c>
      <c r="D52" s="106">
        <v>30102777.84168905</v>
      </c>
      <c r="E52" s="107">
        <v>24355644.980000004</v>
      </c>
      <c r="F52" s="106">
        <v>29224111.688999992</v>
      </c>
      <c r="G52" s="106">
        <v>29972924.106000002</v>
      </c>
      <c r="H52" s="106">
        <v>30221442.725999989</v>
      </c>
      <c r="I52" s="106">
        <v>31259912.822999999</v>
      </c>
      <c r="J52" s="106">
        <v>31886173.043999996</v>
      </c>
      <c r="K52" s="78"/>
      <c r="L52" s="80"/>
      <c r="M52" s="80"/>
      <c r="N52" s="80"/>
    </row>
    <row r="53" spans="1:14" ht="15.75" thickTop="1" x14ac:dyDescent="0.25">
      <c r="A53" s="224"/>
      <c r="B53" s="224"/>
      <c r="C53" s="224"/>
      <c r="D53" s="352" t="s">
        <v>534</v>
      </c>
      <c r="E53" s="352"/>
      <c r="F53" s="352"/>
      <c r="G53" s="352"/>
      <c r="H53" s="352"/>
      <c r="I53" s="352"/>
      <c r="J53" s="352"/>
      <c r="K53" s="67"/>
    </row>
    <row r="54" spans="1:14" ht="27" customHeight="1" x14ac:dyDescent="0.25">
      <c r="A54" s="339" t="s">
        <v>555</v>
      </c>
      <c r="B54" s="339"/>
      <c r="C54" s="339"/>
      <c r="D54" s="339"/>
      <c r="E54" s="339"/>
      <c r="F54" s="339"/>
      <c r="G54" s="339"/>
      <c r="H54" s="339"/>
      <c r="I54" s="339"/>
      <c r="J54" s="339"/>
      <c r="K54" s="67"/>
    </row>
    <row r="55" spans="1:14" x14ac:dyDescent="0.25">
      <c r="A55" s="2" t="s">
        <v>611</v>
      </c>
      <c r="B55" s="2"/>
      <c r="C55" s="2"/>
      <c r="D55" s="2"/>
      <c r="E55" s="2"/>
      <c r="F55" s="2"/>
      <c r="G55" s="2"/>
      <c r="H55" s="2"/>
      <c r="I55" s="2"/>
      <c r="J55" s="2"/>
      <c r="K55" s="82"/>
    </row>
    <row r="56" spans="1:14" x14ac:dyDescent="0.25">
      <c r="A56" s="2" t="s">
        <v>188</v>
      </c>
      <c r="B56" s="2"/>
      <c r="C56" s="2"/>
      <c r="D56" s="2"/>
      <c r="E56" s="2"/>
      <c r="F56" s="2"/>
      <c r="G56" s="2"/>
      <c r="H56" s="2"/>
      <c r="I56" s="2"/>
      <c r="J56" s="2"/>
      <c r="K56" s="82"/>
    </row>
    <row r="57" spans="1:14" x14ac:dyDescent="0.25">
      <c r="A57" s="2" t="s">
        <v>612</v>
      </c>
      <c r="B57" s="2"/>
      <c r="C57" s="2"/>
      <c r="D57" s="2"/>
      <c r="E57" s="2"/>
      <c r="F57" s="2"/>
      <c r="G57" s="2"/>
      <c r="H57" s="2"/>
      <c r="I57" s="2"/>
      <c r="J57" s="2"/>
      <c r="K57" s="82"/>
    </row>
    <row r="58" spans="1:14" ht="18.75" customHeight="1" x14ac:dyDescent="0.25">
      <c r="A58" s="2" t="s">
        <v>549</v>
      </c>
      <c r="B58" s="2"/>
      <c r="C58" s="2"/>
      <c r="D58" s="2"/>
      <c r="E58" s="2"/>
      <c r="F58" s="2"/>
      <c r="G58" s="2"/>
      <c r="H58" s="2"/>
      <c r="I58" s="2"/>
      <c r="J58" s="2"/>
      <c r="K58" s="98"/>
    </row>
    <row r="59" spans="1:14" ht="12" customHeight="1" x14ac:dyDescent="0.25">
      <c r="A59" s="233" t="s">
        <v>548</v>
      </c>
      <c r="B59" s="2"/>
      <c r="C59" s="2"/>
      <c r="D59" s="2"/>
      <c r="E59" s="2"/>
      <c r="F59" s="2"/>
      <c r="G59" s="2"/>
      <c r="H59" s="2"/>
      <c r="I59" s="2"/>
      <c r="J59" s="2"/>
      <c r="K59" s="82"/>
    </row>
    <row r="60" spans="1:14" x14ac:dyDescent="0.25">
      <c r="A60" s="216" t="s">
        <v>537</v>
      </c>
      <c r="B60" s="79"/>
      <c r="C60" s="79"/>
      <c r="D60" s="79"/>
      <c r="E60" s="79"/>
      <c r="F60" s="79"/>
      <c r="G60" s="79"/>
      <c r="H60" s="79"/>
      <c r="I60" s="79"/>
      <c r="J60" s="79"/>
      <c r="K60" s="82"/>
    </row>
    <row r="61" spans="1:14" x14ac:dyDescent="0.25">
      <c r="A61" s="234" t="s">
        <v>543</v>
      </c>
      <c r="B61" s="79"/>
      <c r="C61" s="79"/>
      <c r="D61" s="79"/>
      <c r="E61" s="79"/>
      <c r="F61" s="79"/>
      <c r="G61" s="79"/>
      <c r="H61" s="79"/>
      <c r="I61" s="79"/>
      <c r="J61" s="79"/>
      <c r="K61" s="84"/>
    </row>
    <row r="62" spans="1:14" x14ac:dyDescent="0.25">
      <c r="A62" s="234" t="s">
        <v>543</v>
      </c>
      <c r="B62" s="79"/>
      <c r="C62" s="79"/>
      <c r="D62" s="79"/>
      <c r="E62" s="79"/>
      <c r="F62" s="79"/>
      <c r="G62" s="79"/>
      <c r="H62" s="79"/>
      <c r="I62" s="79"/>
      <c r="J62" s="79"/>
      <c r="K62" s="84"/>
    </row>
  </sheetData>
  <mergeCells count="6">
    <mergeCell ref="A54:J54"/>
    <mergeCell ref="A1:J1"/>
    <mergeCell ref="B3:D3"/>
    <mergeCell ref="A3:A4"/>
    <mergeCell ref="D53:J53"/>
    <mergeCell ref="F3:I3"/>
  </mergeCells>
  <hyperlinks>
    <hyperlink ref="A62" r:id="rId1" xr:uid="{00000000-0004-0000-0700-000000000000}"/>
    <hyperlink ref="A61" r:id="rId2" xr:uid="{00000000-0004-0000-0700-000001000000}"/>
    <hyperlink ref="A59" r:id="rId3" xr:uid="{00000000-0004-0000-0700-000002000000}"/>
  </hyperlinks>
  <pageMargins left="0.7" right="0.7" top="0.75" bottom="0.75" header="0.3" footer="0.3"/>
  <pageSetup paperSize="9" scale="54"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7"/>
  <sheetViews>
    <sheetView view="pageBreakPreview" topLeftCell="A19" zoomScale="90" zoomScaleNormal="70" zoomScaleSheetLayoutView="90" workbookViewId="0">
      <selection activeCell="D24" sqref="D24"/>
    </sheetView>
  </sheetViews>
  <sheetFormatPr defaultColWidth="9.28515625" defaultRowHeight="15" x14ac:dyDescent="0.25"/>
  <cols>
    <col min="1" max="1" width="67.28515625" customWidth="1"/>
    <col min="2" max="2" width="17.42578125" customWidth="1"/>
    <col min="3" max="3" width="18.42578125" customWidth="1"/>
    <col min="4" max="4" width="17.28515625" customWidth="1"/>
    <col min="5" max="6" width="18.28515625" style="23" customWidth="1"/>
  </cols>
  <sheetData>
    <row r="1" spans="1:7" ht="22.5" x14ac:dyDescent="0.25">
      <c r="A1" s="309" t="s">
        <v>189</v>
      </c>
      <c r="B1" s="309"/>
      <c r="C1" s="309"/>
      <c r="D1" s="309"/>
      <c r="E1" s="309"/>
      <c r="F1" s="309"/>
    </row>
    <row r="2" spans="1:7" ht="15.75" thickBot="1" x14ac:dyDescent="0.3">
      <c r="A2" s="310" t="s">
        <v>1</v>
      </c>
      <c r="B2" s="310"/>
      <c r="C2" s="310"/>
      <c r="D2" s="310"/>
      <c r="E2" s="310"/>
      <c r="F2" s="310"/>
    </row>
    <row r="3" spans="1:7" ht="24.75" customHeight="1" thickTop="1" thickBot="1" x14ac:dyDescent="0.3">
      <c r="A3" s="325" t="s">
        <v>599</v>
      </c>
      <c r="B3" s="368" t="s">
        <v>190</v>
      </c>
      <c r="C3" s="346"/>
      <c r="D3" s="347"/>
      <c r="E3" s="331" t="s">
        <v>191</v>
      </c>
      <c r="F3" s="332"/>
    </row>
    <row r="4" spans="1:7" x14ac:dyDescent="0.25">
      <c r="A4" s="330"/>
      <c r="B4" s="374" t="s">
        <v>620</v>
      </c>
      <c r="C4" s="377">
        <v>45838</v>
      </c>
      <c r="D4" s="377" t="s">
        <v>621</v>
      </c>
      <c r="E4" s="212" t="s">
        <v>602</v>
      </c>
      <c r="F4" s="212" t="s">
        <v>603</v>
      </c>
    </row>
    <row r="5" spans="1:7" x14ac:dyDescent="0.25">
      <c r="A5" s="330"/>
      <c r="B5" s="375"/>
      <c r="C5" s="378"/>
      <c r="D5" s="378"/>
      <c r="E5" s="212" t="s">
        <v>192</v>
      </c>
      <c r="F5" s="212" t="s">
        <v>192</v>
      </c>
    </row>
    <row r="6" spans="1:7" ht="15.75" thickBot="1" x14ac:dyDescent="0.3">
      <c r="A6" s="334"/>
      <c r="B6" s="376"/>
      <c r="C6" s="379"/>
      <c r="D6" s="379"/>
      <c r="E6" s="277">
        <v>45688</v>
      </c>
      <c r="F6" s="278">
        <v>46052</v>
      </c>
    </row>
    <row r="7" spans="1:7" ht="31.5" customHeight="1" thickTop="1" x14ac:dyDescent="0.25">
      <c r="A7" s="129" t="s">
        <v>193</v>
      </c>
      <c r="B7" s="146">
        <v>32285821.694348801</v>
      </c>
      <c r="C7" s="146">
        <v>37564361.179273866</v>
      </c>
      <c r="D7" s="146">
        <v>37840858.899859309</v>
      </c>
      <c r="E7" s="279">
        <v>-218711.12384878099</v>
      </c>
      <c r="F7" s="279">
        <v>276497.72058544308</v>
      </c>
      <c r="G7" s="81"/>
    </row>
    <row r="8" spans="1:7" ht="31.5" customHeight="1" x14ac:dyDescent="0.25">
      <c r="A8" s="280" t="s">
        <v>194</v>
      </c>
      <c r="B8" s="147">
        <v>26866638.056000002</v>
      </c>
      <c r="C8" s="147">
        <v>32301512.420689054</v>
      </c>
      <c r="D8" s="147">
        <v>34315528.629999995</v>
      </c>
      <c r="E8" s="281">
        <v>-480782.68899999931</v>
      </c>
      <c r="F8" s="281">
        <v>2014016.2093109414</v>
      </c>
      <c r="G8" s="81"/>
    </row>
    <row r="9" spans="1:7" ht="31.5" customHeight="1" x14ac:dyDescent="0.25">
      <c r="A9" s="282" t="s">
        <v>546</v>
      </c>
      <c r="B9" s="147">
        <v>29576216.006000001</v>
      </c>
      <c r="C9" s="147">
        <v>35472583.615689054</v>
      </c>
      <c r="D9" s="147">
        <v>37739797.743999995</v>
      </c>
      <c r="E9" s="281">
        <v>-525857.04399999976</v>
      </c>
      <c r="F9" s="281">
        <v>2267214.1283109412</v>
      </c>
      <c r="G9" s="81"/>
    </row>
    <row r="10" spans="1:7" ht="31.5" customHeight="1" x14ac:dyDescent="0.25">
      <c r="A10" s="282" t="s">
        <v>195</v>
      </c>
      <c r="B10" s="168"/>
      <c r="C10" s="168"/>
      <c r="D10" s="168"/>
      <c r="E10" s="281">
        <v>0</v>
      </c>
      <c r="F10" s="281">
        <v>0</v>
      </c>
      <c r="G10" s="81"/>
    </row>
    <row r="11" spans="1:7" ht="31.5" customHeight="1" x14ac:dyDescent="0.25">
      <c r="A11" s="282" t="s">
        <v>196</v>
      </c>
      <c r="B11" s="147">
        <v>2709577.95</v>
      </c>
      <c r="C11" s="147">
        <v>3171071.1949999998</v>
      </c>
      <c r="D11" s="147">
        <v>3424269.1139999996</v>
      </c>
      <c r="E11" s="281">
        <v>-45074.355000000447</v>
      </c>
      <c r="F11" s="281">
        <v>253197.91899999976</v>
      </c>
      <c r="G11" s="81"/>
    </row>
    <row r="12" spans="1:7" ht="31.5" customHeight="1" x14ac:dyDescent="0.25">
      <c r="A12" s="280" t="s">
        <v>197</v>
      </c>
      <c r="B12" s="147">
        <v>5419183.6383487796</v>
      </c>
      <c r="C12" s="147">
        <v>5262848.7585848095</v>
      </c>
      <c r="D12" s="147">
        <v>3525330.2698593102</v>
      </c>
      <c r="E12" s="281">
        <v>262071.56515121926</v>
      </c>
      <c r="F12" s="281">
        <v>-1737518.4887254992</v>
      </c>
      <c r="G12" s="81"/>
    </row>
    <row r="13" spans="1:7" ht="31.5" customHeight="1" x14ac:dyDescent="0.25">
      <c r="A13" s="282" t="s">
        <v>198</v>
      </c>
      <c r="B13" s="147">
        <v>5571285.3131668689</v>
      </c>
      <c r="C13" s="147">
        <v>5094335.3601488993</v>
      </c>
      <c r="D13" s="147">
        <v>3207812.24179113</v>
      </c>
      <c r="E13" s="281">
        <v>66286.388481040485</v>
      </c>
      <c r="F13" s="281">
        <v>-1886523.1183577692</v>
      </c>
      <c r="G13" s="81"/>
    </row>
    <row r="14" spans="1:7" ht="31.5" customHeight="1" x14ac:dyDescent="0.25">
      <c r="A14" s="282" t="s">
        <v>199</v>
      </c>
      <c r="B14" s="168">
        <v>0</v>
      </c>
      <c r="C14" s="168">
        <v>0</v>
      </c>
      <c r="D14" s="168">
        <v>0</v>
      </c>
      <c r="E14" s="281">
        <v>0</v>
      </c>
      <c r="F14" s="281">
        <v>0</v>
      </c>
      <c r="G14" s="81"/>
    </row>
    <row r="15" spans="1:7" ht="31.5" customHeight="1" x14ac:dyDescent="0.25">
      <c r="A15" s="282" t="s">
        <v>201</v>
      </c>
      <c r="B15" s="147">
        <v>717670.68681502005</v>
      </c>
      <c r="C15" s="147">
        <v>762663.18878899992</v>
      </c>
      <c r="D15" s="147">
        <v>758253.98748300003</v>
      </c>
      <c r="E15" s="281">
        <v>-2433.6169369999552</v>
      </c>
      <c r="F15" s="281">
        <v>-4409.2013059998862</v>
      </c>
      <c r="G15" s="81"/>
    </row>
    <row r="16" spans="1:7" ht="31.5" customHeight="1" x14ac:dyDescent="0.25">
      <c r="A16" s="282" t="s">
        <v>195</v>
      </c>
      <c r="B16" s="168"/>
      <c r="C16" s="168"/>
      <c r="D16" s="168"/>
      <c r="E16" s="168">
        <v>0</v>
      </c>
      <c r="F16" s="168">
        <v>0</v>
      </c>
      <c r="G16" s="81"/>
    </row>
    <row r="17" spans="1:7" ht="31.5" customHeight="1" x14ac:dyDescent="0.25">
      <c r="A17" s="282" t="s">
        <v>200</v>
      </c>
      <c r="B17" s="147">
        <v>869772.36163310998</v>
      </c>
      <c r="C17" s="147">
        <v>594149.79035309004</v>
      </c>
      <c r="D17" s="147">
        <v>440735.95941481995</v>
      </c>
      <c r="E17" s="281">
        <v>-198218.79360717989</v>
      </c>
      <c r="F17" s="281">
        <v>-153413.83093827008</v>
      </c>
      <c r="G17" s="81"/>
    </row>
    <row r="18" spans="1:7" ht="31.5" customHeight="1" x14ac:dyDescent="0.25">
      <c r="A18" s="129" t="s">
        <v>202</v>
      </c>
      <c r="B18" s="146">
        <v>-2561905.1561871096</v>
      </c>
      <c r="C18" s="146">
        <v>-3486019.7400260903</v>
      </c>
      <c r="D18" s="146">
        <v>-3759643.44229367</v>
      </c>
      <c r="E18" s="279">
        <v>-887021.21648685029</v>
      </c>
      <c r="F18" s="279">
        <v>-273623.70226757973</v>
      </c>
      <c r="G18" s="81"/>
    </row>
    <row r="19" spans="1:7" ht="31.5" customHeight="1" x14ac:dyDescent="0.25">
      <c r="A19" s="280" t="s">
        <v>203</v>
      </c>
      <c r="B19" s="147">
        <v>-1670433.442</v>
      </c>
      <c r="C19" s="147">
        <v>-2059361.75</v>
      </c>
      <c r="D19" s="147">
        <v>-2304128.514</v>
      </c>
      <c r="E19" s="281">
        <v>-170885.80099999974</v>
      </c>
      <c r="F19" s="281">
        <v>-244766.76399999997</v>
      </c>
      <c r="G19" s="81"/>
    </row>
    <row r="20" spans="1:7" ht="31.5" customHeight="1" x14ac:dyDescent="0.25">
      <c r="A20" s="282" t="s">
        <v>204</v>
      </c>
      <c r="B20" s="147"/>
      <c r="C20" s="147"/>
      <c r="D20" s="147"/>
      <c r="E20" s="281">
        <v>0</v>
      </c>
      <c r="F20" s="281">
        <v>0</v>
      </c>
      <c r="G20" s="81"/>
    </row>
    <row r="21" spans="1:7" ht="31.5" customHeight="1" x14ac:dyDescent="0.25">
      <c r="A21" s="282" t="s">
        <v>195</v>
      </c>
      <c r="B21" s="168"/>
      <c r="C21" s="168"/>
      <c r="D21" s="168"/>
      <c r="E21" s="168">
        <v>0</v>
      </c>
      <c r="F21" s="168">
        <v>0</v>
      </c>
      <c r="G21" s="81"/>
    </row>
    <row r="22" spans="1:7" ht="31.5" customHeight="1" x14ac:dyDescent="0.25">
      <c r="A22" s="282" t="s">
        <v>196</v>
      </c>
      <c r="B22" s="147">
        <v>1670433.442</v>
      </c>
      <c r="C22" s="147">
        <v>2059361.75</v>
      </c>
      <c r="D22" s="147">
        <v>2304128.514</v>
      </c>
      <c r="E22" s="281">
        <v>170885.80099999974</v>
      </c>
      <c r="F22" s="281">
        <v>244766.76399999997</v>
      </c>
      <c r="G22" s="81"/>
    </row>
    <row r="23" spans="1:7" ht="31.5" customHeight="1" x14ac:dyDescent="0.25">
      <c r="A23" s="280" t="s">
        <v>205</v>
      </c>
      <c r="B23" s="147">
        <v>-891471.71418710973</v>
      </c>
      <c r="C23" s="147">
        <v>-1426657.9900260903</v>
      </c>
      <c r="D23" s="147">
        <v>-1455514.9282936703</v>
      </c>
      <c r="E23" s="281">
        <v>-716135.41548685043</v>
      </c>
      <c r="F23" s="281">
        <v>-28856.938267580001</v>
      </c>
      <c r="G23" s="81"/>
    </row>
    <row r="24" spans="1:7" ht="31.5" customHeight="1" x14ac:dyDescent="0.25">
      <c r="A24" s="282" t="s">
        <v>206</v>
      </c>
      <c r="B24" s="168">
        <v>0</v>
      </c>
      <c r="C24" s="168"/>
      <c r="D24" s="168"/>
      <c r="E24" s="281">
        <v>0</v>
      </c>
      <c r="F24" s="281">
        <v>0</v>
      </c>
      <c r="G24" s="81"/>
    </row>
    <row r="25" spans="1:7" ht="31.5" customHeight="1" x14ac:dyDescent="0.25">
      <c r="A25" s="282" t="s">
        <v>207</v>
      </c>
      <c r="B25" s="168">
        <v>0</v>
      </c>
      <c r="C25" s="168"/>
      <c r="D25" s="168"/>
      <c r="E25" s="281">
        <v>0</v>
      </c>
      <c r="F25" s="281">
        <v>0</v>
      </c>
      <c r="G25" s="81"/>
    </row>
    <row r="26" spans="1:7" ht="31.5" customHeight="1" x14ac:dyDescent="0.25">
      <c r="A26" s="282" t="s">
        <v>195</v>
      </c>
      <c r="B26" s="168"/>
      <c r="C26" s="168"/>
      <c r="D26" s="168"/>
      <c r="E26" s="168">
        <v>0</v>
      </c>
      <c r="F26" s="168">
        <v>0</v>
      </c>
      <c r="G26" s="81"/>
    </row>
    <row r="27" spans="1:7" ht="31.5" customHeight="1" x14ac:dyDescent="0.25">
      <c r="A27" s="282" t="s">
        <v>208</v>
      </c>
      <c r="B27" s="308">
        <v>891471.71418710996</v>
      </c>
      <c r="C27" s="308">
        <v>1426657.9900260903</v>
      </c>
      <c r="D27" s="308">
        <v>1455514.9282936703</v>
      </c>
      <c r="E27" s="283">
        <v>716135.41548685043</v>
      </c>
      <c r="F27" s="283">
        <v>28856.938267580001</v>
      </c>
      <c r="G27" s="81"/>
    </row>
    <row r="28" spans="1:7" ht="31.5" customHeight="1" x14ac:dyDescent="0.25">
      <c r="A28" s="284" t="s">
        <v>566</v>
      </c>
      <c r="B28" s="285">
        <v>29723916.659161672</v>
      </c>
      <c r="C28" s="285">
        <v>34078341.439247772</v>
      </c>
      <c r="D28" s="285">
        <v>34081215.457565635</v>
      </c>
      <c r="E28" s="279">
        <v>-1105732.3403356299</v>
      </c>
      <c r="F28" s="279">
        <v>2874.0183178633451</v>
      </c>
      <c r="G28" s="81"/>
    </row>
    <row r="29" spans="1:7" x14ac:dyDescent="0.25">
      <c r="A29" s="380" t="s">
        <v>534</v>
      </c>
      <c r="B29" s="380"/>
      <c r="C29" s="380"/>
      <c r="D29" s="380"/>
      <c r="E29" s="380"/>
      <c r="F29" s="380"/>
    </row>
    <row r="30" spans="1:7" x14ac:dyDescent="0.25">
      <c r="A30" s="62" t="s">
        <v>553</v>
      </c>
      <c r="B30" s="52"/>
      <c r="C30" s="52"/>
      <c r="D30" s="52"/>
      <c r="E30" s="52"/>
      <c r="F30" s="52"/>
    </row>
    <row r="31" spans="1:7" ht="21.4" customHeight="1" x14ac:dyDescent="0.25">
      <c r="A31" s="370" t="s">
        <v>586</v>
      </c>
      <c r="B31" s="370"/>
      <c r="C31" s="370"/>
      <c r="D31" s="370"/>
      <c r="E31" s="370"/>
      <c r="F31" s="370"/>
    </row>
    <row r="32" spans="1:7" ht="15" customHeight="1" x14ac:dyDescent="0.25">
      <c r="A32" s="371" t="s">
        <v>574</v>
      </c>
      <c r="B32" s="371"/>
      <c r="C32" s="371"/>
      <c r="D32" s="371"/>
      <c r="E32" s="371"/>
      <c r="F32" s="371"/>
    </row>
    <row r="33" spans="1:8" ht="14.25" customHeight="1" x14ac:dyDescent="0.25">
      <c r="A33" s="372" t="s">
        <v>548</v>
      </c>
      <c r="B33" s="372"/>
      <c r="C33" s="372"/>
      <c r="D33" s="372"/>
      <c r="E33" s="372"/>
      <c r="F33" s="372"/>
    </row>
    <row r="34" spans="1:8" x14ac:dyDescent="0.25">
      <c r="A34" s="373" t="s">
        <v>528</v>
      </c>
      <c r="B34" s="373"/>
      <c r="C34" s="373"/>
      <c r="D34" s="373"/>
      <c r="E34" s="373"/>
      <c r="F34" s="373"/>
    </row>
    <row r="35" spans="1:8" x14ac:dyDescent="0.25">
      <c r="A35" s="82" t="s">
        <v>575</v>
      </c>
      <c r="B35" s="82"/>
      <c r="C35" s="82"/>
      <c r="D35" s="82"/>
      <c r="E35" s="82"/>
      <c r="F35" s="82"/>
      <c r="G35" s="82"/>
      <c r="H35" s="82"/>
    </row>
    <row r="36" spans="1:8" x14ac:dyDescent="0.25">
      <c r="A36" s="369" t="s">
        <v>550</v>
      </c>
      <c r="B36" s="369"/>
      <c r="C36" s="369"/>
      <c r="D36" s="369"/>
      <c r="E36" s="369"/>
      <c r="F36" s="369"/>
    </row>
    <row r="37" spans="1:8" x14ac:dyDescent="0.25">
      <c r="A37" s="47"/>
      <c r="B37" s="47"/>
      <c r="C37" s="47"/>
      <c r="D37" s="47"/>
      <c r="E37" s="79"/>
      <c r="F37" s="79"/>
    </row>
  </sheetData>
  <mergeCells count="14">
    <mergeCell ref="A1:F1"/>
    <mergeCell ref="A2:F2"/>
    <mergeCell ref="B3:D3"/>
    <mergeCell ref="A36:F36"/>
    <mergeCell ref="E3:F3"/>
    <mergeCell ref="A31:F31"/>
    <mergeCell ref="A32:F32"/>
    <mergeCell ref="A33:F33"/>
    <mergeCell ref="A34:F34"/>
    <mergeCell ref="B4:B6"/>
    <mergeCell ref="C4:C6"/>
    <mergeCell ref="D4:D6"/>
    <mergeCell ref="A29:F29"/>
    <mergeCell ref="A3:A6"/>
  </mergeCells>
  <hyperlinks>
    <hyperlink ref="A34" r:id="rId1" xr:uid="{00000000-0004-0000-0800-000000000000}"/>
    <hyperlink ref="A33" r:id="rId2" xr:uid="{00000000-0004-0000-0800-000001000000}"/>
  </hyperlinks>
  <pageMargins left="0.7" right="0.7" top="0.75" bottom="0.75" header="0.3" footer="0.3"/>
  <pageSetup paperSize="9" scale="55"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 </vt:lpstr>
      <vt:lpstr>21</vt:lpstr>
      <vt:lpstr>22</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 '!Print_Area</vt:lpstr>
      <vt:lpstr>'21'!Print_Area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2026-02-24T08:16:49Z</cp:lastPrinted>
  <dcterms:created xsi:type="dcterms:W3CDTF">2024-02-01T09:54:12Z</dcterms:created>
  <dcterms:modified xsi:type="dcterms:W3CDTF">2026-03-11T09:04:29Z</dcterms:modified>
</cp:coreProperties>
</file>