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226\MSB files\"/>
    </mc:Choice>
  </mc:AlternateContent>
  <xr:revisionPtr revIDLastSave="0" documentId="13_ncr:1_{A6FE85F5-60AC-46F9-94D2-4F039E473A37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166" sheetId="6" r:id="rId1"/>
    <sheet name="167" sheetId="7" r:id="rId2"/>
    <sheet name="168" sheetId="8" r:id="rId3"/>
    <sheet name="169" sheetId="10" r:id="rId4"/>
    <sheet name="170" sheetId="3" r:id="rId5"/>
    <sheet name="171" sheetId="4" r:id="rId6"/>
    <sheet name="172" sheetId="5" r:id="rId7"/>
  </sheets>
  <definedNames>
    <definedName name="_xlnm.Print_Area" localSheetId="0">'166'!$A$1:$J$40</definedName>
    <definedName name="_xlnm.Print_Area" localSheetId="1">'167'!$A$1:$J$40</definedName>
    <definedName name="_xlnm.Print_Area" localSheetId="2">'168'!$A$1:$J$35</definedName>
    <definedName name="_xlnm.Print_Area" localSheetId="3">'169'!$A$1:$N$16</definedName>
    <definedName name="_xlnm.Print_Area" localSheetId="5">'171'!$A$1:$J$23</definedName>
    <definedName name="_xlnm.Print_Area" localSheetId="6">'172'!$A$1:$G$19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G17" i="4"/>
  <c r="J17" i="4"/>
  <c r="D16" i="4"/>
  <c r="G16" i="4"/>
  <c r="J16" i="4"/>
  <c r="J20" i="4"/>
  <c r="J13" i="4"/>
  <c r="J11" i="4"/>
  <c r="J9" i="4"/>
  <c r="G20" i="4"/>
  <c r="G13" i="4"/>
  <c r="G11" i="4"/>
  <c r="G9" i="4"/>
  <c r="D20" i="4"/>
  <c r="D13" i="4"/>
  <c r="D11" i="4"/>
  <c r="D9" i="4"/>
</calcChain>
</file>

<file path=xl/sharedStrings.xml><?xml version="1.0" encoding="utf-8"?>
<sst xmlns="http://schemas.openxmlformats.org/spreadsheetml/2006/main" count="312" uniqueCount="163">
  <si>
    <t>A.</t>
  </si>
  <si>
    <t>B.</t>
  </si>
  <si>
    <t>C.</t>
  </si>
  <si>
    <t>4. Information and Communication</t>
  </si>
  <si>
    <t>8. Education</t>
  </si>
  <si>
    <t>D.</t>
  </si>
  <si>
    <t>Description/Year</t>
  </si>
  <si>
    <t>2020-21</t>
  </si>
  <si>
    <t>Household final Consumption Expenditure</t>
  </si>
  <si>
    <t>NPISH final consumption expenditure</t>
  </si>
  <si>
    <t>General Government final consumption expenditure</t>
  </si>
  <si>
    <t>Gross fixed capital formation</t>
  </si>
  <si>
    <t>Changes in Inventories</t>
  </si>
  <si>
    <t>Valuables</t>
  </si>
  <si>
    <t>Exports of goods and non-factor Services</t>
  </si>
  <si>
    <t>Less imports of goods and non-factor Services</t>
  </si>
  <si>
    <t>GDP by expenditure</t>
  </si>
  <si>
    <t>Source: Pakistan Bureau of Statistics</t>
  </si>
  <si>
    <t>Sectors</t>
  </si>
  <si>
    <t>At Current Market Prices of  2015-16</t>
  </si>
  <si>
    <t>At Constant Prices of  2015-16</t>
  </si>
  <si>
    <t xml:space="preserve"> Private Sector </t>
  </si>
  <si>
    <t xml:space="preserve"> Agriculture, forestry and fishing </t>
  </si>
  <si>
    <t xml:space="preserve">             Crops </t>
  </si>
  <si>
    <t xml:space="preserve">             Cotton Ginning </t>
  </si>
  <si>
    <t xml:space="preserve">             Livestock </t>
  </si>
  <si>
    <t xml:space="preserve">             Forestry </t>
  </si>
  <si>
    <t xml:space="preserve">             Fishing </t>
  </si>
  <si>
    <t xml:space="preserve"> Mining and quarrying </t>
  </si>
  <si>
    <t xml:space="preserve"> Manufacturing </t>
  </si>
  <si>
    <t xml:space="preserve">             i.   Large Scale </t>
  </si>
  <si>
    <t xml:space="preserve">             ii.  Small Scale (including Slaughtering) </t>
  </si>
  <si>
    <t xml:space="preserve"> Electricity, gas, and water supply </t>
  </si>
  <si>
    <t xml:space="preserve"> Construction </t>
  </si>
  <si>
    <t xml:space="preserve"> Wholesale and retail trade </t>
  </si>
  <si>
    <t xml:space="preserve"> Transportation and storage </t>
  </si>
  <si>
    <t xml:space="preserve"> Information and communication </t>
  </si>
  <si>
    <t xml:space="preserve"> Financial and insurance activities </t>
  </si>
  <si>
    <t xml:space="preserve"> Real estate activities (Ownership of Dwellings) </t>
  </si>
  <si>
    <t xml:space="preserve"> Education </t>
  </si>
  <si>
    <t xml:space="preserve"> Human health and social work activities </t>
  </si>
  <si>
    <t xml:space="preserve"> Other Private Services </t>
  </si>
  <si>
    <t xml:space="preserve"> Public &amp; General Govt. (B+C) </t>
  </si>
  <si>
    <t xml:space="preserve"> Public Sector (Autonomous &amp; Semi Aut-Bodies)</t>
  </si>
  <si>
    <t xml:space="preserve">  Agriculture, forestry and fishing </t>
  </si>
  <si>
    <t xml:space="preserve"> Manufacturing (Large scale) </t>
  </si>
  <si>
    <t xml:space="preserve">     a.   Railways </t>
  </si>
  <si>
    <t xml:space="preserve">     b.   Post Offices &amp; PTCL </t>
  </si>
  <si>
    <t xml:space="preserve">     c.   Others </t>
  </si>
  <si>
    <t xml:space="preserve">      i.   Federal </t>
  </si>
  <si>
    <t xml:space="preserve">      ii.   Provincial </t>
  </si>
  <si>
    <t xml:space="preserve">      iii.  District Governments </t>
  </si>
  <si>
    <t>General Government (By industries)</t>
  </si>
  <si>
    <t>Area  : ‘000’Hectares</t>
  </si>
  <si>
    <t>CROPS</t>
  </si>
  <si>
    <t xml:space="preserve">2019-20 </t>
  </si>
  <si>
    <t>2021-22</t>
  </si>
  <si>
    <t>Area</t>
  </si>
  <si>
    <t>Production</t>
  </si>
  <si>
    <t>Yield</t>
  </si>
  <si>
    <t>Food  Crops</t>
  </si>
  <si>
    <t>Wheat</t>
  </si>
  <si>
    <t>Rice</t>
  </si>
  <si>
    <t>Maize</t>
  </si>
  <si>
    <t>Fiber Crop</t>
  </si>
  <si>
    <t>Cotton*</t>
  </si>
  <si>
    <t xml:space="preserve"> Other Crops</t>
  </si>
  <si>
    <t>Sugarcane</t>
  </si>
  <si>
    <t>Food Crops</t>
  </si>
  <si>
    <t>Cotton</t>
  </si>
  <si>
    <t>Other Crops</t>
  </si>
  <si>
    <t xml:space="preserve"> Accommodation and food service activities (Hotels and Restaurants) </t>
  </si>
  <si>
    <t xml:space="preserve"> Electricity, gas, steam and air conditioning supply; Water supply </t>
  </si>
  <si>
    <t>2022-23</t>
  </si>
  <si>
    <t>Base: 2015-16=100</t>
  </si>
  <si>
    <t>Sector/ Industry</t>
  </si>
  <si>
    <t>Agriculture Sector (1 to 4)</t>
  </si>
  <si>
    <t>1. Crops (i+ii+iii)</t>
  </si>
  <si>
    <t xml:space="preserve">     i.   Important Crops</t>
  </si>
  <si>
    <t xml:space="preserve">     ii.  Other Crops</t>
  </si>
  <si>
    <t xml:space="preserve">     iii. Cotton Ginning </t>
  </si>
  <si>
    <t>2. Livestock</t>
  </si>
  <si>
    <t>3. Forestry</t>
  </si>
  <si>
    <t>4. Fishing</t>
  </si>
  <si>
    <t>Industrial Sector (1 to 4)</t>
  </si>
  <si>
    <t>1. Mining &amp; Quarrying</t>
  </si>
  <si>
    <t>2. Manufacturing (i+ii+iii)</t>
  </si>
  <si>
    <t xml:space="preserve">     i.   Large Scale</t>
  </si>
  <si>
    <t xml:space="preserve">     ii.  Small Scale</t>
  </si>
  <si>
    <t xml:space="preserve">     iii. Slaughtering</t>
  </si>
  <si>
    <t>3.  Electricity, gas and water supply</t>
  </si>
  <si>
    <t>4. Construction</t>
  </si>
  <si>
    <t>Commodity Producing Sector (A+B)</t>
  </si>
  <si>
    <t>C</t>
  </si>
  <si>
    <t>Services Sector (1 to 10)</t>
  </si>
  <si>
    <t>1. Wholesale &amp; Retail Trade</t>
  </si>
  <si>
    <t xml:space="preserve">2. Transport&amp; Storage </t>
  </si>
  <si>
    <t>3. Accomodation and Food Services Activities (Hotels &amp; Restaurants)</t>
  </si>
  <si>
    <t>5. Finance &amp; Insurance Activities</t>
  </si>
  <si>
    <t>6. Real Estate Activities (Ownership of Dwellings)</t>
  </si>
  <si>
    <t>7. Public Administration and Social Security (General Government)</t>
  </si>
  <si>
    <t>9. Human Health and Social Work Activities</t>
  </si>
  <si>
    <t>10. Other Private Services</t>
  </si>
  <si>
    <t>Total of GVA (A+B+C)</t>
  </si>
  <si>
    <t>(b) at constant basic prices of 2015-16</t>
  </si>
  <si>
    <t>(a) at current basic prices of 2015-16</t>
  </si>
  <si>
    <t>11.1 Gross Domestic Product of Pakistan</t>
  </si>
  <si>
    <t xml:space="preserve">11.1 Gross Domestic Product of Pakistan </t>
  </si>
  <si>
    <t>2023-24</t>
  </si>
  <si>
    <t>FY25</t>
  </si>
  <si>
    <t>Net Taxes</t>
  </si>
  <si>
    <t>Net Primary Income (NPI)</t>
  </si>
  <si>
    <t>Gross National Income</t>
  </si>
  <si>
    <t>GDP at mp (GVA+NT)</t>
  </si>
  <si>
    <t>Subsidies</t>
  </si>
  <si>
    <t>General Government (By sources)</t>
  </si>
  <si>
    <t>11.4 Gross Fixed Capital Formation</t>
  </si>
  <si>
    <t>11.5  Area, Production and Yield of Important Crops</t>
  </si>
  <si>
    <t xml:space="preserve">11.2 Real Growth Rates of Gross Domestic Product of Pakistan </t>
  </si>
  <si>
    <t>At constant basic prices of 2015-16</t>
  </si>
  <si>
    <t>11.3 Expenditure on Gross Domestic Product</t>
  </si>
  <si>
    <t xml:space="preserve">2023-24 </t>
  </si>
  <si>
    <t xml:space="preserve">2024-25 </t>
  </si>
  <si>
    <t>2024-25</t>
  </si>
  <si>
    <t>Cotton (M.T. '000')</t>
  </si>
  <si>
    <t>Production  : ‘000’ M.T.</t>
  </si>
  <si>
    <t>11.6 Quantum Index Numbers of Major</t>
  </si>
  <si>
    <t>Agricultural Crops</t>
  </si>
  <si>
    <t>…</t>
  </si>
  <si>
    <t>(Million Rupees)</t>
  </si>
  <si>
    <t>(Percent)</t>
  </si>
  <si>
    <t xml:space="preserve">i) Public Administration and Social Security (General Government) </t>
  </si>
  <si>
    <t xml:space="preserve">ii) Education </t>
  </si>
  <si>
    <t>iii) Human health and social work activities</t>
  </si>
  <si>
    <t>Yield  : Kilogram per Hectre</t>
  </si>
  <si>
    <t>*  Production in '000' bales(1 bale = 375 lbs or 170.09711 Kilogram )</t>
  </si>
  <si>
    <r>
      <t>2022-23</t>
    </r>
    <r>
      <rPr>
        <b/>
        <vertAlign val="superscript"/>
        <sz val="11"/>
        <color theme="1"/>
        <rFont val="Times New Roman"/>
        <family val="1"/>
      </rPr>
      <t>F</t>
    </r>
  </si>
  <si>
    <r>
      <t>2023-24</t>
    </r>
    <r>
      <rPr>
        <b/>
        <vertAlign val="superscript"/>
        <sz val="11"/>
        <color theme="1"/>
        <rFont val="Times New Roman"/>
        <family val="1"/>
      </rPr>
      <t>R</t>
    </r>
  </si>
  <si>
    <r>
      <t>2024-25</t>
    </r>
    <r>
      <rPr>
        <b/>
        <vertAlign val="superscript"/>
        <sz val="11"/>
        <color theme="1"/>
        <rFont val="Times New Roman"/>
        <family val="1"/>
      </rPr>
      <t>P</t>
    </r>
  </si>
  <si>
    <r>
      <t>2022-23</t>
    </r>
    <r>
      <rPr>
        <b/>
        <vertAlign val="superscript"/>
        <sz val="11"/>
        <color theme="1"/>
        <rFont val="Times New Roman"/>
        <family val="1"/>
      </rPr>
      <t>R</t>
    </r>
  </si>
  <si>
    <r>
      <t>Q3</t>
    </r>
    <r>
      <rPr>
        <b/>
        <vertAlign val="superscript"/>
        <sz val="11"/>
        <rFont val="Times New Roman"/>
        <family val="1"/>
      </rPr>
      <t>R</t>
    </r>
  </si>
  <si>
    <r>
      <t>2022-23</t>
    </r>
    <r>
      <rPr>
        <b/>
        <vertAlign val="superscript"/>
        <sz val="14"/>
        <color theme="1"/>
        <rFont val="Times New Roman"/>
        <family val="1"/>
      </rPr>
      <t>F</t>
    </r>
  </si>
  <si>
    <r>
      <t>2023-24</t>
    </r>
    <r>
      <rPr>
        <b/>
        <vertAlign val="superscript"/>
        <sz val="14"/>
        <color theme="1"/>
        <rFont val="Times New Roman"/>
        <family val="1"/>
      </rPr>
      <t>R</t>
    </r>
  </si>
  <si>
    <r>
      <t>2024-25</t>
    </r>
    <r>
      <rPr>
        <b/>
        <vertAlign val="superscript"/>
        <sz val="14"/>
        <color theme="1"/>
        <rFont val="Times New Roman"/>
        <family val="1"/>
      </rPr>
      <t>P</t>
    </r>
  </si>
  <si>
    <r>
      <t>2022-23</t>
    </r>
    <r>
      <rPr>
        <b/>
        <vertAlign val="superscript"/>
        <sz val="14"/>
        <color theme="1"/>
        <rFont val="Times New Roman"/>
        <family val="1"/>
      </rPr>
      <t>R</t>
    </r>
  </si>
  <si>
    <r>
      <t>At Current Prices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of  2015-16</t>
    </r>
  </si>
  <si>
    <r>
      <t>At Constant Prices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of  2015-16</t>
    </r>
  </si>
  <si>
    <r>
      <t>FY24</t>
    </r>
    <r>
      <rPr>
        <b/>
        <vertAlign val="superscript"/>
        <sz val="12"/>
        <color theme="1"/>
        <rFont val="Times New Roman"/>
        <family val="1"/>
      </rPr>
      <t>R</t>
    </r>
  </si>
  <si>
    <r>
      <t>FY25</t>
    </r>
    <r>
      <rPr>
        <b/>
        <vertAlign val="superscript"/>
        <sz val="12"/>
        <color theme="1"/>
        <rFont val="Times New Roman"/>
        <family val="1"/>
      </rPr>
      <t>P</t>
    </r>
  </si>
  <si>
    <r>
      <t>Q1</t>
    </r>
    <r>
      <rPr>
        <b/>
        <vertAlign val="superscript"/>
        <sz val="12"/>
        <rFont val="Times New Roman"/>
        <family val="1"/>
      </rPr>
      <t>R</t>
    </r>
  </si>
  <si>
    <r>
      <t>Q2</t>
    </r>
    <r>
      <rPr>
        <b/>
        <vertAlign val="superscript"/>
        <sz val="12"/>
        <rFont val="Times New Roman"/>
        <family val="1"/>
      </rPr>
      <t>R</t>
    </r>
  </si>
  <si>
    <r>
      <t>Q3</t>
    </r>
    <r>
      <rPr>
        <b/>
        <vertAlign val="superscript"/>
        <sz val="12"/>
        <rFont val="Times New Roman"/>
        <family val="1"/>
      </rPr>
      <t>R</t>
    </r>
  </si>
  <si>
    <r>
      <t>Q4</t>
    </r>
    <r>
      <rPr>
        <b/>
        <vertAlign val="superscript"/>
        <sz val="12"/>
        <rFont val="Times New Roman"/>
        <family val="1"/>
      </rPr>
      <t>P</t>
    </r>
  </si>
  <si>
    <r>
      <t>2020-21</t>
    </r>
    <r>
      <rPr>
        <b/>
        <vertAlign val="superscript"/>
        <sz val="10"/>
        <color theme="1"/>
        <rFont val="Times New Roman"/>
        <family val="1"/>
      </rPr>
      <t xml:space="preserve"> </t>
    </r>
  </si>
  <si>
    <r>
      <t>2022-23</t>
    </r>
    <r>
      <rPr>
        <b/>
        <vertAlign val="superscript"/>
        <sz val="10"/>
        <color theme="1"/>
        <rFont val="Times New Roman"/>
        <family val="1"/>
      </rPr>
      <t>F</t>
    </r>
  </si>
  <si>
    <r>
      <t>2023-24</t>
    </r>
    <r>
      <rPr>
        <b/>
        <vertAlign val="superscript"/>
        <sz val="10"/>
        <color theme="1"/>
        <rFont val="Times New Roman"/>
        <family val="1"/>
      </rPr>
      <t>R</t>
    </r>
  </si>
  <si>
    <r>
      <t>2024-25</t>
    </r>
    <r>
      <rPr>
        <b/>
        <vertAlign val="superscript"/>
        <sz val="10"/>
        <color theme="1"/>
        <rFont val="Times New Roman"/>
        <family val="1"/>
      </rPr>
      <t>P</t>
    </r>
  </si>
  <si>
    <r>
      <t>Q1</t>
    </r>
    <r>
      <rPr>
        <b/>
        <vertAlign val="superscript"/>
        <sz val="11"/>
        <rFont val="Times New Roman"/>
        <family val="1"/>
      </rPr>
      <t>P</t>
    </r>
  </si>
  <si>
    <t>FY26</t>
  </si>
  <si>
    <r>
      <t>Q4</t>
    </r>
    <r>
      <rPr>
        <b/>
        <vertAlign val="superscript"/>
        <sz val="11"/>
        <rFont val="Times New Roman"/>
        <family val="1"/>
      </rPr>
      <t>R</t>
    </r>
  </si>
  <si>
    <t>Q1</t>
  </si>
  <si>
    <t>Q2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</si>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</sst>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0.0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.15"/>
      <name val="Arial"/>
      <family val="2"/>
    </font>
    <font>
      <sz val="12"/>
      <name val="Helv"/>
    </font>
    <font>
      <sz val="12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vertAlign val="superscript"/>
      <sz val="11"/>
      <name val="Times New Roman"/>
      <family val="1"/>
    </font>
    <font>
      <b/>
      <sz val="10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u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vertAlign val="superscript"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b/>
      <sz val="22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19" applyNumberFormat="0" applyFill="0" applyProtection="0">
      <alignment horizontal="left" vertical="top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/>
    <xf numFmtId="167" fontId="4" fillId="0" borderId="0"/>
    <xf numFmtId="166" fontId="4" fillId="0" borderId="0"/>
    <xf numFmtId="0" fontId="4" fillId="0" borderId="0"/>
    <xf numFmtId="0" fontId="1" fillId="0" borderId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7" fillId="0" borderId="0" xfId="2" applyFont="1"/>
    <xf numFmtId="0" fontId="10" fillId="0" borderId="6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right" vertical="center"/>
    </xf>
    <xf numFmtId="0" fontId="10" fillId="0" borderId="6" xfId="2" applyFont="1" applyBorder="1" applyAlignment="1">
      <alignment horizontal="right" vertical="center"/>
    </xf>
    <xf numFmtId="0" fontId="10" fillId="3" borderId="0" xfId="3" applyFont="1" applyFill="1" applyAlignment="1">
      <alignment horizontal="left" vertical="center" wrapText="1"/>
    </xf>
    <xf numFmtId="0" fontId="10" fillId="3" borderId="0" xfId="3" applyFont="1" applyFill="1" applyAlignment="1">
      <alignment vertical="center" wrapText="1"/>
    </xf>
    <xf numFmtId="165" fontId="10" fillId="3" borderId="0" xfId="1" applyNumberFormat="1" applyFont="1" applyFill="1" applyBorder="1" applyAlignment="1">
      <alignment horizontal="right" vertical="center" wrapText="1"/>
    </xf>
    <xf numFmtId="165" fontId="10" fillId="3" borderId="0" xfId="1" applyNumberFormat="1" applyFont="1" applyFill="1" applyBorder="1" applyAlignment="1">
      <alignment horizontal="right" vertical="center"/>
    </xf>
    <xf numFmtId="0" fontId="14" fillId="0" borderId="0" xfId="2" applyFont="1"/>
    <xf numFmtId="0" fontId="15" fillId="3" borderId="0" xfId="3" applyFont="1" applyFill="1" applyAlignment="1">
      <alignment horizontal="center" vertical="center" wrapText="1"/>
    </xf>
    <xf numFmtId="0" fontId="16" fillId="3" borderId="0" xfId="3" applyFont="1" applyFill="1" applyAlignment="1">
      <alignment vertical="center" wrapText="1"/>
    </xf>
    <xf numFmtId="165" fontId="16" fillId="3" borderId="0" xfId="1" applyNumberFormat="1" applyFont="1" applyFill="1" applyBorder="1" applyAlignment="1">
      <alignment horizontal="right" vertical="center" wrapText="1"/>
    </xf>
    <xf numFmtId="165" fontId="16" fillId="3" borderId="0" xfId="1" applyNumberFormat="1" applyFont="1" applyFill="1" applyBorder="1" applyAlignment="1">
      <alignment horizontal="right" vertical="center"/>
    </xf>
    <xf numFmtId="0" fontId="16" fillId="3" borderId="0" xfId="3" applyFont="1" applyFill="1" applyAlignment="1">
      <alignment horizontal="center" vertical="center"/>
    </xf>
    <xf numFmtId="0" fontId="16" fillId="3" borderId="0" xfId="3" applyFont="1" applyFill="1" applyAlignment="1">
      <alignment vertical="center"/>
    </xf>
    <xf numFmtId="0" fontId="17" fillId="3" borderId="0" xfId="3" applyFont="1" applyFill="1" applyAlignment="1">
      <alignment vertical="center"/>
    </xf>
    <xf numFmtId="0" fontId="16" fillId="3" borderId="0" xfId="3" applyFont="1" applyFill="1" applyAlignment="1">
      <alignment horizontal="left" vertical="center" wrapText="1"/>
    </xf>
    <xf numFmtId="165" fontId="11" fillId="0" borderId="0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165" fontId="16" fillId="0" borderId="0" xfId="1" applyNumberFormat="1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7" xfId="2" applyFont="1" applyBorder="1" applyAlignment="1">
      <alignment vertical="center"/>
    </xf>
    <xf numFmtId="0" fontId="10" fillId="3" borderId="7" xfId="3" applyFont="1" applyFill="1" applyBorder="1" applyAlignment="1">
      <alignment vertical="center" wrapText="1"/>
    </xf>
    <xf numFmtId="165" fontId="10" fillId="3" borderId="7" xfId="1" applyNumberFormat="1" applyFont="1" applyFill="1" applyBorder="1" applyAlignment="1">
      <alignment horizontal="right" vertical="center" wrapText="1"/>
    </xf>
    <xf numFmtId="0" fontId="16" fillId="3" borderId="0" xfId="3" applyFont="1" applyFill="1" applyAlignment="1">
      <alignment horizontal="left" vertical="center"/>
    </xf>
    <xf numFmtId="0" fontId="17" fillId="3" borderId="0" xfId="3" applyFont="1" applyFill="1" applyAlignment="1">
      <alignment horizontal="left" vertical="center"/>
    </xf>
    <xf numFmtId="0" fontId="10" fillId="3" borderId="7" xfId="3" applyFont="1" applyFill="1" applyBorder="1" applyAlignment="1">
      <alignment horizontal="left" vertical="center" wrapText="1"/>
    </xf>
    <xf numFmtId="165" fontId="10" fillId="3" borderId="7" xfId="1" applyNumberFormat="1" applyFont="1" applyFill="1" applyBorder="1" applyAlignment="1">
      <alignment horizontal="left" vertical="center" wrapText="1"/>
    </xf>
    <xf numFmtId="0" fontId="19" fillId="3" borderId="0" xfId="3" applyFont="1" applyFill="1" applyAlignment="1">
      <alignment horizontal="left" vertical="center" wrapText="1"/>
    </xf>
    <xf numFmtId="164" fontId="19" fillId="3" borderId="0" xfId="1" applyNumberFormat="1" applyFont="1" applyFill="1" applyBorder="1" applyAlignment="1">
      <alignment horizontal="right" vertical="center" wrapText="1"/>
    </xf>
    <xf numFmtId="0" fontId="22" fillId="3" borderId="0" xfId="3" applyFont="1" applyFill="1" applyAlignment="1">
      <alignment horizontal="center" vertical="center" wrapText="1"/>
    </xf>
    <xf numFmtId="0" fontId="23" fillId="3" borderId="0" xfId="3" applyFont="1" applyFill="1" applyAlignment="1">
      <alignment horizontal="left" vertical="center" wrapText="1"/>
    </xf>
    <xf numFmtId="164" fontId="23" fillId="3" borderId="0" xfId="1" applyNumberFormat="1" applyFont="1" applyFill="1" applyBorder="1" applyAlignment="1">
      <alignment horizontal="right" vertical="center" wrapText="1"/>
    </xf>
    <xf numFmtId="0" fontId="23" fillId="3" borderId="0" xfId="3" applyFont="1" applyFill="1" applyAlignment="1">
      <alignment horizontal="center" vertical="center"/>
    </xf>
    <xf numFmtId="0" fontId="23" fillId="3" borderId="0" xfId="3" applyFont="1" applyFill="1" applyAlignment="1">
      <alignment horizontal="left" vertical="center"/>
    </xf>
    <xf numFmtId="0" fontId="24" fillId="3" borderId="0" xfId="3" applyFont="1" applyFill="1" applyAlignment="1">
      <alignment horizontal="left" vertical="center"/>
    </xf>
    <xf numFmtId="0" fontId="23" fillId="3" borderId="0" xfId="3" applyFont="1" applyFill="1" applyAlignment="1">
      <alignment vertical="center" wrapText="1"/>
    </xf>
    <xf numFmtId="0" fontId="19" fillId="3" borderId="7" xfId="3" applyFont="1" applyFill="1" applyBorder="1" applyAlignment="1">
      <alignment horizontal="left" vertical="center" wrapText="1"/>
    </xf>
    <xf numFmtId="164" fontId="19" fillId="3" borderId="7" xfId="1" applyNumberFormat="1" applyFont="1" applyFill="1" applyBorder="1" applyAlignment="1">
      <alignment horizontal="right" vertical="center" wrapText="1"/>
    </xf>
    <xf numFmtId="0" fontId="17" fillId="0" borderId="0" xfId="0" applyFont="1"/>
    <xf numFmtId="0" fontId="27" fillId="0" borderId="0" xfId="0" applyFont="1" applyAlignment="1">
      <alignment vertical="center"/>
    </xf>
    <xf numFmtId="0" fontId="8" fillId="0" borderId="5" xfId="2" applyFont="1" applyBorder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27" fillId="0" borderId="0" xfId="0" applyFont="1" applyAlignment="1">
      <alignment vertical="top"/>
    </xf>
    <xf numFmtId="0" fontId="27" fillId="0" borderId="0" xfId="0" applyFont="1"/>
    <xf numFmtId="0" fontId="30" fillId="0" borderId="0" xfId="0" applyFont="1" applyAlignment="1">
      <alignment vertical="center" wrapText="1"/>
    </xf>
    <xf numFmtId="165" fontId="27" fillId="0" borderId="0" xfId="1" applyNumberFormat="1" applyFont="1" applyFill="1" applyAlignment="1">
      <alignment horizontal="right" vertical="center"/>
    </xf>
    <xf numFmtId="165" fontId="27" fillId="0" borderId="0" xfId="1" applyNumberFormat="1" applyFont="1" applyFill="1" applyAlignment="1">
      <alignment vertical="center"/>
    </xf>
    <xf numFmtId="165" fontId="30" fillId="0" borderId="0" xfId="1" applyNumberFormat="1" applyFont="1" applyFill="1" applyAlignment="1">
      <alignment horizontal="right" vertical="center"/>
    </xf>
    <xf numFmtId="0" fontId="31" fillId="0" borderId="1" xfId="0" applyFont="1" applyBorder="1" applyAlignment="1">
      <alignment vertical="center"/>
    </xf>
    <xf numFmtId="165" fontId="26" fillId="0" borderId="1" xfId="1" applyNumberFormat="1" applyFont="1" applyBorder="1" applyAlignment="1">
      <alignment horizontal="right" vertical="center"/>
    </xf>
    <xf numFmtId="165" fontId="26" fillId="0" borderId="1" xfId="1" applyNumberFormat="1" applyFont="1" applyBorder="1" applyAlignment="1">
      <alignment vertical="center"/>
    </xf>
    <xf numFmtId="3" fontId="17" fillId="0" borderId="0" xfId="0" applyNumberFormat="1" applyFont="1"/>
    <xf numFmtId="0" fontId="32" fillId="0" borderId="0" xfId="0" applyFont="1" applyAlignment="1">
      <alignment vertical="center"/>
    </xf>
    <xf numFmtId="0" fontId="32" fillId="0" borderId="21" xfId="0" applyFont="1" applyBorder="1" applyAlignment="1">
      <alignment horizontal="right" vertical="center"/>
    </xf>
    <xf numFmtId="0" fontId="32" fillId="0" borderId="22" xfId="0" applyFont="1" applyBorder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165" fontId="32" fillId="0" borderId="0" xfId="1" applyNumberFormat="1" applyFont="1" applyAlignment="1">
      <alignment horizontal="right" vertical="center"/>
    </xf>
    <xf numFmtId="165" fontId="32" fillId="2" borderId="0" xfId="1" applyNumberFormat="1" applyFont="1" applyFill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165" fontId="34" fillId="0" borderId="0" xfId="1" applyNumberFormat="1" applyFont="1" applyAlignment="1">
      <alignment horizontal="right" vertical="center"/>
    </xf>
    <xf numFmtId="165" fontId="36" fillId="0" borderId="0" xfId="1" applyNumberFormat="1" applyFont="1" applyAlignment="1">
      <alignment horizontal="right" vertical="center"/>
    </xf>
    <xf numFmtId="165" fontId="34" fillId="2" borderId="0" xfId="1" applyNumberFormat="1" applyFont="1" applyFill="1" applyAlignment="1">
      <alignment horizontal="right" vertical="center"/>
    </xf>
    <xf numFmtId="0" fontId="32" fillId="0" borderId="0" xfId="0" applyFont="1" applyAlignment="1">
      <alignment horizontal="center" vertical="center"/>
    </xf>
    <xf numFmtId="165" fontId="35" fillId="0" borderId="0" xfId="1" applyNumberFormat="1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6" fillId="2" borderId="0" xfId="0" applyFont="1" applyFill="1" applyAlignment="1">
      <alignment horizontal="left" vertical="center"/>
    </xf>
    <xf numFmtId="165" fontId="36" fillId="2" borderId="0" xfId="1" applyNumberFormat="1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165" fontId="34" fillId="0" borderId="0" xfId="1" applyNumberFormat="1" applyFont="1" applyAlignment="1">
      <alignment vertical="center"/>
    </xf>
    <xf numFmtId="0" fontId="36" fillId="2" borderId="0" xfId="0" applyFont="1" applyFill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6" fillId="0" borderId="0" xfId="0" applyFont="1"/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165" fontId="16" fillId="0" borderId="0" xfId="1" applyNumberFormat="1" applyFont="1" applyAlignment="1">
      <alignment horizontal="right" vertical="center" wrapText="1"/>
    </xf>
    <xf numFmtId="165" fontId="16" fillId="0" borderId="0" xfId="1" applyNumberFormat="1" applyFont="1" applyAlignment="1">
      <alignment horizontal="right" vertical="center"/>
    </xf>
    <xf numFmtId="165" fontId="16" fillId="0" borderId="0" xfId="1" applyNumberFormat="1" applyFont="1" applyAlignment="1">
      <alignment vertical="center"/>
    </xf>
    <xf numFmtId="165" fontId="16" fillId="0" borderId="0" xfId="1" applyNumberFormat="1" applyFont="1" applyFill="1" applyAlignment="1">
      <alignment horizontal="right" vertical="center"/>
    </xf>
    <xf numFmtId="165" fontId="16" fillId="0" borderId="0" xfId="1" applyNumberFormat="1" applyFont="1" applyFill="1" applyAlignment="1">
      <alignment horizontal="right" vertical="center" wrapText="1"/>
    </xf>
    <xf numFmtId="0" fontId="39" fillId="0" borderId="1" xfId="0" applyFont="1" applyBorder="1" applyAlignment="1">
      <alignment horizontal="right" vertical="center"/>
    </xf>
    <xf numFmtId="0" fontId="39" fillId="0" borderId="1" xfId="0" applyFont="1" applyBorder="1" applyAlignment="1">
      <alignment vertical="center"/>
    </xf>
    <xf numFmtId="0" fontId="7" fillId="0" borderId="1" xfId="0" applyFont="1" applyBorder="1" applyAlignment="1">
      <alignment vertical="top"/>
    </xf>
    <xf numFmtId="0" fontId="16" fillId="0" borderId="1" xfId="0" applyFont="1" applyBorder="1"/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65" fontId="16" fillId="0" borderId="0" xfId="1" applyNumberFormat="1" applyFont="1" applyAlignment="1"/>
    <xf numFmtId="0" fontId="32" fillId="0" borderId="6" xfId="0" applyFont="1" applyBorder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43" fontId="34" fillId="0" borderId="0" xfId="1" applyFont="1" applyAlignment="1">
      <alignment horizontal="right" vertical="center"/>
    </xf>
    <xf numFmtId="0" fontId="34" fillId="0" borderId="1" xfId="0" applyFont="1" applyBorder="1" applyAlignment="1">
      <alignment vertical="center"/>
    </xf>
    <xf numFmtId="0" fontId="37" fillId="0" borderId="1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9" fillId="0" borderId="1" xfId="2" applyFont="1" applyBorder="1" applyAlignment="1">
      <alignment horizontal="right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9" fillId="0" borderId="0" xfId="2" applyFont="1" applyAlignment="1">
      <alignment horizontal="right"/>
    </xf>
    <xf numFmtId="0" fontId="19" fillId="0" borderId="0" xfId="2" applyFont="1" applyAlignment="1">
      <alignment horizontal="center" vertical="center"/>
    </xf>
    <xf numFmtId="0" fontId="16" fillId="0" borderId="0" xfId="2" applyFont="1" applyAlignment="1">
      <alignment horizontal="right"/>
    </xf>
    <xf numFmtId="0" fontId="16" fillId="0" borderId="10" xfId="2" applyFont="1" applyBorder="1" applyAlignment="1">
      <alignment horizontal="right"/>
    </xf>
    <xf numFmtId="0" fontId="20" fillId="0" borderId="17" xfId="0" applyFont="1" applyBorder="1" applyAlignment="1">
      <alignment horizontal="right" vertical="center"/>
    </xf>
    <xf numFmtId="0" fontId="20" fillId="0" borderId="18" xfId="0" applyFont="1" applyBorder="1" applyAlignment="1">
      <alignment horizontal="right" vertical="center"/>
    </xf>
    <xf numFmtId="0" fontId="19" fillId="0" borderId="3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right"/>
    </xf>
    <xf numFmtId="0" fontId="26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6" fillId="0" borderId="20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0" xfId="0" applyFont="1" applyBorder="1" applyAlignment="1">
      <alignment horizontal="right" vertical="center"/>
    </xf>
    <xf numFmtId="0" fontId="26" fillId="0" borderId="14" xfId="0" applyFont="1" applyBorder="1" applyAlignment="1">
      <alignment horizontal="right" vertical="center"/>
    </xf>
    <xf numFmtId="0" fontId="26" fillId="0" borderId="16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right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 wrapText="1"/>
    </xf>
    <xf numFmtId="0" fontId="32" fillId="2" borderId="0" xfId="0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4" fillId="2" borderId="0" xfId="0" applyFont="1" applyFill="1" applyAlignment="1">
      <alignment vertical="center"/>
    </xf>
    <xf numFmtId="0" fontId="35" fillId="2" borderId="0" xfId="0" applyFont="1" applyFill="1" applyAlignment="1">
      <alignment vertical="center" wrapText="1"/>
    </xf>
    <xf numFmtId="0" fontId="36" fillId="2" borderId="0" xfId="0" applyFont="1" applyFill="1" applyAlignment="1">
      <alignment vertical="center" wrapText="1"/>
    </xf>
    <xf numFmtId="0" fontId="36" fillId="2" borderId="0" xfId="0" applyFont="1" applyFill="1" applyAlignment="1">
      <alignment horizontal="left" vertical="center" wrapText="1" indent="1"/>
    </xf>
    <xf numFmtId="0" fontId="36" fillId="2" borderId="0" xfId="0" applyFont="1" applyFill="1" applyAlignment="1">
      <alignment horizontal="left" vertical="center" indent="1"/>
    </xf>
    <xf numFmtId="0" fontId="9" fillId="0" borderId="0" xfId="0" applyFont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34" fillId="0" borderId="1" xfId="0" applyFont="1" applyBorder="1" applyAlignment="1">
      <alignment horizontal="center" vertical="top"/>
    </xf>
    <xf numFmtId="0" fontId="32" fillId="0" borderId="4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</cellXfs>
  <cellStyles count="32">
    <cellStyle name="Comma" xfId="1" builtinId="3"/>
    <cellStyle name="Comma 2" xfId="4" xr:uid="{00000000-0005-0000-0000-000001000000}"/>
    <cellStyle name="Comma 3" xfId="21" xr:uid="{00000000-0005-0000-0000-000002000000}"/>
    <cellStyle name="m49048872" xfId="5" xr:uid="{00000000-0005-0000-0000-000003000000}"/>
    <cellStyle name="Normal" xfId="0" builtinId="0"/>
    <cellStyle name="Normal - Style1" xfId="6" xr:uid="{00000000-0005-0000-0000-000005000000}"/>
    <cellStyle name="Normal - Style2" xfId="7" xr:uid="{00000000-0005-0000-0000-000006000000}"/>
    <cellStyle name="Normal - Style3" xfId="8" xr:uid="{00000000-0005-0000-0000-000007000000}"/>
    <cellStyle name="Normal - Style4" xfId="9" xr:uid="{00000000-0005-0000-0000-000008000000}"/>
    <cellStyle name="Normal - Style5" xfId="10" xr:uid="{00000000-0005-0000-0000-000009000000}"/>
    <cellStyle name="Normal - Style6" xfId="11" xr:uid="{00000000-0005-0000-0000-00000A000000}"/>
    <cellStyle name="Normal - Style7" xfId="12" xr:uid="{00000000-0005-0000-0000-00000B000000}"/>
    <cellStyle name="Normal - Style8" xfId="13" xr:uid="{00000000-0005-0000-0000-00000C000000}"/>
    <cellStyle name="Normal 10" xfId="29" xr:uid="{00000000-0005-0000-0000-00000D000000}"/>
    <cellStyle name="Normal 11" xfId="31" xr:uid="{00000000-0005-0000-0000-00000E000000}"/>
    <cellStyle name="Normal 12" xfId="30" xr:uid="{00000000-0005-0000-0000-00000F000000}"/>
    <cellStyle name="Normal 2" xfId="2" xr:uid="{00000000-0005-0000-0000-000010000000}"/>
    <cellStyle name="Normal 2 2" xfId="14" xr:uid="{00000000-0005-0000-0000-000011000000}"/>
    <cellStyle name="Normal 2 2 2" xfId="22" xr:uid="{00000000-0005-0000-0000-000012000000}"/>
    <cellStyle name="Normal 2 2 3" xfId="3" xr:uid="{00000000-0005-0000-0000-000013000000}"/>
    <cellStyle name="Normal 2 3" xfId="15" xr:uid="{00000000-0005-0000-0000-000014000000}"/>
    <cellStyle name="Normal 2 3 2" xfId="16" xr:uid="{00000000-0005-0000-0000-000015000000}"/>
    <cellStyle name="Normal 2 3 3" xfId="17" xr:uid="{00000000-0005-0000-0000-000016000000}"/>
    <cellStyle name="Normal 3" xfId="18" xr:uid="{00000000-0005-0000-0000-000017000000}"/>
    <cellStyle name="Normal 3 2" xfId="20" xr:uid="{00000000-0005-0000-0000-000018000000}"/>
    <cellStyle name="Normal 3 3" xfId="25" xr:uid="{00000000-0005-0000-0000-000019000000}"/>
    <cellStyle name="Normal 4" xfId="19" xr:uid="{00000000-0005-0000-0000-00001A000000}"/>
    <cellStyle name="Normal 5" xfId="23" xr:uid="{00000000-0005-0000-0000-00001B000000}"/>
    <cellStyle name="Normal 6" xfId="24" xr:uid="{00000000-0005-0000-0000-00001C000000}"/>
    <cellStyle name="Normal 7" xfId="27" xr:uid="{00000000-0005-0000-0000-00001D000000}"/>
    <cellStyle name="Normal 8" xfId="26" xr:uid="{00000000-0005-0000-0000-00001E000000}"/>
    <cellStyle name="Normal 9" xfId="28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view="pageBreakPreview" zoomScale="85" zoomScaleNormal="70" zoomScaleSheetLayoutView="85" workbookViewId="0">
      <selection activeCell="I8" sqref="I8"/>
    </sheetView>
  </sheetViews>
  <sheetFormatPr defaultColWidth="8.42578125" defaultRowHeight="12.75" x14ac:dyDescent="0.2"/>
  <cols>
    <col min="1" max="1" width="3" style="1" bestFit="1" customWidth="1"/>
    <col min="2" max="2" width="49.5703125" style="1" bestFit="1" customWidth="1"/>
    <col min="3" max="10" width="13.42578125" style="1" customWidth="1"/>
    <col min="11" max="16384" width="8.42578125" style="1"/>
  </cols>
  <sheetData>
    <row r="1" spans="1:10" ht="22.5" x14ac:dyDescent="0.2">
      <c r="A1" s="108" t="s">
        <v>106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5.75" x14ac:dyDescent="0.2">
      <c r="A2" s="109" t="s">
        <v>105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5.75" customHeight="1" thickBot="1" x14ac:dyDescent="0.25">
      <c r="A3" s="107" t="s">
        <v>129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26.25" customHeight="1" thickBot="1" x14ac:dyDescent="0.25">
      <c r="A4" s="112" t="s">
        <v>75</v>
      </c>
      <c r="B4" s="113"/>
      <c r="C4" s="110" t="s">
        <v>136</v>
      </c>
      <c r="D4" s="110" t="s">
        <v>137</v>
      </c>
      <c r="E4" s="110" t="s">
        <v>138</v>
      </c>
      <c r="F4" s="116" t="s">
        <v>109</v>
      </c>
      <c r="G4" s="117"/>
      <c r="H4" s="117"/>
      <c r="I4" s="118"/>
      <c r="J4" s="2" t="s">
        <v>158</v>
      </c>
    </row>
    <row r="5" spans="1:10" ht="17.25" thickBot="1" x14ac:dyDescent="0.25">
      <c r="A5" s="114"/>
      <c r="B5" s="115"/>
      <c r="C5" s="111" t="s">
        <v>139</v>
      </c>
      <c r="D5" s="111" t="s">
        <v>139</v>
      </c>
      <c r="E5" s="111" t="s">
        <v>139</v>
      </c>
      <c r="F5" s="3" t="s">
        <v>160</v>
      </c>
      <c r="G5" s="4" t="s">
        <v>161</v>
      </c>
      <c r="H5" s="4" t="s">
        <v>140</v>
      </c>
      <c r="I5" s="4" t="s">
        <v>159</v>
      </c>
      <c r="J5" s="3" t="s">
        <v>157</v>
      </c>
    </row>
    <row r="6" spans="1:10" s="9" customFormat="1" ht="38.25" customHeight="1" x14ac:dyDescent="0.2">
      <c r="A6" s="5" t="s">
        <v>0</v>
      </c>
      <c r="B6" s="6" t="s">
        <v>76</v>
      </c>
      <c r="C6" s="8">
        <v>19596632</v>
      </c>
      <c r="D6" s="8">
        <v>24975649</v>
      </c>
      <c r="E6" s="8">
        <v>26195836</v>
      </c>
      <c r="F6" s="8">
        <v>6284377.6955490038</v>
      </c>
      <c r="G6" s="8">
        <v>6695461.2132722307</v>
      </c>
      <c r="H6" s="8">
        <v>6471713.6849875534</v>
      </c>
      <c r="I6" s="8">
        <v>6744282.4061912103</v>
      </c>
      <c r="J6" s="8">
        <v>6690190.2849823851</v>
      </c>
    </row>
    <row r="7" spans="1:10" ht="38.25" customHeight="1" x14ac:dyDescent="0.2">
      <c r="A7" s="10"/>
      <c r="B7" s="11" t="s">
        <v>77</v>
      </c>
      <c r="C7" s="13">
        <v>7801117</v>
      </c>
      <c r="D7" s="13">
        <v>10495230</v>
      </c>
      <c r="E7" s="13">
        <v>9152848</v>
      </c>
      <c r="F7" s="13">
        <v>2196145.7321039708</v>
      </c>
      <c r="G7" s="13">
        <v>2804760.5006144084</v>
      </c>
      <c r="H7" s="13">
        <v>2222389.4114262839</v>
      </c>
      <c r="I7" s="13">
        <v>1929551.3558553366</v>
      </c>
      <c r="J7" s="13">
        <v>2120842.3059571595</v>
      </c>
    </row>
    <row r="8" spans="1:10" ht="38.25" customHeight="1" x14ac:dyDescent="0.2">
      <c r="A8" s="14"/>
      <c r="B8" s="15" t="s">
        <v>78</v>
      </c>
      <c r="C8" s="13">
        <v>4598141</v>
      </c>
      <c r="D8" s="13">
        <v>6591275</v>
      </c>
      <c r="E8" s="13">
        <v>4517376</v>
      </c>
      <c r="F8" s="13">
        <v>1311170.0039765532</v>
      </c>
      <c r="G8" s="13">
        <v>1339644.5839618482</v>
      </c>
      <c r="H8" s="13">
        <v>986305.25079110218</v>
      </c>
      <c r="I8" s="13">
        <v>880256.16127049655</v>
      </c>
      <c r="J8" s="13">
        <v>1236058.6149037275</v>
      </c>
    </row>
    <row r="9" spans="1:10" ht="38.25" customHeight="1" x14ac:dyDescent="0.2">
      <c r="A9" s="14"/>
      <c r="B9" s="15" t="s">
        <v>79</v>
      </c>
      <c r="C9" s="13">
        <v>2924717</v>
      </c>
      <c r="D9" s="13">
        <v>3429999</v>
      </c>
      <c r="E9" s="13">
        <v>4284324</v>
      </c>
      <c r="F9" s="13">
        <v>782554.03631503461</v>
      </c>
      <c r="G9" s="13">
        <v>1375238.4606793628</v>
      </c>
      <c r="H9" s="13">
        <v>1154569.5285547746</v>
      </c>
      <c r="I9" s="13">
        <v>971961.97445082804</v>
      </c>
      <c r="J9" s="13">
        <v>807450.47091942001</v>
      </c>
    </row>
    <row r="10" spans="1:10" ht="38.25" customHeight="1" x14ac:dyDescent="0.2">
      <c r="A10" s="14"/>
      <c r="B10" s="16" t="s">
        <v>80</v>
      </c>
      <c r="C10" s="13">
        <v>278259</v>
      </c>
      <c r="D10" s="13">
        <v>473956</v>
      </c>
      <c r="E10" s="13">
        <v>351148</v>
      </c>
      <c r="F10" s="13">
        <v>102421.69181238301</v>
      </c>
      <c r="G10" s="13">
        <v>89877.455973197561</v>
      </c>
      <c r="H10" s="13">
        <v>81514.632080407289</v>
      </c>
      <c r="I10" s="13">
        <v>77333.220134012139</v>
      </c>
      <c r="J10" s="13">
        <v>77333.220134012139</v>
      </c>
    </row>
    <row r="11" spans="1:10" ht="38.25" customHeight="1" x14ac:dyDescent="0.2">
      <c r="A11" s="14"/>
      <c r="B11" s="15" t="s">
        <v>81</v>
      </c>
      <c r="C11" s="13">
        <v>11210370</v>
      </c>
      <c r="D11" s="13">
        <v>13817927</v>
      </c>
      <c r="E11" s="13">
        <v>16300655</v>
      </c>
      <c r="F11" s="13">
        <v>3924783</v>
      </c>
      <c r="G11" s="13">
        <v>3682820</v>
      </c>
      <c r="H11" s="13">
        <v>4087862</v>
      </c>
      <c r="I11" s="13">
        <v>4605190</v>
      </c>
      <c r="J11" s="13">
        <v>4389091</v>
      </c>
    </row>
    <row r="12" spans="1:10" ht="38.25" customHeight="1" x14ac:dyDescent="0.2">
      <c r="A12" s="14"/>
      <c r="B12" s="15" t="s">
        <v>82</v>
      </c>
      <c r="C12" s="13">
        <v>364003</v>
      </c>
      <c r="D12" s="13">
        <v>406305</v>
      </c>
      <c r="E12" s="13">
        <v>463064</v>
      </c>
      <c r="F12" s="13">
        <v>107806.95819379039</v>
      </c>
      <c r="G12" s="13">
        <v>114454.34757568986</v>
      </c>
      <c r="H12" s="13">
        <v>119585.72710940181</v>
      </c>
      <c r="I12" s="13">
        <v>121216.96712111792</v>
      </c>
      <c r="J12" s="13">
        <v>122609.89893628169</v>
      </c>
    </row>
    <row r="13" spans="1:10" ht="38.25" customHeight="1" x14ac:dyDescent="0.2">
      <c r="A13" s="14"/>
      <c r="B13" s="15" t="s">
        <v>83</v>
      </c>
      <c r="C13" s="13">
        <v>221142</v>
      </c>
      <c r="D13" s="13">
        <v>256187</v>
      </c>
      <c r="E13" s="13">
        <v>279269</v>
      </c>
      <c r="F13" s="13">
        <v>55642.005251242765</v>
      </c>
      <c r="G13" s="13">
        <v>93426.365082132703</v>
      </c>
      <c r="H13" s="13">
        <v>41876.54645186814</v>
      </c>
      <c r="I13" s="13">
        <v>88324.083214756436</v>
      </c>
      <c r="J13" s="13">
        <v>57647.080088943818</v>
      </c>
    </row>
    <row r="14" spans="1:10" s="9" customFormat="1" ht="38.25" customHeight="1" x14ac:dyDescent="0.2">
      <c r="A14" s="5" t="s">
        <v>1</v>
      </c>
      <c r="B14" s="6" t="s">
        <v>84</v>
      </c>
      <c r="C14" s="8">
        <v>17331360</v>
      </c>
      <c r="D14" s="8">
        <v>21485499</v>
      </c>
      <c r="E14" s="8">
        <v>22916382.040549487</v>
      </c>
      <c r="F14" s="8">
        <v>5442348.2396408478</v>
      </c>
      <c r="G14" s="8">
        <v>5797072.1993201841</v>
      </c>
      <c r="H14" s="8">
        <v>5756755.619047245</v>
      </c>
      <c r="I14" s="8">
        <v>5920205.9419917231</v>
      </c>
      <c r="J14" s="8">
        <v>5819791.153638429</v>
      </c>
    </row>
    <row r="15" spans="1:10" ht="38.25" customHeight="1" x14ac:dyDescent="0.2">
      <c r="A15" s="17"/>
      <c r="B15" s="11" t="s">
        <v>85</v>
      </c>
      <c r="C15" s="13">
        <v>1789766</v>
      </c>
      <c r="D15" s="13">
        <v>2271331</v>
      </c>
      <c r="E15" s="13">
        <v>2279511</v>
      </c>
      <c r="F15" s="13">
        <v>590847</v>
      </c>
      <c r="G15" s="13">
        <v>578869</v>
      </c>
      <c r="H15" s="13">
        <v>568414</v>
      </c>
      <c r="I15" s="13">
        <v>541382</v>
      </c>
      <c r="J15" s="13">
        <v>566533</v>
      </c>
    </row>
    <row r="16" spans="1:10" ht="38.25" customHeight="1" x14ac:dyDescent="0.2">
      <c r="A16" s="17"/>
      <c r="B16" s="11" t="s">
        <v>86</v>
      </c>
      <c r="C16" s="13">
        <v>11415656</v>
      </c>
      <c r="D16" s="13">
        <v>13836554</v>
      </c>
      <c r="E16" s="13">
        <v>14818760.040549489</v>
      </c>
      <c r="F16" s="13">
        <v>3523458.1567833731</v>
      </c>
      <c r="G16" s="13">
        <v>3748303.4574473049</v>
      </c>
      <c r="H16" s="13">
        <v>3933612.2517902534</v>
      </c>
      <c r="I16" s="13">
        <v>3613386.1339790681</v>
      </c>
      <c r="J16" s="13">
        <v>3822805.6201966987</v>
      </c>
    </row>
    <row r="17" spans="1:10" ht="38.25" customHeight="1" x14ac:dyDescent="0.2">
      <c r="A17" s="17"/>
      <c r="B17" s="11" t="s">
        <v>87</v>
      </c>
      <c r="C17" s="13">
        <v>8536017.5001489278</v>
      </c>
      <c r="D17" s="13">
        <v>10138637.722653175</v>
      </c>
      <c r="E17" s="13">
        <v>10445058.839196697</v>
      </c>
      <c r="F17" s="13">
        <v>2484646.9123905203</v>
      </c>
      <c r="G17" s="13">
        <v>2674194.9016999858</v>
      </c>
      <c r="H17" s="13">
        <v>2809299.6998544941</v>
      </c>
      <c r="I17" s="13">
        <v>2476917.4860549993</v>
      </c>
      <c r="J17" s="13">
        <v>2673942.4826381169</v>
      </c>
    </row>
    <row r="18" spans="1:10" ht="38.25" customHeight="1" x14ac:dyDescent="0.2">
      <c r="A18" s="17"/>
      <c r="B18" s="11" t="s">
        <v>88</v>
      </c>
      <c r="C18" s="13">
        <v>1732217.4330378175</v>
      </c>
      <c r="D18" s="13">
        <v>2252074.2813735423</v>
      </c>
      <c r="E18" s="13">
        <v>2623830.2013527923</v>
      </c>
      <c r="F18" s="13">
        <v>631593.34115424869</v>
      </c>
      <c r="G18" s="13">
        <v>648057.027907443</v>
      </c>
      <c r="H18" s="13">
        <v>666964.17973027483</v>
      </c>
      <c r="I18" s="13">
        <v>677215.4512080336</v>
      </c>
      <c r="J18" s="13">
        <v>689609.94084254629</v>
      </c>
    </row>
    <row r="19" spans="1:10" ht="38.25" customHeight="1" x14ac:dyDescent="0.2">
      <c r="A19" s="17"/>
      <c r="B19" s="11" t="s">
        <v>89</v>
      </c>
      <c r="C19" s="13">
        <v>1147421.0668132554</v>
      </c>
      <c r="D19" s="13">
        <v>1445841.9959732834</v>
      </c>
      <c r="E19" s="13">
        <v>1749871</v>
      </c>
      <c r="F19" s="13">
        <v>407217.90323860373</v>
      </c>
      <c r="G19" s="13">
        <v>426051.52783987625</v>
      </c>
      <c r="H19" s="13">
        <v>457348.37220548477</v>
      </c>
      <c r="I19" s="13">
        <v>459253.19671603513</v>
      </c>
      <c r="J19" s="13">
        <v>459253.19671603537</v>
      </c>
    </row>
    <row r="20" spans="1:10" ht="38.25" customHeight="1" x14ac:dyDescent="0.2">
      <c r="A20" s="17"/>
      <c r="B20" s="11" t="s">
        <v>90</v>
      </c>
      <c r="C20" s="13">
        <v>1966814</v>
      </c>
      <c r="D20" s="13">
        <v>2903825</v>
      </c>
      <c r="E20" s="13">
        <v>2994274</v>
      </c>
      <c r="F20" s="13">
        <v>658497.83589290886</v>
      </c>
      <c r="G20" s="13">
        <v>707910.37440201838</v>
      </c>
      <c r="H20" s="13">
        <v>550208.80958311842</v>
      </c>
      <c r="I20" s="13">
        <v>1077655.9801219543</v>
      </c>
      <c r="J20" s="13">
        <v>648162.19795119716</v>
      </c>
    </row>
    <row r="21" spans="1:10" ht="38.25" customHeight="1" x14ac:dyDescent="0.2">
      <c r="A21" s="17"/>
      <c r="B21" s="11" t="s">
        <v>91</v>
      </c>
      <c r="C21" s="13">
        <v>2159124</v>
      </c>
      <c r="D21" s="13">
        <v>2473789</v>
      </c>
      <c r="E21" s="13">
        <v>2823837</v>
      </c>
      <c r="F21" s="13">
        <v>669545.24696456548</v>
      </c>
      <c r="G21" s="13">
        <v>761989.36747086095</v>
      </c>
      <c r="H21" s="13">
        <v>704520.55767387291</v>
      </c>
      <c r="I21" s="13">
        <v>687781.82789070066</v>
      </c>
      <c r="J21" s="13">
        <v>782290.33549053292</v>
      </c>
    </row>
    <row r="22" spans="1:10" s="9" customFormat="1" ht="38.25" customHeight="1" x14ac:dyDescent="0.2">
      <c r="A22" s="5"/>
      <c r="B22" s="6" t="s">
        <v>92</v>
      </c>
      <c r="C22" s="8">
        <v>36927992</v>
      </c>
      <c r="D22" s="8">
        <v>46461148</v>
      </c>
      <c r="E22" s="8">
        <v>49112218.040549487</v>
      </c>
      <c r="F22" s="8">
        <v>11726725.935189851</v>
      </c>
      <c r="G22" s="8">
        <v>12492533.412592415</v>
      </c>
      <c r="H22" s="8">
        <v>12228469.304034799</v>
      </c>
      <c r="I22" s="8">
        <v>12664488.348182933</v>
      </c>
      <c r="J22" s="8">
        <v>12509981.438620813</v>
      </c>
    </row>
    <row r="23" spans="1:10" s="9" customFormat="1" ht="38.25" customHeight="1" x14ac:dyDescent="0.2">
      <c r="A23" s="5" t="s">
        <v>93</v>
      </c>
      <c r="B23" s="6" t="s">
        <v>94</v>
      </c>
      <c r="C23" s="8">
        <v>42636272</v>
      </c>
      <c r="D23" s="8">
        <v>53365128</v>
      </c>
      <c r="E23" s="8">
        <v>58007437</v>
      </c>
      <c r="F23" s="8">
        <v>13897455.259375563</v>
      </c>
      <c r="G23" s="8">
        <v>14362076.990076229</v>
      </c>
      <c r="H23" s="8">
        <v>14939804.265385674</v>
      </c>
      <c r="I23" s="8">
        <v>14808100.485162534</v>
      </c>
      <c r="J23" s="8">
        <v>15043769.450711694</v>
      </c>
    </row>
    <row r="24" spans="1:10" ht="38.25" customHeight="1" x14ac:dyDescent="0.2">
      <c r="A24" s="17"/>
      <c r="B24" s="11" t="s">
        <v>95</v>
      </c>
      <c r="C24" s="13">
        <v>15855830</v>
      </c>
      <c r="D24" s="13">
        <v>19240978</v>
      </c>
      <c r="E24" s="13">
        <v>19927220</v>
      </c>
      <c r="F24" s="13">
        <v>4738362.9418843985</v>
      </c>
      <c r="G24" s="13">
        <v>5035893.0723724235</v>
      </c>
      <c r="H24" s="13">
        <v>5201962.9735540384</v>
      </c>
      <c r="I24" s="13">
        <v>4951001.0121891396</v>
      </c>
      <c r="J24" s="13">
        <v>5155899.3983941684</v>
      </c>
    </row>
    <row r="25" spans="1:10" ht="38.25" customHeight="1" x14ac:dyDescent="0.2">
      <c r="A25" s="17"/>
      <c r="B25" s="11" t="s">
        <v>96</v>
      </c>
      <c r="C25" s="13">
        <v>4318117</v>
      </c>
      <c r="D25" s="13">
        <v>7184114</v>
      </c>
      <c r="E25" s="13">
        <v>9915033</v>
      </c>
      <c r="F25" s="13">
        <v>2292036.915638085</v>
      </c>
      <c r="G25" s="13">
        <v>2412494.0718175732</v>
      </c>
      <c r="H25" s="13">
        <v>2580507.7733344864</v>
      </c>
      <c r="I25" s="13">
        <v>2629994.239209855</v>
      </c>
      <c r="J25" s="13">
        <v>2628749.9815417593</v>
      </c>
    </row>
    <row r="26" spans="1:10" ht="38.25" customHeight="1" x14ac:dyDescent="0.2">
      <c r="A26" s="17"/>
      <c r="B26" s="11" t="s">
        <v>97</v>
      </c>
      <c r="C26" s="13">
        <v>1201656</v>
      </c>
      <c r="D26" s="13">
        <v>1534879</v>
      </c>
      <c r="E26" s="13">
        <v>1758816</v>
      </c>
      <c r="F26" s="13">
        <v>416189.97001477145</v>
      </c>
      <c r="G26" s="13">
        <v>436362.53373337979</v>
      </c>
      <c r="H26" s="13">
        <v>449446.4792870938</v>
      </c>
      <c r="I26" s="13">
        <v>456817.0169647549</v>
      </c>
      <c r="J26" s="13">
        <v>460418.07019332942</v>
      </c>
    </row>
    <row r="27" spans="1:10" ht="38.25" customHeight="1" x14ac:dyDescent="0.2">
      <c r="A27" s="17"/>
      <c r="B27" s="11" t="s">
        <v>3</v>
      </c>
      <c r="C27" s="13">
        <v>1314876</v>
      </c>
      <c r="D27" s="13">
        <v>1573308</v>
      </c>
      <c r="E27" s="13">
        <v>1755653</v>
      </c>
      <c r="F27" s="13">
        <v>422796.23149168387</v>
      </c>
      <c r="G27" s="13">
        <v>441411.56216831255</v>
      </c>
      <c r="H27" s="13">
        <v>443841.93991706817</v>
      </c>
      <c r="I27" s="13">
        <v>447603.26642293535</v>
      </c>
      <c r="J27" s="13">
        <v>299831.54572641605</v>
      </c>
    </row>
    <row r="28" spans="1:10" ht="38.25" customHeight="1" x14ac:dyDescent="0.2">
      <c r="A28" s="17"/>
      <c r="B28" s="11" t="s">
        <v>98</v>
      </c>
      <c r="C28" s="13">
        <v>3189460</v>
      </c>
      <c r="D28" s="13">
        <v>3676420</v>
      </c>
      <c r="E28" s="13">
        <v>2114895</v>
      </c>
      <c r="F28" s="13">
        <v>581609.01245397085</v>
      </c>
      <c r="G28" s="13">
        <v>460046.04105890886</v>
      </c>
      <c r="H28" s="13">
        <v>545795.71004762605</v>
      </c>
      <c r="I28" s="13">
        <v>527444.23643949442</v>
      </c>
      <c r="J28" s="13">
        <v>557759.8760055661</v>
      </c>
    </row>
    <row r="29" spans="1:10" ht="38.25" customHeight="1" x14ac:dyDescent="0.2">
      <c r="A29" s="17"/>
      <c r="B29" s="11" t="s">
        <v>99</v>
      </c>
      <c r="C29" s="13">
        <v>3366051</v>
      </c>
      <c r="D29" s="13">
        <v>3705332</v>
      </c>
      <c r="E29" s="13">
        <v>4067697</v>
      </c>
      <c r="F29" s="13">
        <v>986555.5126467396</v>
      </c>
      <c r="G29" s="13">
        <v>1006552.6859914127</v>
      </c>
      <c r="H29" s="13">
        <v>1028159.7918933652</v>
      </c>
      <c r="I29" s="13">
        <v>1046429.0094684827</v>
      </c>
      <c r="J29" s="13">
        <v>1061650.6878278106</v>
      </c>
    </row>
    <row r="30" spans="1:10" ht="38.25" customHeight="1" x14ac:dyDescent="0.2">
      <c r="A30" s="17"/>
      <c r="B30" s="11" t="s">
        <v>100</v>
      </c>
      <c r="C30" s="13">
        <v>3474295</v>
      </c>
      <c r="D30" s="13">
        <v>4000127</v>
      </c>
      <c r="E30" s="13">
        <v>4606595</v>
      </c>
      <c r="F30" s="13">
        <v>1108882.028590864</v>
      </c>
      <c r="G30" s="13">
        <v>1129072.7501965626</v>
      </c>
      <c r="H30" s="13">
        <v>1181536.5364579281</v>
      </c>
      <c r="I30" s="13">
        <v>1187103.6847546455</v>
      </c>
      <c r="J30" s="13">
        <v>1210899.2186291623</v>
      </c>
    </row>
    <row r="31" spans="1:10" ht="38.25" customHeight="1" x14ac:dyDescent="0.2">
      <c r="A31" s="17"/>
      <c r="B31" s="11" t="s">
        <v>4</v>
      </c>
      <c r="C31" s="13">
        <v>1886354</v>
      </c>
      <c r="D31" s="13">
        <v>2269407</v>
      </c>
      <c r="E31" s="13">
        <v>2562790</v>
      </c>
      <c r="F31" s="13">
        <v>601698.64443059522</v>
      </c>
      <c r="G31" s="13">
        <v>623919.83609922556</v>
      </c>
      <c r="H31" s="13">
        <v>650664.82212784712</v>
      </c>
      <c r="I31" s="13">
        <v>686506.6973423321</v>
      </c>
      <c r="J31" s="13">
        <v>701871.67162000621</v>
      </c>
    </row>
    <row r="32" spans="1:10" ht="38.25" customHeight="1" x14ac:dyDescent="0.2">
      <c r="A32" s="17"/>
      <c r="B32" s="11" t="s">
        <v>101</v>
      </c>
      <c r="C32" s="13">
        <v>1222837</v>
      </c>
      <c r="D32" s="13">
        <v>1473457</v>
      </c>
      <c r="E32" s="13">
        <v>1766963</v>
      </c>
      <c r="F32" s="13">
        <v>411073.87638400827</v>
      </c>
      <c r="G32" s="13">
        <v>436064.65372391231</v>
      </c>
      <c r="H32" s="13">
        <v>455755.10191538406</v>
      </c>
      <c r="I32" s="13">
        <v>464069.36797669542</v>
      </c>
      <c r="J32" s="13">
        <v>450659.76201152592</v>
      </c>
    </row>
    <row r="33" spans="1:10" ht="38.25" customHeight="1" x14ac:dyDescent="0.2">
      <c r="A33" s="17"/>
      <c r="B33" s="11" t="s">
        <v>102</v>
      </c>
      <c r="C33" s="13">
        <v>6806796</v>
      </c>
      <c r="D33" s="13">
        <v>8707106</v>
      </c>
      <c r="E33" s="13">
        <v>9531775</v>
      </c>
      <c r="F33" s="13">
        <v>2338250.1258404474</v>
      </c>
      <c r="G33" s="13">
        <v>2380259.7829145161</v>
      </c>
      <c r="H33" s="13">
        <v>2402133.1368508381</v>
      </c>
      <c r="I33" s="13">
        <v>2411131.9543941985</v>
      </c>
      <c r="J33" s="13">
        <v>2516029.2387619484</v>
      </c>
    </row>
    <row r="34" spans="1:10" s="9" customFormat="1" ht="38.25" customHeight="1" x14ac:dyDescent="0.2">
      <c r="A34" s="5" t="s">
        <v>5</v>
      </c>
      <c r="B34" s="6" t="s">
        <v>103</v>
      </c>
      <c r="C34" s="18">
        <v>79564264</v>
      </c>
      <c r="D34" s="18">
        <v>99826276</v>
      </c>
      <c r="E34" s="18">
        <v>107119655.04054949</v>
      </c>
      <c r="F34" s="18">
        <v>25624181.194565415</v>
      </c>
      <c r="G34" s="18">
        <v>26854610.402668644</v>
      </c>
      <c r="H34" s="18">
        <v>27168273.569420472</v>
      </c>
      <c r="I34" s="18">
        <v>27472588.833345465</v>
      </c>
      <c r="J34" s="18">
        <v>27553750.889332507</v>
      </c>
    </row>
    <row r="35" spans="1:10" ht="38.25" customHeight="1" x14ac:dyDescent="0.2">
      <c r="A35" s="19"/>
      <c r="B35" s="11" t="s">
        <v>110</v>
      </c>
      <c r="C35" s="12">
        <v>5327680</v>
      </c>
      <c r="D35" s="12">
        <v>6804791</v>
      </c>
      <c r="E35" s="12">
        <v>8443725</v>
      </c>
      <c r="F35" s="12">
        <v>1503257.1536039421</v>
      </c>
      <c r="G35" s="12">
        <v>1780698.8090405185</v>
      </c>
      <c r="H35" s="13">
        <v>1634923.828627175</v>
      </c>
      <c r="I35" s="20">
        <v>1896435.2087283647</v>
      </c>
      <c r="J35" s="20">
        <v>1662031.3916067379</v>
      </c>
    </row>
    <row r="36" spans="1:10" ht="38.25" customHeight="1" x14ac:dyDescent="0.2">
      <c r="A36" s="19"/>
      <c r="B36" s="11" t="s">
        <v>114</v>
      </c>
      <c r="C36" s="12">
        <v>1241114</v>
      </c>
      <c r="D36" s="12">
        <v>1251769</v>
      </c>
      <c r="E36" s="12">
        <v>1628410</v>
      </c>
      <c r="F36" s="12" t="s">
        <v>162</v>
      </c>
      <c r="G36" s="12" t="s">
        <v>162</v>
      </c>
      <c r="H36" s="12" t="s">
        <v>162</v>
      </c>
      <c r="I36" s="12" t="s">
        <v>162</v>
      </c>
      <c r="J36" s="12" t="s">
        <v>162</v>
      </c>
    </row>
    <row r="37" spans="1:10" s="9" customFormat="1" ht="38.25" customHeight="1" x14ac:dyDescent="0.2">
      <c r="A37" s="21"/>
      <c r="B37" s="6" t="s">
        <v>113</v>
      </c>
      <c r="C37" s="7">
        <v>83650830</v>
      </c>
      <c r="D37" s="7">
        <v>105379298</v>
      </c>
      <c r="E37" s="7">
        <v>113934970.04054949</v>
      </c>
      <c r="F37" s="7">
        <v>27127438.348169357</v>
      </c>
      <c r="G37" s="7">
        <v>28635309.211709164</v>
      </c>
      <c r="H37" s="7">
        <v>28803197.398047648</v>
      </c>
      <c r="I37" s="7">
        <v>29369024.042073831</v>
      </c>
      <c r="J37" s="7">
        <v>29215782.280939244</v>
      </c>
    </row>
    <row r="38" spans="1:10" ht="38.25" customHeight="1" x14ac:dyDescent="0.2">
      <c r="A38" s="19"/>
      <c r="B38" s="11" t="s">
        <v>111</v>
      </c>
      <c r="C38" s="12">
        <v>5174759</v>
      </c>
      <c r="D38" s="12">
        <v>5814769</v>
      </c>
      <c r="E38" s="12">
        <v>7930006</v>
      </c>
      <c r="F38" s="12">
        <v>1794513</v>
      </c>
      <c r="G38" s="12">
        <v>1716660</v>
      </c>
      <c r="H38" s="12">
        <v>2214081</v>
      </c>
      <c r="I38" s="12">
        <v>2204752</v>
      </c>
      <c r="J38" s="12">
        <v>2033191</v>
      </c>
    </row>
    <row r="39" spans="1:10" s="9" customFormat="1" ht="38.25" customHeight="1" thickBot="1" x14ac:dyDescent="0.25">
      <c r="A39" s="22"/>
      <c r="B39" s="23" t="s">
        <v>112</v>
      </c>
      <c r="C39" s="24">
        <v>88825589</v>
      </c>
      <c r="D39" s="24">
        <v>111194067</v>
      </c>
      <c r="E39" s="24">
        <v>121864976.04054949</v>
      </c>
      <c r="F39" s="24">
        <v>28921951.348169357</v>
      </c>
      <c r="G39" s="24">
        <v>30351969.211709164</v>
      </c>
      <c r="H39" s="24">
        <v>31017278.398047648</v>
      </c>
      <c r="I39" s="24">
        <v>31573776.042073831</v>
      </c>
      <c r="J39" s="24">
        <v>31248973.280939244</v>
      </c>
    </row>
    <row r="40" spans="1:10" ht="15.75" customHeight="1" thickTop="1" x14ac:dyDescent="0.2">
      <c r="A40" s="106" t="s">
        <v>17</v>
      </c>
      <c r="B40" s="106"/>
      <c r="C40" s="106"/>
      <c r="D40" s="106"/>
      <c r="E40" s="106"/>
      <c r="F40" s="106"/>
      <c r="G40" s="106"/>
      <c r="H40" s="106"/>
      <c r="I40" s="106"/>
      <c r="J40" s="106"/>
    </row>
  </sheetData>
  <mergeCells count="9">
    <mergeCell ref="A40:J40"/>
    <mergeCell ref="A3:J3"/>
    <mergeCell ref="A1:J1"/>
    <mergeCell ref="A2:J2"/>
    <mergeCell ref="C4:C5"/>
    <mergeCell ref="D4:D5"/>
    <mergeCell ref="E4:E5"/>
    <mergeCell ref="A4:B5"/>
    <mergeCell ref="F4:I4"/>
  </mergeCells>
  <pageMargins left="0.7" right="0.7" top="0.75" bottom="0.75" header="0.3" footer="0.3"/>
  <pageSetup paperSize="9" scale="54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view="pageBreakPreview" zoomScaleNormal="100" zoomScaleSheetLayoutView="100" workbookViewId="0">
      <selection activeCell="I6" sqref="I6"/>
    </sheetView>
  </sheetViews>
  <sheetFormatPr defaultColWidth="8.42578125" defaultRowHeight="12.75" x14ac:dyDescent="0.2"/>
  <cols>
    <col min="1" max="1" width="3.85546875" style="1" customWidth="1"/>
    <col min="2" max="2" width="50.7109375" style="1" customWidth="1"/>
    <col min="3" max="10" width="13" style="1" customWidth="1"/>
    <col min="11" max="16384" width="8.42578125" style="1"/>
  </cols>
  <sheetData>
    <row r="1" spans="1:10" ht="22.5" x14ac:dyDescent="0.2">
      <c r="A1" s="108" t="s">
        <v>107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5.75" x14ac:dyDescent="0.2">
      <c r="A2" s="109" t="s">
        <v>104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5.75" customHeight="1" thickBot="1" x14ac:dyDescent="0.25">
      <c r="A3" s="119" t="s">
        <v>129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0" ht="26.25" customHeight="1" thickBot="1" x14ac:dyDescent="0.25">
      <c r="A4" s="112" t="s">
        <v>75</v>
      </c>
      <c r="B4" s="113"/>
      <c r="C4" s="110" t="s">
        <v>136</v>
      </c>
      <c r="D4" s="110" t="s">
        <v>137</v>
      </c>
      <c r="E4" s="110" t="s">
        <v>138</v>
      </c>
      <c r="F4" s="116" t="s">
        <v>109</v>
      </c>
      <c r="G4" s="117"/>
      <c r="H4" s="117"/>
      <c r="I4" s="118"/>
      <c r="J4" s="2" t="s">
        <v>158</v>
      </c>
    </row>
    <row r="5" spans="1:10" ht="17.25" thickBot="1" x14ac:dyDescent="0.25">
      <c r="A5" s="114"/>
      <c r="B5" s="115"/>
      <c r="C5" s="111" t="s">
        <v>139</v>
      </c>
      <c r="D5" s="111" t="s">
        <v>139</v>
      </c>
      <c r="E5" s="111" t="s">
        <v>139</v>
      </c>
      <c r="F5" s="3" t="s">
        <v>160</v>
      </c>
      <c r="G5" s="4" t="s">
        <v>161</v>
      </c>
      <c r="H5" s="4" t="s">
        <v>140</v>
      </c>
      <c r="I5" s="4" t="s">
        <v>159</v>
      </c>
      <c r="J5" s="3" t="s">
        <v>157</v>
      </c>
    </row>
    <row r="6" spans="1:10" s="9" customFormat="1" ht="37.5" customHeight="1" x14ac:dyDescent="0.2">
      <c r="A6" s="5" t="s">
        <v>0</v>
      </c>
      <c r="B6" s="5" t="s">
        <v>76</v>
      </c>
      <c r="C6" s="8">
        <v>8975069</v>
      </c>
      <c r="D6" s="8">
        <v>9549814</v>
      </c>
      <c r="E6" s="8">
        <v>9693677</v>
      </c>
      <c r="F6" s="8">
        <v>2472512.8431975031</v>
      </c>
      <c r="G6" s="8">
        <v>2407336.4147477862</v>
      </c>
      <c r="H6" s="8">
        <v>2399021.3657585122</v>
      </c>
      <c r="I6" s="8">
        <v>2414807.3762961985</v>
      </c>
      <c r="J6" s="8">
        <v>2543859.0062337895</v>
      </c>
    </row>
    <row r="7" spans="1:10" ht="37.5" customHeight="1" x14ac:dyDescent="0.2">
      <c r="A7" s="10"/>
      <c r="B7" s="17" t="s">
        <v>77</v>
      </c>
      <c r="C7" s="13">
        <v>3047425</v>
      </c>
      <c r="D7" s="13">
        <v>3378267</v>
      </c>
      <c r="E7" s="13">
        <v>3342394</v>
      </c>
      <c r="F7" s="13">
        <v>810338.65936957975</v>
      </c>
      <c r="G7" s="13">
        <v>997914.86063144275</v>
      </c>
      <c r="H7" s="13">
        <v>800707.39586477948</v>
      </c>
      <c r="I7" s="13">
        <v>733433.08413419826</v>
      </c>
      <c r="J7" s="13">
        <v>780795.77064530062</v>
      </c>
    </row>
    <row r="8" spans="1:10" ht="37.5" customHeight="1" x14ac:dyDescent="0.2">
      <c r="A8" s="14"/>
      <c r="B8" s="25" t="s">
        <v>78</v>
      </c>
      <c r="C8" s="13">
        <v>1689304</v>
      </c>
      <c r="D8" s="13">
        <v>1977855</v>
      </c>
      <c r="E8" s="13">
        <v>1717073</v>
      </c>
      <c r="F8" s="13">
        <v>422151.87662968348</v>
      </c>
      <c r="G8" s="13">
        <v>584356.97358033259</v>
      </c>
      <c r="H8" s="13">
        <v>383984.95186715655</v>
      </c>
      <c r="I8" s="13">
        <v>326579.19792282744</v>
      </c>
      <c r="J8" s="13">
        <v>418971.36322408391</v>
      </c>
    </row>
    <row r="9" spans="1:10" ht="37.5" customHeight="1" x14ac:dyDescent="0.2">
      <c r="A9" s="14"/>
      <c r="B9" s="25" t="s">
        <v>79</v>
      </c>
      <c r="C9" s="13">
        <v>1271187</v>
      </c>
      <c r="D9" s="13">
        <v>1272421</v>
      </c>
      <c r="E9" s="13">
        <v>1521635</v>
      </c>
      <c r="F9" s="13">
        <v>359582.98981786048</v>
      </c>
      <c r="G9" s="13">
        <v>387483.20836541825</v>
      </c>
      <c r="H9" s="13">
        <v>392065.50111579493</v>
      </c>
      <c r="I9" s="13">
        <v>382503.3007009264</v>
      </c>
      <c r="J9" s="13">
        <v>336668.80084967607</v>
      </c>
    </row>
    <row r="10" spans="1:10" ht="37.5" customHeight="1" x14ac:dyDescent="0.2">
      <c r="A10" s="14"/>
      <c r="B10" s="26" t="s">
        <v>80</v>
      </c>
      <c r="C10" s="13">
        <v>86934</v>
      </c>
      <c r="D10" s="13">
        <v>127991</v>
      </c>
      <c r="E10" s="13">
        <v>103686</v>
      </c>
      <c r="F10" s="13">
        <v>28603.792922035802</v>
      </c>
      <c r="G10" s="13">
        <v>26074.678685691866</v>
      </c>
      <c r="H10" s="13">
        <v>24656.942881828028</v>
      </c>
      <c r="I10" s="13">
        <v>24350.585510444304</v>
      </c>
      <c r="J10" s="13">
        <v>25155.606571540677</v>
      </c>
    </row>
    <row r="11" spans="1:10" ht="37.5" customHeight="1" x14ac:dyDescent="0.2">
      <c r="A11" s="14"/>
      <c r="B11" s="25" t="s">
        <v>81</v>
      </c>
      <c r="C11" s="13">
        <v>5587106</v>
      </c>
      <c r="D11" s="13">
        <v>5831984</v>
      </c>
      <c r="E11" s="13">
        <v>6004248</v>
      </c>
      <c r="F11" s="13">
        <v>1581887</v>
      </c>
      <c r="G11" s="13">
        <v>1312571</v>
      </c>
      <c r="H11" s="13">
        <v>1524277</v>
      </c>
      <c r="I11" s="13">
        <v>1585514</v>
      </c>
      <c r="J11" s="13">
        <v>1681380</v>
      </c>
    </row>
    <row r="12" spans="1:10" ht="37.5" customHeight="1" x14ac:dyDescent="0.2">
      <c r="A12" s="14"/>
      <c r="B12" s="25" t="s">
        <v>82</v>
      </c>
      <c r="C12" s="13">
        <v>217372</v>
      </c>
      <c r="D12" s="13">
        <v>215428</v>
      </c>
      <c r="E12" s="13">
        <v>221160</v>
      </c>
      <c r="F12" s="13">
        <v>54611.775084934758</v>
      </c>
      <c r="G12" s="13">
        <v>55193.11072641924</v>
      </c>
      <c r="H12" s="13">
        <v>55580.667820742245</v>
      </c>
      <c r="I12" s="13">
        <v>55774.446367903744</v>
      </c>
      <c r="J12" s="13">
        <v>55774.446367903751</v>
      </c>
    </row>
    <row r="13" spans="1:10" ht="37.5" customHeight="1" x14ac:dyDescent="0.2">
      <c r="A13" s="14"/>
      <c r="B13" s="25" t="s">
        <v>83</v>
      </c>
      <c r="C13" s="13">
        <v>123166</v>
      </c>
      <c r="D13" s="13">
        <v>124135</v>
      </c>
      <c r="E13" s="13">
        <v>125875</v>
      </c>
      <c r="F13" s="13">
        <v>25675.408742989021</v>
      </c>
      <c r="G13" s="13">
        <v>41657.443389924258</v>
      </c>
      <c r="H13" s="13">
        <v>18456.302072990235</v>
      </c>
      <c r="I13" s="13">
        <v>40085.845794096473</v>
      </c>
      <c r="J13" s="13">
        <v>25908.78922058524</v>
      </c>
    </row>
    <row r="14" spans="1:10" s="9" customFormat="1" ht="37.5" customHeight="1" x14ac:dyDescent="0.2">
      <c r="A14" s="5" t="s">
        <v>1</v>
      </c>
      <c r="B14" s="5" t="s">
        <v>84</v>
      </c>
      <c r="C14" s="8">
        <v>7133708</v>
      </c>
      <c r="D14" s="8">
        <v>7069945.5</v>
      </c>
      <c r="E14" s="8">
        <v>7441486</v>
      </c>
      <c r="F14" s="8">
        <v>1758053.0542026344</v>
      </c>
      <c r="G14" s="8">
        <v>1792162.4748771773</v>
      </c>
      <c r="H14" s="8">
        <v>1836672.4101296749</v>
      </c>
      <c r="I14" s="8">
        <v>2054596.8936999007</v>
      </c>
      <c r="J14" s="8">
        <v>1922965.5761210753</v>
      </c>
    </row>
    <row r="15" spans="1:10" ht="37.5" customHeight="1" x14ac:dyDescent="0.2">
      <c r="A15" s="17"/>
      <c r="B15" s="17" t="s">
        <v>85</v>
      </c>
      <c r="C15" s="13">
        <v>630143</v>
      </c>
      <c r="D15" s="13">
        <v>614814</v>
      </c>
      <c r="E15" s="13">
        <v>592277</v>
      </c>
      <c r="F15" s="13">
        <v>150482</v>
      </c>
      <c r="G15" s="13">
        <v>150512</v>
      </c>
      <c r="H15" s="13">
        <v>148000</v>
      </c>
      <c r="I15" s="13">
        <v>143283</v>
      </c>
      <c r="J15" s="13">
        <v>144267</v>
      </c>
    </row>
    <row r="16" spans="1:10" ht="37.5" customHeight="1" x14ac:dyDescent="0.2">
      <c r="A16" s="17"/>
      <c r="B16" s="17" t="s">
        <v>86</v>
      </c>
      <c r="C16" s="13">
        <v>4608423</v>
      </c>
      <c r="D16" s="13">
        <v>4748113.4000000004</v>
      </c>
      <c r="E16" s="13">
        <v>4841139</v>
      </c>
      <c r="F16" s="13">
        <v>1161891.2736901029</v>
      </c>
      <c r="G16" s="13">
        <v>1205583.3464900479</v>
      </c>
      <c r="H16" s="13">
        <v>1265781.9268351542</v>
      </c>
      <c r="I16" s="13">
        <v>1207882.2858940824</v>
      </c>
      <c r="J16" s="13">
        <v>1229001.9913278534</v>
      </c>
    </row>
    <row r="17" spans="1:10" ht="37.5" customHeight="1" x14ac:dyDescent="0.2">
      <c r="A17" s="17"/>
      <c r="B17" s="17" t="s">
        <v>87</v>
      </c>
      <c r="C17" s="13">
        <v>3269760</v>
      </c>
      <c r="D17" s="13">
        <v>3300543.5</v>
      </c>
      <c r="E17" s="13">
        <v>3277720</v>
      </c>
      <c r="F17" s="13">
        <v>783129.10014239943</v>
      </c>
      <c r="G17" s="13">
        <v>819309.2997807801</v>
      </c>
      <c r="H17" s="13">
        <v>871171.23075682402</v>
      </c>
      <c r="I17" s="13">
        <v>804110.16423919192</v>
      </c>
      <c r="J17" s="13">
        <v>815243.66788890446</v>
      </c>
    </row>
    <row r="18" spans="1:10" ht="37.5" customHeight="1" x14ac:dyDescent="0.2">
      <c r="A18" s="17"/>
      <c r="B18" s="17" t="s">
        <v>88</v>
      </c>
      <c r="C18" s="13">
        <v>838794</v>
      </c>
      <c r="D18" s="13">
        <v>914697.4</v>
      </c>
      <c r="E18" s="13">
        <v>996224</v>
      </c>
      <c r="F18" s="13">
        <v>240544.71202700201</v>
      </c>
      <c r="G18" s="13">
        <v>245841.41313837701</v>
      </c>
      <c r="H18" s="13">
        <v>251704.36005323543</v>
      </c>
      <c r="I18" s="13">
        <v>258133.55277157738</v>
      </c>
      <c r="J18" s="13">
        <v>265128.9912934028</v>
      </c>
    </row>
    <row r="19" spans="1:10" ht="37.5" customHeight="1" x14ac:dyDescent="0.2">
      <c r="A19" s="17"/>
      <c r="B19" s="17" t="s">
        <v>89</v>
      </c>
      <c r="C19" s="13">
        <v>499869</v>
      </c>
      <c r="D19" s="13">
        <v>532872.5</v>
      </c>
      <c r="E19" s="13">
        <v>567195</v>
      </c>
      <c r="F19" s="13">
        <v>138217.46152070138</v>
      </c>
      <c r="G19" s="13">
        <v>140432.63357089076</v>
      </c>
      <c r="H19" s="13">
        <v>142906.3360250947</v>
      </c>
      <c r="I19" s="13">
        <v>145638.56888331316</v>
      </c>
      <c r="J19" s="13">
        <v>148629.33214554616</v>
      </c>
    </row>
    <row r="20" spans="1:10" ht="37.5" customHeight="1" x14ac:dyDescent="0.2">
      <c r="A20" s="17"/>
      <c r="B20" s="17" t="s">
        <v>90</v>
      </c>
      <c r="C20" s="13">
        <v>1016276</v>
      </c>
      <c r="D20" s="13">
        <v>840239.6</v>
      </c>
      <c r="E20" s="13">
        <v>1084291</v>
      </c>
      <c r="F20" s="13">
        <v>232341.76502590149</v>
      </c>
      <c r="G20" s="13">
        <v>188886.82357512877</v>
      </c>
      <c r="H20" s="13">
        <v>187670.52927461365</v>
      </c>
      <c r="I20" s="13">
        <v>475390.88212435605</v>
      </c>
      <c r="J20" s="13">
        <v>291485.88212435611</v>
      </c>
    </row>
    <row r="21" spans="1:10" ht="37.5" customHeight="1" x14ac:dyDescent="0.2">
      <c r="A21" s="17"/>
      <c r="B21" s="17" t="s">
        <v>91</v>
      </c>
      <c r="C21" s="13">
        <v>878866</v>
      </c>
      <c r="D21" s="13">
        <v>866778.5</v>
      </c>
      <c r="E21" s="13">
        <v>923779</v>
      </c>
      <c r="F21" s="13">
        <v>213338.01548662985</v>
      </c>
      <c r="G21" s="13">
        <v>247180.30481200066</v>
      </c>
      <c r="H21" s="13">
        <v>235219.95401990725</v>
      </c>
      <c r="I21" s="13">
        <v>228040.72568146233</v>
      </c>
      <c r="J21" s="13">
        <v>258210.70266886591</v>
      </c>
    </row>
    <row r="22" spans="1:10" s="9" customFormat="1" ht="37.5" customHeight="1" x14ac:dyDescent="0.2">
      <c r="A22" s="5"/>
      <c r="B22" s="5" t="s">
        <v>92</v>
      </c>
      <c r="C22" s="8">
        <v>16108777</v>
      </c>
      <c r="D22" s="8">
        <v>16619759.5</v>
      </c>
      <c r="E22" s="8">
        <v>17135163</v>
      </c>
      <c r="F22" s="8">
        <v>4230565.897400137</v>
      </c>
      <c r="G22" s="8">
        <v>4199498.8896249635</v>
      </c>
      <c r="H22" s="8">
        <v>4235693.7758881869</v>
      </c>
      <c r="I22" s="8">
        <v>4469404.2699960992</v>
      </c>
      <c r="J22" s="8">
        <v>4466824.582354865</v>
      </c>
    </row>
    <row r="23" spans="1:10" s="9" customFormat="1" ht="37.5" customHeight="1" x14ac:dyDescent="0.2">
      <c r="A23" s="5" t="s">
        <v>93</v>
      </c>
      <c r="B23" s="5" t="s">
        <v>94</v>
      </c>
      <c r="C23" s="8">
        <v>22651994</v>
      </c>
      <c r="D23" s="8">
        <v>23161955</v>
      </c>
      <c r="E23" s="8">
        <v>23877185</v>
      </c>
      <c r="F23" s="8">
        <v>5849965.3781753192</v>
      </c>
      <c r="G23" s="8">
        <v>5982481.5065110549</v>
      </c>
      <c r="H23" s="8">
        <v>6064837.179837673</v>
      </c>
      <c r="I23" s="8">
        <v>5979900.407957552</v>
      </c>
      <c r="J23" s="8">
        <v>5987464.4807232525</v>
      </c>
    </row>
    <row r="24" spans="1:10" ht="37.5" customHeight="1" x14ac:dyDescent="0.2">
      <c r="A24" s="17"/>
      <c r="B24" s="17" t="s">
        <v>95</v>
      </c>
      <c r="C24" s="13">
        <v>7034557</v>
      </c>
      <c r="D24" s="13">
        <v>7267093</v>
      </c>
      <c r="E24" s="13">
        <v>7300679</v>
      </c>
      <c r="F24" s="13">
        <v>1771216.8750253206</v>
      </c>
      <c r="G24" s="13">
        <v>1856103.5835487018</v>
      </c>
      <c r="H24" s="13">
        <v>1884939.3076500089</v>
      </c>
      <c r="I24" s="13">
        <v>1788419.2337759694</v>
      </c>
      <c r="J24" s="13">
        <v>1825815.7145782968</v>
      </c>
    </row>
    <row r="25" spans="1:10" ht="37.5" customHeight="1" x14ac:dyDescent="0.2">
      <c r="A25" s="17"/>
      <c r="B25" s="17" t="s">
        <v>96</v>
      </c>
      <c r="C25" s="13">
        <v>4132065</v>
      </c>
      <c r="D25" s="13">
        <v>4200059</v>
      </c>
      <c r="E25" s="13">
        <v>4311786</v>
      </c>
      <c r="F25" s="13">
        <v>1081122.3375087336</v>
      </c>
      <c r="G25" s="13">
        <v>1076988.4393967625</v>
      </c>
      <c r="H25" s="13">
        <v>1080342.7106269596</v>
      </c>
      <c r="I25" s="13">
        <v>1073332.5124675438</v>
      </c>
      <c r="J25" s="13">
        <v>1115256.9545057481</v>
      </c>
    </row>
    <row r="26" spans="1:10" ht="37.5" customHeight="1" x14ac:dyDescent="0.2">
      <c r="A26" s="17"/>
      <c r="B26" s="17" t="s">
        <v>97</v>
      </c>
      <c r="C26" s="13">
        <v>563348</v>
      </c>
      <c r="D26" s="13">
        <v>586418</v>
      </c>
      <c r="E26" s="13">
        <v>610325</v>
      </c>
      <c r="F26" s="13">
        <v>150141.96241364905</v>
      </c>
      <c r="G26" s="13">
        <v>151676.82436343058</v>
      </c>
      <c r="H26" s="13">
        <v>153348.75634529072</v>
      </c>
      <c r="I26" s="13">
        <v>155157.75835922954</v>
      </c>
      <c r="J26" s="13">
        <v>157103.83040524705</v>
      </c>
    </row>
    <row r="27" spans="1:10" ht="37.5" customHeight="1" x14ac:dyDescent="0.2">
      <c r="A27" s="17"/>
      <c r="B27" s="17" t="s">
        <v>3</v>
      </c>
      <c r="C27" s="13">
        <v>1118252</v>
      </c>
      <c r="D27" s="13">
        <v>1166286</v>
      </c>
      <c r="E27" s="13">
        <v>1248048</v>
      </c>
      <c r="F27" s="13">
        <v>299290.88918514579</v>
      </c>
      <c r="G27" s="13">
        <v>313540.55785278726</v>
      </c>
      <c r="H27" s="13">
        <v>316151.2405197763</v>
      </c>
      <c r="I27" s="13">
        <v>319065.31244229077</v>
      </c>
      <c r="J27" s="13">
        <v>213390.10754089782</v>
      </c>
    </row>
    <row r="28" spans="1:10" ht="37.5" customHeight="1" x14ac:dyDescent="0.2">
      <c r="A28" s="17"/>
      <c r="B28" s="17" t="s">
        <v>98</v>
      </c>
      <c r="C28" s="13">
        <v>658921</v>
      </c>
      <c r="D28" s="13">
        <v>575039</v>
      </c>
      <c r="E28" s="13">
        <v>612546</v>
      </c>
      <c r="F28" s="13">
        <v>144875.04775452317</v>
      </c>
      <c r="G28" s="13">
        <v>153939.16775303328</v>
      </c>
      <c r="H28" s="13">
        <v>156558.98208798221</v>
      </c>
      <c r="I28" s="13">
        <v>157172.80240446137</v>
      </c>
      <c r="J28" s="13">
        <v>159884.44264894686</v>
      </c>
    </row>
    <row r="29" spans="1:10" ht="37.5" customHeight="1" x14ac:dyDescent="0.2">
      <c r="A29" s="17"/>
      <c r="B29" s="11" t="s">
        <v>99</v>
      </c>
      <c r="C29" s="13">
        <v>2237142</v>
      </c>
      <c r="D29" s="13">
        <v>2320700</v>
      </c>
      <c r="E29" s="13">
        <v>2407838</v>
      </c>
      <c r="F29" s="13">
        <v>593079.55618348322</v>
      </c>
      <c r="G29" s="13">
        <v>598677.87118708808</v>
      </c>
      <c r="H29" s="13">
        <v>604758.70025180245</v>
      </c>
      <c r="I29" s="13">
        <v>611322.04337762599</v>
      </c>
      <c r="J29" s="13">
        <v>618367.9005645588</v>
      </c>
    </row>
    <row r="30" spans="1:10" ht="37.5" customHeight="1" x14ac:dyDescent="0.2">
      <c r="A30" s="17"/>
      <c r="B30" s="17" t="s">
        <v>100</v>
      </c>
      <c r="C30" s="13">
        <v>1722958</v>
      </c>
      <c r="D30" s="13">
        <v>1602278</v>
      </c>
      <c r="E30" s="13">
        <v>1749539</v>
      </c>
      <c r="F30" s="13">
        <v>423732.39755871333</v>
      </c>
      <c r="G30" s="13">
        <v>429233.57626878127</v>
      </c>
      <c r="H30" s="13">
        <v>447621.93452248391</v>
      </c>
      <c r="I30" s="13">
        <v>448951.09165002161</v>
      </c>
      <c r="J30" s="13">
        <v>457950.33160400041</v>
      </c>
    </row>
    <row r="31" spans="1:10" ht="37.5" customHeight="1" x14ac:dyDescent="0.2">
      <c r="A31" s="17"/>
      <c r="B31" s="17" t="s">
        <v>4</v>
      </c>
      <c r="C31" s="13">
        <v>1133051</v>
      </c>
      <c r="D31" s="13">
        <v>1247057</v>
      </c>
      <c r="E31" s="13">
        <v>1291499</v>
      </c>
      <c r="F31" s="13">
        <v>314707.93791477673</v>
      </c>
      <c r="G31" s="13">
        <v>319777.01889851142</v>
      </c>
      <c r="H31" s="13">
        <v>328427.76414915675</v>
      </c>
      <c r="I31" s="13">
        <v>328586.2790375551</v>
      </c>
      <c r="J31" s="13">
        <v>331191.94072461291</v>
      </c>
    </row>
    <row r="32" spans="1:10" ht="37.5" customHeight="1" x14ac:dyDescent="0.2">
      <c r="A32" s="17"/>
      <c r="B32" s="17" t="s">
        <v>101</v>
      </c>
      <c r="C32" s="13">
        <v>657046</v>
      </c>
      <c r="D32" s="13">
        <v>679024</v>
      </c>
      <c r="E32" s="13">
        <v>702896</v>
      </c>
      <c r="F32" s="13">
        <v>171814.99954431975</v>
      </c>
      <c r="G32" s="13">
        <v>174553.65786970512</v>
      </c>
      <c r="H32" s="13">
        <v>178138.13216976728</v>
      </c>
      <c r="I32" s="13">
        <v>178389.21041620785</v>
      </c>
      <c r="J32" s="13">
        <v>182581.27807160057</v>
      </c>
    </row>
    <row r="33" spans="1:10" ht="37.5" customHeight="1" x14ac:dyDescent="0.2">
      <c r="A33" s="17"/>
      <c r="B33" s="17" t="s">
        <v>102</v>
      </c>
      <c r="C33" s="13">
        <v>3394654</v>
      </c>
      <c r="D33" s="13">
        <v>3518001</v>
      </c>
      <c r="E33" s="13">
        <v>3642029</v>
      </c>
      <c r="F33" s="13">
        <v>899983.37508665421</v>
      </c>
      <c r="G33" s="13">
        <v>907990.80937225418</v>
      </c>
      <c r="H33" s="13">
        <v>914549.6515144452</v>
      </c>
      <c r="I33" s="13">
        <v>919504.16402664676</v>
      </c>
      <c r="J33" s="13">
        <v>925921.98007934226</v>
      </c>
    </row>
    <row r="34" spans="1:10" ht="37.5" customHeight="1" x14ac:dyDescent="0.2">
      <c r="A34" s="5" t="s">
        <v>5</v>
      </c>
      <c r="B34" s="5" t="s">
        <v>103</v>
      </c>
      <c r="C34" s="7">
        <v>38760771</v>
      </c>
      <c r="D34" s="7">
        <v>39781714.5</v>
      </c>
      <c r="E34" s="7">
        <v>41012348</v>
      </c>
      <c r="F34" s="7">
        <v>10080531.275575455</v>
      </c>
      <c r="G34" s="7">
        <v>10181980.396136019</v>
      </c>
      <c r="H34" s="7">
        <v>10300530.95572586</v>
      </c>
      <c r="I34" s="7">
        <v>10449304.677953651</v>
      </c>
      <c r="J34" s="7">
        <v>10454289.063078117</v>
      </c>
    </row>
    <row r="35" spans="1:10" ht="37.5" customHeight="1" x14ac:dyDescent="0.2">
      <c r="A35" s="19"/>
      <c r="B35" s="17" t="s">
        <v>110</v>
      </c>
      <c r="C35" s="12">
        <v>2672001</v>
      </c>
      <c r="D35" s="12">
        <v>2749577</v>
      </c>
      <c r="E35" s="12">
        <v>3239611.9168201354</v>
      </c>
      <c r="F35" s="12">
        <v>587455.2470758853</v>
      </c>
      <c r="G35" s="12">
        <v>684174.07991763868</v>
      </c>
      <c r="H35" s="12">
        <v>624873.81232121796</v>
      </c>
      <c r="I35" s="12">
        <v>725575.86068525794</v>
      </c>
      <c r="J35" s="12">
        <v>614134.58488814032</v>
      </c>
    </row>
    <row r="36" spans="1:10" ht="37.5" customHeight="1" x14ac:dyDescent="0.2">
      <c r="A36" s="19"/>
      <c r="B36" s="17" t="s">
        <v>114</v>
      </c>
      <c r="C36" s="12">
        <v>632838</v>
      </c>
      <c r="D36" s="12">
        <v>466788</v>
      </c>
      <c r="E36" s="12">
        <v>617533.04495253821</v>
      </c>
      <c r="F36" s="12" t="s">
        <v>162</v>
      </c>
      <c r="G36" s="12" t="s">
        <v>162</v>
      </c>
      <c r="H36" s="12" t="s">
        <v>162</v>
      </c>
      <c r="I36" s="12" t="s">
        <v>162</v>
      </c>
      <c r="J36" s="12" t="s">
        <v>162</v>
      </c>
    </row>
    <row r="37" spans="1:10" s="9" customFormat="1" ht="37.5" customHeight="1" x14ac:dyDescent="0.2">
      <c r="A37" s="21"/>
      <c r="B37" s="5" t="s">
        <v>113</v>
      </c>
      <c r="C37" s="7">
        <v>40799934</v>
      </c>
      <c r="D37" s="7">
        <v>42064503.5</v>
      </c>
      <c r="E37" s="7">
        <v>43634426.871867597</v>
      </c>
      <c r="F37" s="7">
        <v>10667986.522651341</v>
      </c>
      <c r="G37" s="7">
        <v>10866154.476053659</v>
      </c>
      <c r="H37" s="7">
        <v>10925404.768047078</v>
      </c>
      <c r="I37" s="7">
        <v>11174880.538638908</v>
      </c>
      <c r="J37" s="7">
        <v>11068423.647966256</v>
      </c>
    </row>
    <row r="38" spans="1:10" ht="37.5" customHeight="1" x14ac:dyDescent="0.2">
      <c r="A38" s="19"/>
      <c r="B38" s="17" t="s">
        <v>111</v>
      </c>
      <c r="C38" s="12">
        <v>3235842</v>
      </c>
      <c r="D38" s="12">
        <v>3193525</v>
      </c>
      <c r="E38" s="12">
        <v>4144835</v>
      </c>
      <c r="F38" s="12">
        <v>1018517</v>
      </c>
      <c r="G38" s="12">
        <v>907526</v>
      </c>
      <c r="H38" s="12">
        <v>1138815</v>
      </c>
      <c r="I38" s="12">
        <v>1057195</v>
      </c>
      <c r="J38" s="12">
        <v>893436</v>
      </c>
    </row>
    <row r="39" spans="1:10" s="9" customFormat="1" ht="37.5" customHeight="1" thickBot="1" x14ac:dyDescent="0.25">
      <c r="A39" s="22"/>
      <c r="B39" s="27" t="s">
        <v>112</v>
      </c>
      <c r="C39" s="28">
        <v>44035776</v>
      </c>
      <c r="D39" s="28">
        <v>45258028.5</v>
      </c>
      <c r="E39" s="28">
        <v>47779261.871867597</v>
      </c>
      <c r="F39" s="28">
        <v>11686503.522651341</v>
      </c>
      <c r="G39" s="28">
        <v>11773680.476053659</v>
      </c>
      <c r="H39" s="28">
        <v>12064219.768047078</v>
      </c>
      <c r="I39" s="28">
        <v>12232075.538638908</v>
      </c>
      <c r="J39" s="28">
        <v>11961859.647966256</v>
      </c>
    </row>
    <row r="40" spans="1:10" ht="15.75" customHeight="1" thickTop="1" x14ac:dyDescent="0.2">
      <c r="A40" s="119" t="s">
        <v>17</v>
      </c>
      <c r="B40" s="119"/>
      <c r="C40" s="119"/>
      <c r="D40" s="119"/>
      <c r="E40" s="119"/>
      <c r="F40" s="119"/>
      <c r="G40" s="119"/>
      <c r="H40" s="119"/>
      <c r="I40" s="119"/>
      <c r="J40" s="119"/>
    </row>
  </sheetData>
  <mergeCells count="9">
    <mergeCell ref="A3:J3"/>
    <mergeCell ref="A1:J1"/>
    <mergeCell ref="A2:J2"/>
    <mergeCell ref="A40:J40"/>
    <mergeCell ref="C4:C5"/>
    <mergeCell ref="D4:D5"/>
    <mergeCell ref="E4:E5"/>
    <mergeCell ref="A4:B5"/>
    <mergeCell ref="F4:I4"/>
  </mergeCells>
  <pageMargins left="0.7" right="0.7" top="0.75" bottom="0.75" header="0.3" footer="0.3"/>
  <pageSetup paperSize="9" scale="55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"/>
  <sheetViews>
    <sheetView view="pageBreakPreview" zoomScaleNormal="85" zoomScaleSheetLayoutView="100" workbookViewId="0">
      <selection activeCell="D7" sqref="D7"/>
    </sheetView>
  </sheetViews>
  <sheetFormatPr defaultColWidth="8.42578125" defaultRowHeight="12.75" x14ac:dyDescent="0.2"/>
  <cols>
    <col min="1" max="1" width="3.85546875" style="1" customWidth="1"/>
    <col min="2" max="2" width="60.42578125" style="1" customWidth="1"/>
    <col min="3" max="10" width="13.5703125" style="1" customWidth="1"/>
    <col min="11" max="16384" width="8.42578125" style="1"/>
  </cols>
  <sheetData>
    <row r="1" spans="1:10" ht="22.5" x14ac:dyDescent="0.2">
      <c r="A1" s="108" t="s">
        <v>118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8.75" x14ac:dyDescent="0.2">
      <c r="A2" s="120" t="s">
        <v>119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0" ht="15.75" customHeight="1" thickBot="1" x14ac:dyDescent="0.3">
      <c r="A3" s="121" t="s">
        <v>130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10" ht="26.25" customHeight="1" thickBot="1" x14ac:dyDescent="0.25">
      <c r="A4" s="125" t="s">
        <v>75</v>
      </c>
      <c r="B4" s="126"/>
      <c r="C4" s="123" t="s">
        <v>141</v>
      </c>
      <c r="D4" s="123" t="s">
        <v>142</v>
      </c>
      <c r="E4" s="123" t="s">
        <v>143</v>
      </c>
      <c r="F4" s="116" t="s">
        <v>109</v>
      </c>
      <c r="G4" s="117"/>
      <c r="H4" s="117"/>
      <c r="I4" s="118"/>
      <c r="J4" s="2" t="s">
        <v>158</v>
      </c>
    </row>
    <row r="5" spans="1:10" ht="17.25" thickBot="1" x14ac:dyDescent="0.25">
      <c r="A5" s="127"/>
      <c r="B5" s="128"/>
      <c r="C5" s="124" t="s">
        <v>144</v>
      </c>
      <c r="D5" s="124" t="s">
        <v>144</v>
      </c>
      <c r="E5" s="124" t="s">
        <v>144</v>
      </c>
      <c r="F5" s="3" t="s">
        <v>160</v>
      </c>
      <c r="G5" s="4" t="s">
        <v>161</v>
      </c>
      <c r="H5" s="4" t="s">
        <v>140</v>
      </c>
      <c r="I5" s="4" t="s">
        <v>159</v>
      </c>
      <c r="J5" s="3" t="s">
        <v>157</v>
      </c>
    </row>
    <row r="6" spans="1:10" s="9" customFormat="1" ht="47.25" customHeight="1" x14ac:dyDescent="0.2">
      <c r="A6" s="29" t="s">
        <v>0</v>
      </c>
      <c r="B6" s="29" t="s">
        <v>76</v>
      </c>
      <c r="C6" s="30">
        <v>2.2374974184518521</v>
      </c>
      <c r="D6" s="30">
        <v>6.4037947786250982</v>
      </c>
      <c r="E6" s="30">
        <v>1.5064481884149927</v>
      </c>
      <c r="F6" s="30">
        <v>1.0073591488709326</v>
      </c>
      <c r="G6" s="30">
        <v>1.6290618301672879</v>
      </c>
      <c r="H6" s="30">
        <v>2.3702877570378433</v>
      </c>
      <c r="I6" s="30">
        <v>1.0492325938609355</v>
      </c>
      <c r="J6" s="30">
        <v>2.8855730004629692</v>
      </c>
    </row>
    <row r="7" spans="1:10" ht="47.25" customHeight="1" x14ac:dyDescent="0.2">
      <c r="A7" s="31"/>
      <c r="B7" s="32" t="s">
        <v>77</v>
      </c>
      <c r="C7" s="33">
        <v>-1.1679815945767018</v>
      </c>
      <c r="D7" s="33">
        <v>10.85644437516919</v>
      </c>
      <c r="E7" s="33">
        <v>-1.0618758079216377</v>
      </c>
      <c r="F7" s="33">
        <v>-0.74552791915107264</v>
      </c>
      <c r="G7" s="33">
        <v>-3.2223178167797641</v>
      </c>
      <c r="H7" s="33">
        <v>1.8196669029159551</v>
      </c>
      <c r="I7" s="33">
        <v>-1.4594310809108748</v>
      </c>
      <c r="J7" s="33">
        <v>-3.6457459338374179</v>
      </c>
    </row>
    <row r="8" spans="1:10" ht="47.25" customHeight="1" x14ac:dyDescent="0.2">
      <c r="A8" s="34"/>
      <c r="B8" s="35" t="s">
        <v>78</v>
      </c>
      <c r="C8" s="33">
        <v>0.45168364543665973</v>
      </c>
      <c r="D8" s="33">
        <v>17.0810582346339</v>
      </c>
      <c r="E8" s="33">
        <v>-13.185091930399352</v>
      </c>
      <c r="F8" s="33">
        <v>-13.070866167393078</v>
      </c>
      <c r="G8" s="33">
        <v>-13.079425097451349</v>
      </c>
      <c r="H8" s="33">
        <v>-9.4886929748440139</v>
      </c>
      <c r="I8" s="33">
        <v>-17.467812783172135</v>
      </c>
      <c r="J8" s="33">
        <v>-0.75340501408916793</v>
      </c>
    </row>
    <row r="9" spans="1:10" ht="47.25" customHeight="1" x14ac:dyDescent="0.2">
      <c r="A9" s="34"/>
      <c r="B9" s="35" t="s">
        <v>79</v>
      </c>
      <c r="C9" s="33">
        <v>-1.3872027021051565</v>
      </c>
      <c r="D9" s="33">
        <v>9.7074623953830042E-2</v>
      </c>
      <c r="E9" s="33">
        <v>19.585813186044561</v>
      </c>
      <c r="F9" s="33">
        <v>19.331949629470273</v>
      </c>
      <c r="G9" s="33">
        <v>18.795438791641118</v>
      </c>
      <c r="H9" s="33">
        <v>19.329867822875286</v>
      </c>
      <c r="I9" s="33">
        <v>20.910629625603349</v>
      </c>
      <c r="J9" s="33">
        <v>-6.3724340742010952</v>
      </c>
    </row>
    <row r="10" spans="1:10" ht="47.25" customHeight="1" x14ac:dyDescent="0.2">
      <c r="A10" s="34"/>
      <c r="B10" s="36" t="s">
        <v>80</v>
      </c>
      <c r="C10" s="33">
        <v>-22.836448846993662</v>
      </c>
      <c r="D10" s="33">
        <v>47.227781995536844</v>
      </c>
      <c r="E10" s="33">
        <v>-18.989616457407166</v>
      </c>
      <c r="F10" s="33">
        <v>-2.9317236005599767</v>
      </c>
      <c r="G10" s="33">
        <v>-20.20294392472799</v>
      </c>
      <c r="H10" s="33">
        <v>-26.62010352511372</v>
      </c>
      <c r="I10" s="33">
        <v>-24.480927196145203</v>
      </c>
      <c r="J10" s="33">
        <v>-12.054996901612697</v>
      </c>
    </row>
    <row r="11" spans="1:10" ht="47.25" customHeight="1" x14ac:dyDescent="0.2">
      <c r="A11" s="34"/>
      <c r="B11" s="35" t="s">
        <v>81</v>
      </c>
      <c r="C11" s="33">
        <v>3.7028471431957541</v>
      </c>
      <c r="D11" s="33">
        <v>4.3829130859518273</v>
      </c>
      <c r="E11" s="33">
        <v>2.953780394459244</v>
      </c>
      <c r="F11" s="33">
        <v>1.9661798755175965</v>
      </c>
      <c r="G11" s="33">
        <v>5.5937952017556967</v>
      </c>
      <c r="H11" s="33">
        <v>2.6328210480246526</v>
      </c>
      <c r="I11" s="33">
        <v>2.1337421653064013</v>
      </c>
      <c r="J11" s="33">
        <v>6.28951372632811</v>
      </c>
    </row>
    <row r="12" spans="1:10" ht="47.25" customHeight="1" x14ac:dyDescent="0.2">
      <c r="A12" s="34"/>
      <c r="B12" s="35" t="s">
        <v>82</v>
      </c>
      <c r="C12" s="33">
        <v>17.395577926356381</v>
      </c>
      <c r="D12" s="33">
        <v>-0.89431941556409811</v>
      </c>
      <c r="E12" s="33">
        <v>2.6607497632619754</v>
      </c>
      <c r="F12" s="33">
        <v>0.48064253067281015</v>
      </c>
      <c r="G12" s="33">
        <v>2.7688982569402611</v>
      </c>
      <c r="H12" s="33">
        <v>3.8216614917835159</v>
      </c>
      <c r="I12" s="33">
        <v>3.5993790093109794</v>
      </c>
      <c r="J12" s="33">
        <v>2.1289754474392169</v>
      </c>
    </row>
    <row r="13" spans="1:10" ht="47.25" customHeight="1" x14ac:dyDescent="0.2">
      <c r="A13" s="34"/>
      <c r="B13" s="35" t="s">
        <v>83</v>
      </c>
      <c r="C13" s="33">
        <v>0.59705149671253821</v>
      </c>
      <c r="D13" s="33">
        <v>0.78674309468522097</v>
      </c>
      <c r="E13" s="33">
        <v>1.4016997623554914</v>
      </c>
      <c r="F13" s="33">
        <v>-7.3441079465908388E-2</v>
      </c>
      <c r="G13" s="33">
        <v>1.9454553319696402</v>
      </c>
      <c r="H13" s="33">
        <v>0.48647460154451494</v>
      </c>
      <c r="I13" s="33">
        <v>2.2303737540833879</v>
      </c>
      <c r="J13" s="33">
        <v>0.90896499421823762</v>
      </c>
    </row>
    <row r="14" spans="1:10" s="9" customFormat="1" ht="47.25" customHeight="1" x14ac:dyDescent="0.2">
      <c r="A14" s="29" t="s">
        <v>1</v>
      </c>
      <c r="B14" s="29" t="s">
        <v>84</v>
      </c>
      <c r="C14" s="30">
        <v>-3.8788894498653406</v>
      </c>
      <c r="D14" s="30">
        <v>-0.89381987600278023</v>
      </c>
      <c r="E14" s="30">
        <v>5.2552102417196807</v>
      </c>
      <c r="F14" s="30">
        <v>0.11639848391220653</v>
      </c>
      <c r="G14" s="30">
        <v>0.77363531194481538</v>
      </c>
      <c r="H14" s="30">
        <v>0.52220495396429101</v>
      </c>
      <c r="I14" s="30">
        <v>20.264380351502467</v>
      </c>
      <c r="J14" s="30">
        <v>9.3804064401934255</v>
      </c>
    </row>
    <row r="15" spans="1:10" ht="47.25" customHeight="1" x14ac:dyDescent="0.2">
      <c r="A15" s="32"/>
      <c r="B15" s="32" t="s">
        <v>85</v>
      </c>
      <c r="C15" s="33">
        <v>-3.2347575582609522</v>
      </c>
      <c r="D15" s="33">
        <v>-2.4326224364945688</v>
      </c>
      <c r="E15" s="33">
        <v>-3.6656614846116042</v>
      </c>
      <c r="F15" s="33">
        <v>-5.7986165451187901</v>
      </c>
      <c r="G15" s="33">
        <v>-3.2450501414245281</v>
      </c>
      <c r="H15" s="33">
        <v>-3.3627162912177653</v>
      </c>
      <c r="I15" s="33">
        <v>-2.1016814818357545</v>
      </c>
      <c r="J15" s="33">
        <v>-4.1300620672239887</v>
      </c>
    </row>
    <row r="16" spans="1:10" ht="47.25" customHeight="1" x14ac:dyDescent="0.2">
      <c r="A16" s="32"/>
      <c r="B16" s="32" t="s">
        <v>86</v>
      </c>
      <c r="C16" s="33">
        <v>-5.261278485306363</v>
      </c>
      <c r="D16" s="33">
        <v>3.0311974399919563</v>
      </c>
      <c r="E16" s="33">
        <v>1.9592118419075462</v>
      </c>
      <c r="F16" s="33">
        <v>1.7847601873686614</v>
      </c>
      <c r="G16" s="33">
        <v>0.48991175477304694</v>
      </c>
      <c r="H16" s="33">
        <v>0.95180385487611829</v>
      </c>
      <c r="I16" s="33">
        <v>4.7561481654972795</v>
      </c>
      <c r="J16" s="33">
        <v>5.7759894714253619</v>
      </c>
    </row>
    <row r="17" spans="1:10" ht="47.25" customHeight="1" x14ac:dyDescent="0.2">
      <c r="A17" s="32"/>
      <c r="B17" s="32" t="s">
        <v>87</v>
      </c>
      <c r="C17" s="33">
        <v>-9.8384998010510856</v>
      </c>
      <c r="D17" s="33">
        <v>0.94146053532982421</v>
      </c>
      <c r="E17" s="33">
        <v>-0.69150732296058948</v>
      </c>
      <c r="F17" s="33">
        <v>-0.85328899032489858</v>
      </c>
      <c r="G17" s="33">
        <v>-2.6008570449320274</v>
      </c>
      <c r="H17" s="33">
        <v>-1.9526110322223786</v>
      </c>
      <c r="I17" s="33">
        <v>2.9634211723410289</v>
      </c>
      <c r="J17" s="33">
        <v>4.1008012268558929</v>
      </c>
    </row>
    <row r="18" spans="1:10" ht="47.25" customHeight="1" x14ac:dyDescent="0.2">
      <c r="A18" s="32"/>
      <c r="B18" s="32" t="s">
        <v>88</v>
      </c>
      <c r="C18" s="33">
        <v>9.1825697137256128</v>
      </c>
      <c r="D18" s="33">
        <v>9.049110985534</v>
      </c>
      <c r="E18" s="33">
        <v>8.9129585368888087</v>
      </c>
      <c r="F18" s="33">
        <v>8.5900661243222913</v>
      </c>
      <c r="G18" s="33">
        <v>8.6351526118616562</v>
      </c>
      <c r="H18" s="33">
        <v>8.9317848418706092</v>
      </c>
      <c r="I18" s="33">
        <v>9.4647780685509986</v>
      </c>
      <c r="J18" s="33">
        <v>10.220253465243957</v>
      </c>
    </row>
    <row r="19" spans="1:10" ht="47.25" customHeight="1" x14ac:dyDescent="0.2">
      <c r="A19" s="32"/>
      <c r="B19" s="32" t="s">
        <v>89</v>
      </c>
      <c r="C19" s="33">
        <v>6.4588471318859604</v>
      </c>
      <c r="D19" s="33">
        <v>6.6024298366171905</v>
      </c>
      <c r="E19" s="33">
        <v>6.4410342061187293</v>
      </c>
      <c r="F19" s="33">
        <v>6.2127568714248014</v>
      </c>
      <c r="G19" s="33">
        <v>6.2126189674936825</v>
      </c>
      <c r="H19" s="33">
        <v>6.4390940399133569</v>
      </c>
      <c r="I19" s="33">
        <v>6.8822050369446401</v>
      </c>
      <c r="J19" s="33">
        <v>7.5329632814051877</v>
      </c>
    </row>
    <row r="20" spans="1:10" ht="47.25" customHeight="1" x14ac:dyDescent="0.2">
      <c r="A20" s="32"/>
      <c r="B20" s="32" t="s">
        <v>90</v>
      </c>
      <c r="C20" s="33">
        <v>9.6538210883854561</v>
      </c>
      <c r="D20" s="33">
        <v>-17.321711818443021</v>
      </c>
      <c r="E20" s="33">
        <v>29.045453225484721</v>
      </c>
      <c r="F20" s="33">
        <v>-0.77359058468681496</v>
      </c>
      <c r="G20" s="33">
        <v>3.1176437498242393</v>
      </c>
      <c r="H20" s="33">
        <v>-9.6440918307588106</v>
      </c>
      <c r="I20" s="33">
        <v>120.89899537004663</v>
      </c>
      <c r="J20" s="33">
        <v>25.455654557785266</v>
      </c>
    </row>
    <row r="21" spans="1:10" ht="47.25" customHeight="1" x14ac:dyDescent="0.2">
      <c r="A21" s="32"/>
      <c r="B21" s="32" t="s">
        <v>91</v>
      </c>
      <c r="C21" s="33">
        <v>-10.24845259650273</v>
      </c>
      <c r="D21" s="33">
        <v>-1.3753518738920434</v>
      </c>
      <c r="E21" s="33">
        <v>6.5761321952494143</v>
      </c>
      <c r="F21" s="33">
        <v>-3.2888632089512271</v>
      </c>
      <c r="G21" s="33">
        <v>3.0080092128971927</v>
      </c>
      <c r="H21" s="33">
        <v>10.727260133557877</v>
      </c>
      <c r="I21" s="33">
        <v>17.672976384158872</v>
      </c>
      <c r="J21" s="33">
        <v>21.033610479538893</v>
      </c>
    </row>
    <row r="22" spans="1:10" s="9" customFormat="1" ht="47.25" customHeight="1" x14ac:dyDescent="0.2">
      <c r="A22" s="29"/>
      <c r="B22" s="29" t="s">
        <v>92</v>
      </c>
      <c r="C22" s="30">
        <v>-0.56451667661508509</v>
      </c>
      <c r="D22" s="30">
        <v>3.1720750743523354</v>
      </c>
      <c r="E22" s="30">
        <v>3.1011489666863241</v>
      </c>
      <c r="F22" s="30">
        <v>0.63519313599714167</v>
      </c>
      <c r="G22" s="30">
        <v>1.2622332257563755</v>
      </c>
      <c r="H22" s="30">
        <v>1.5606476221326204</v>
      </c>
      <c r="I22" s="30">
        <v>9.0595037013519288</v>
      </c>
      <c r="J22" s="30">
        <v>5.5845645874449019</v>
      </c>
    </row>
    <row r="23" spans="1:10" s="9" customFormat="1" ht="47.25" customHeight="1" x14ac:dyDescent="0.2">
      <c r="A23" s="29" t="s">
        <v>93</v>
      </c>
      <c r="B23" s="29" t="s">
        <v>94</v>
      </c>
      <c r="C23" s="30">
        <v>3.9588341312963848E-2</v>
      </c>
      <c r="D23" s="30">
        <v>2.251285251090934</v>
      </c>
      <c r="E23" s="30">
        <v>3.0879517726374957</v>
      </c>
      <c r="F23" s="30">
        <v>2.2401551755019824</v>
      </c>
      <c r="G23" s="30">
        <v>2.5685314796503462</v>
      </c>
      <c r="H23" s="30">
        <v>3.4364447676043852</v>
      </c>
      <c r="I23" s="30">
        <v>4.1041319935252858</v>
      </c>
      <c r="J23" s="30">
        <v>2.3504259197995765</v>
      </c>
    </row>
    <row r="24" spans="1:10" ht="47.25" customHeight="1" x14ac:dyDescent="0.2">
      <c r="A24" s="32"/>
      <c r="B24" s="32" t="s">
        <v>95</v>
      </c>
      <c r="C24" s="33">
        <v>-3.9766542786247498</v>
      </c>
      <c r="D24" s="33">
        <v>3.3056239362336584</v>
      </c>
      <c r="E24" s="33">
        <v>0.46216554542510835</v>
      </c>
      <c r="F24" s="33">
        <v>0.56004016088408548</v>
      </c>
      <c r="G24" s="33">
        <v>-0.94808394687245823</v>
      </c>
      <c r="H24" s="33">
        <v>-0.19701612415306613</v>
      </c>
      <c r="I24" s="33">
        <v>2.5934064559794052</v>
      </c>
      <c r="J24" s="33">
        <v>3.0825609400427396</v>
      </c>
    </row>
    <row r="25" spans="1:10" ht="47.25" customHeight="1" x14ac:dyDescent="0.2">
      <c r="A25" s="32"/>
      <c r="B25" s="32" t="s">
        <v>96</v>
      </c>
      <c r="C25" s="33">
        <v>3.7963182527928012</v>
      </c>
      <c r="D25" s="33">
        <v>1.6455210651332948</v>
      </c>
      <c r="E25" s="33">
        <v>2.6601292981836622</v>
      </c>
      <c r="F25" s="33">
        <v>1.9535591104734067</v>
      </c>
      <c r="G25" s="33">
        <v>2.2051952849301131</v>
      </c>
      <c r="H25" s="33">
        <v>2.197406682867225</v>
      </c>
      <c r="I25" s="33">
        <v>4.3297500605771262</v>
      </c>
      <c r="J25" s="33">
        <v>3.1573315815185197</v>
      </c>
    </row>
    <row r="26" spans="1:10" ht="47.25" customHeight="1" x14ac:dyDescent="0.2">
      <c r="A26" s="32"/>
      <c r="B26" s="32" t="s">
        <v>97</v>
      </c>
      <c r="C26" s="33">
        <v>4.0881560616530663</v>
      </c>
      <c r="D26" s="33">
        <v>4.0951596526481069</v>
      </c>
      <c r="E26" s="33">
        <v>4.0767848190198777</v>
      </c>
      <c r="F26" s="33">
        <v>3.9420297463473446</v>
      </c>
      <c r="G26" s="33">
        <v>3.9615193961861479</v>
      </c>
      <c r="H26" s="33">
        <v>4.0857787705222961</v>
      </c>
      <c r="I26" s="33">
        <v>4.311824686573658</v>
      </c>
      <c r="J26" s="33">
        <v>4.6368569317201747</v>
      </c>
    </row>
    <row r="27" spans="1:10" ht="47.25" customHeight="1" x14ac:dyDescent="0.2">
      <c r="A27" s="32"/>
      <c r="B27" s="32" t="s">
        <v>3</v>
      </c>
      <c r="C27" s="33">
        <v>-0.61033544007345597</v>
      </c>
      <c r="D27" s="33">
        <v>4.2954539763845787</v>
      </c>
      <c r="E27" s="33">
        <v>7.0104588411418831</v>
      </c>
      <c r="F27" s="33">
        <v>3.4362032621092027</v>
      </c>
      <c r="G27" s="33">
        <v>5.8080175250832013</v>
      </c>
      <c r="H27" s="33">
        <v>15.162094941811148</v>
      </c>
      <c r="I27" s="33">
        <v>4.2421648777703354</v>
      </c>
      <c r="J27" s="33">
        <v>-28.70143554256623</v>
      </c>
    </row>
    <row r="28" spans="1:10" ht="47.25" customHeight="1" x14ac:dyDescent="0.2">
      <c r="A28" s="32"/>
      <c r="B28" s="32" t="s">
        <v>98</v>
      </c>
      <c r="C28" s="33">
        <v>-9.7640437128536632</v>
      </c>
      <c r="D28" s="33">
        <v>-12.73020589721682</v>
      </c>
      <c r="E28" s="33">
        <v>6.5225141251288932</v>
      </c>
      <c r="F28" s="33">
        <v>-3.5064290022331619</v>
      </c>
      <c r="G28" s="33">
        <v>11.411095489040605</v>
      </c>
      <c r="H28" s="33">
        <v>9.8587861141116235</v>
      </c>
      <c r="I28" s="33">
        <v>8.9827815132471898</v>
      </c>
      <c r="J28" s="33">
        <v>10.360234648450756</v>
      </c>
    </row>
    <row r="29" spans="1:10" ht="47.25" customHeight="1" x14ac:dyDescent="0.2">
      <c r="A29" s="32"/>
      <c r="B29" s="37" t="s">
        <v>99</v>
      </c>
      <c r="C29" s="33">
        <v>3.7182270084221045</v>
      </c>
      <c r="D29" s="33">
        <v>3.7350333595274776</v>
      </c>
      <c r="E29" s="33">
        <v>3.7548153574352483</v>
      </c>
      <c r="F29" s="33">
        <v>3.6236022061134179</v>
      </c>
      <c r="G29" s="33">
        <v>3.6502766967244895</v>
      </c>
      <c r="H29" s="33">
        <v>3.7674493253549599</v>
      </c>
      <c r="I29" s="33">
        <v>3.9727428652578425</v>
      </c>
      <c r="J29" s="33">
        <v>4.2639042464737997</v>
      </c>
    </row>
    <row r="30" spans="1:10" ht="47.25" customHeight="1" x14ac:dyDescent="0.2">
      <c r="A30" s="32"/>
      <c r="B30" s="32" t="s">
        <v>100</v>
      </c>
      <c r="C30" s="33">
        <v>-7.0240383525747347</v>
      </c>
      <c r="D30" s="33">
        <v>-7.004233417181382</v>
      </c>
      <c r="E30" s="33">
        <v>9.1907272021459505</v>
      </c>
      <c r="F30" s="33">
        <v>3.733478636884584</v>
      </c>
      <c r="G30" s="33">
        <v>8.3052372140612079</v>
      </c>
      <c r="H30" s="33">
        <v>12.693858875275168</v>
      </c>
      <c r="I30" s="33">
        <v>12.16035977043181</v>
      </c>
      <c r="J30" s="33">
        <v>8.0753641313314546</v>
      </c>
    </row>
    <row r="31" spans="1:10" ht="47.25" customHeight="1" x14ac:dyDescent="0.2">
      <c r="A31" s="32"/>
      <c r="B31" s="32" t="s">
        <v>4</v>
      </c>
      <c r="C31" s="33">
        <v>5.7299705313135263</v>
      </c>
      <c r="D31" s="33">
        <v>10.061859527947121</v>
      </c>
      <c r="E31" s="33">
        <v>3.5637504941634575</v>
      </c>
      <c r="F31" s="33">
        <v>3.9601984094459652</v>
      </c>
      <c r="G31" s="33">
        <v>3.7652010960659936</v>
      </c>
      <c r="H31" s="33">
        <v>3.4175873026322137</v>
      </c>
      <c r="I31" s="33">
        <v>3.137883564923925</v>
      </c>
      <c r="J31" s="33">
        <v>5.2378732227275719</v>
      </c>
    </row>
    <row r="32" spans="1:10" ht="47.25" customHeight="1" x14ac:dyDescent="0.2">
      <c r="A32" s="32"/>
      <c r="B32" s="32" t="s">
        <v>101</v>
      </c>
      <c r="C32" s="33">
        <v>9.3554802899298579</v>
      </c>
      <c r="D32" s="33">
        <v>3.3449712805496006</v>
      </c>
      <c r="E32" s="33">
        <v>3.5156342043874815</v>
      </c>
      <c r="F32" s="33">
        <v>3.9623373988531938</v>
      </c>
      <c r="G32" s="33">
        <v>4.3334766770311433</v>
      </c>
      <c r="H32" s="33">
        <v>3.3475327978832752</v>
      </c>
      <c r="I32" s="33">
        <v>2.4720234389555884</v>
      </c>
      <c r="J32" s="33">
        <v>6.2662040891858624</v>
      </c>
    </row>
    <row r="33" spans="1:10" ht="47.25" customHeight="1" x14ac:dyDescent="0.2">
      <c r="A33" s="32"/>
      <c r="B33" s="32" t="s">
        <v>102</v>
      </c>
      <c r="C33" s="33">
        <v>4.2230126990033625</v>
      </c>
      <c r="D33" s="33">
        <v>3.6335661896617495</v>
      </c>
      <c r="E33" s="33">
        <v>3.5255248648309134</v>
      </c>
      <c r="F33" s="33">
        <v>3.7701693130021141</v>
      </c>
      <c r="G33" s="33">
        <v>3.7397553879530534</v>
      </c>
      <c r="H33" s="33">
        <v>3.5424179147970563</v>
      </c>
      <c r="I33" s="33">
        <v>3.0608274269759335</v>
      </c>
      <c r="J33" s="33">
        <v>2.8821204603018913</v>
      </c>
    </row>
    <row r="34" spans="1:10" ht="47.25" customHeight="1" thickBot="1" x14ac:dyDescent="0.25">
      <c r="A34" s="38" t="s">
        <v>5</v>
      </c>
      <c r="B34" s="38" t="s">
        <v>103</v>
      </c>
      <c r="C34" s="39">
        <v>-0.2123637408394643</v>
      </c>
      <c r="D34" s="39">
        <v>2.6339607640931746</v>
      </c>
      <c r="E34" s="39">
        <v>3.0934652150298945</v>
      </c>
      <c r="F34" s="39">
        <v>1.5603971964557957</v>
      </c>
      <c r="G34" s="39">
        <v>2.0256942589667517</v>
      </c>
      <c r="H34" s="39">
        <v>2.6567709475647376</v>
      </c>
      <c r="I34" s="39">
        <v>6.1674508971421744</v>
      </c>
      <c r="J34" s="39">
        <v>3.7077191398458922</v>
      </c>
    </row>
    <row r="35" spans="1:10" ht="15.75" customHeight="1" thickTop="1" x14ac:dyDescent="0.25">
      <c r="A35" s="122" t="s">
        <v>17</v>
      </c>
      <c r="B35" s="122"/>
      <c r="C35" s="122"/>
      <c r="D35" s="122"/>
      <c r="E35" s="122"/>
      <c r="F35" s="122"/>
      <c r="G35" s="122"/>
      <c r="H35" s="122"/>
      <c r="I35" s="122"/>
      <c r="J35" s="122"/>
    </row>
  </sheetData>
  <mergeCells count="9">
    <mergeCell ref="A1:J1"/>
    <mergeCell ref="A2:J2"/>
    <mergeCell ref="A3:J3"/>
    <mergeCell ref="A35:J35"/>
    <mergeCell ref="C4:C5"/>
    <mergeCell ref="D4:D5"/>
    <mergeCell ref="E4:E5"/>
    <mergeCell ref="A4:B5"/>
    <mergeCell ref="F4:I4"/>
  </mergeCells>
  <pageMargins left="0.7" right="0.7" top="0.75" bottom="0.75" header="0.3" footer="0.3"/>
  <pageSetup paperSize="9" scale="50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tabSelected="1" view="pageBreakPreview" zoomScaleNormal="100" zoomScaleSheetLayoutView="100" workbookViewId="0">
      <selection activeCell="N7" sqref="N7"/>
    </sheetView>
  </sheetViews>
  <sheetFormatPr defaultColWidth="9" defaultRowHeight="15" x14ac:dyDescent="0.25"/>
  <cols>
    <col min="1" max="1" width="23.28515625" style="40" customWidth="1"/>
    <col min="2" max="3" width="14" style="40" bestFit="1" customWidth="1"/>
    <col min="4" max="7" width="12.7109375" style="40" bestFit="1" customWidth="1"/>
    <col min="8" max="8" width="11.5703125" style="40" customWidth="1"/>
    <col min="9" max="14" width="12.7109375" style="40" bestFit="1" customWidth="1"/>
    <col min="15" max="16384" width="9" style="40"/>
  </cols>
  <sheetData>
    <row r="1" spans="1:14" ht="22.5" x14ac:dyDescent="0.25">
      <c r="A1" s="129" t="s">
        <v>120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15.75" thickBot="1" x14ac:dyDescent="0.3">
      <c r="A2" s="130" t="s">
        <v>129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ht="16.5" thickBot="1" x14ac:dyDescent="0.3">
      <c r="A3" s="134" t="s">
        <v>6</v>
      </c>
      <c r="B3" s="132" t="s">
        <v>145</v>
      </c>
      <c r="C3" s="131"/>
      <c r="D3" s="131"/>
      <c r="E3" s="131"/>
      <c r="F3" s="131"/>
      <c r="G3" s="131"/>
      <c r="H3" s="41"/>
      <c r="I3" s="131" t="s">
        <v>146</v>
      </c>
      <c r="J3" s="131"/>
      <c r="K3" s="131"/>
      <c r="L3" s="131"/>
      <c r="M3" s="131"/>
      <c r="N3" s="131"/>
    </row>
    <row r="4" spans="1:14" ht="16.5" thickBot="1" x14ac:dyDescent="0.3">
      <c r="A4" s="134"/>
      <c r="B4" s="136" t="s">
        <v>147</v>
      </c>
      <c r="C4" s="136" t="s">
        <v>148</v>
      </c>
      <c r="D4" s="138" t="s">
        <v>109</v>
      </c>
      <c r="E4" s="139"/>
      <c r="F4" s="139"/>
      <c r="G4" s="139"/>
      <c r="H4" s="41"/>
      <c r="I4" s="136" t="s">
        <v>147</v>
      </c>
      <c r="J4" s="136" t="s">
        <v>148</v>
      </c>
      <c r="K4" s="138" t="s">
        <v>109</v>
      </c>
      <c r="L4" s="139"/>
      <c r="M4" s="139"/>
      <c r="N4" s="139"/>
    </row>
    <row r="5" spans="1:14" ht="19.5" thickBot="1" x14ac:dyDescent="0.3">
      <c r="A5" s="135"/>
      <c r="B5" s="137"/>
      <c r="C5" s="137"/>
      <c r="D5" s="42" t="s">
        <v>149</v>
      </c>
      <c r="E5" s="43" t="s">
        <v>150</v>
      </c>
      <c r="F5" s="43" t="s">
        <v>151</v>
      </c>
      <c r="G5" s="43" t="s">
        <v>152</v>
      </c>
      <c r="H5" s="41"/>
      <c r="I5" s="137"/>
      <c r="J5" s="137"/>
      <c r="K5" s="42" t="s">
        <v>149</v>
      </c>
      <c r="L5" s="43" t="s">
        <v>150</v>
      </c>
      <c r="M5" s="43" t="s">
        <v>151</v>
      </c>
      <c r="N5" s="43" t="s">
        <v>152</v>
      </c>
    </row>
    <row r="6" spans="1:14" ht="15.75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5"/>
    </row>
    <row r="7" spans="1:14" ht="54" customHeight="1" x14ac:dyDescent="0.25">
      <c r="A7" s="46" t="s">
        <v>8</v>
      </c>
      <c r="B7" s="47">
        <v>88336682.039191723</v>
      </c>
      <c r="C7" s="47">
        <v>94118978.570730105</v>
      </c>
      <c r="D7" s="47">
        <v>23837221.307934169</v>
      </c>
      <c r="E7" s="47">
        <v>23639775.034197513</v>
      </c>
      <c r="F7" s="47">
        <v>23965814.028962694</v>
      </c>
      <c r="G7" s="47">
        <v>22676169.146779642</v>
      </c>
      <c r="H7" s="48"/>
      <c r="I7" s="47">
        <v>38927739.318040885</v>
      </c>
      <c r="J7" s="47">
        <v>39737796.163114823</v>
      </c>
      <c r="K7" s="47">
        <v>10419110.597471999</v>
      </c>
      <c r="L7" s="47">
        <v>9946092.4822431132</v>
      </c>
      <c r="M7" s="47">
        <v>9991571.5250800271</v>
      </c>
      <c r="N7" s="47">
        <v>9381020.6913520154</v>
      </c>
    </row>
    <row r="8" spans="1:14" ht="54" customHeight="1" x14ac:dyDescent="0.25">
      <c r="A8" s="46" t="s">
        <v>9</v>
      </c>
      <c r="B8" s="47">
        <v>973643</v>
      </c>
      <c r="C8" s="47">
        <v>1129662</v>
      </c>
      <c r="D8" s="47">
        <v>272422.47452212119</v>
      </c>
      <c r="E8" s="47">
        <v>280987.9249317316</v>
      </c>
      <c r="F8" s="47">
        <v>286698.22520480515</v>
      </c>
      <c r="G8" s="47">
        <v>289553.37534134195</v>
      </c>
      <c r="H8" s="49"/>
      <c r="I8" s="47">
        <v>393407.00634369062</v>
      </c>
      <c r="J8" s="47">
        <v>433418.50828729285</v>
      </c>
      <c r="K8" s="47">
        <v>105369.53432456162</v>
      </c>
      <c r="L8" s="47">
        <v>107498.0288684477</v>
      </c>
      <c r="M8" s="47">
        <v>109548.69412781685</v>
      </c>
      <c r="N8" s="47">
        <v>111002.25096646676</v>
      </c>
    </row>
    <row r="9" spans="1:14" ht="54" customHeight="1" x14ac:dyDescent="0.25">
      <c r="A9" s="46" t="s">
        <v>10</v>
      </c>
      <c r="B9" s="47">
        <v>9326019</v>
      </c>
      <c r="C9" s="47">
        <v>10608038</v>
      </c>
      <c r="D9" s="47">
        <v>1896509.5784292719</v>
      </c>
      <c r="E9" s="47">
        <v>2313065.5174235576</v>
      </c>
      <c r="F9" s="47">
        <v>2654791.1163838981</v>
      </c>
      <c r="G9" s="47">
        <v>3743671.7877632719</v>
      </c>
      <c r="H9" s="48"/>
      <c r="I9" s="47">
        <v>3600628</v>
      </c>
      <c r="J9" s="47">
        <v>3963412</v>
      </c>
      <c r="K9" s="47">
        <v>713732.5431918354</v>
      </c>
      <c r="L9" s="47">
        <v>861832.42017484107</v>
      </c>
      <c r="M9" s="47">
        <v>988629.6507782609</v>
      </c>
      <c r="N9" s="47">
        <v>1399217.3858550629</v>
      </c>
    </row>
    <row r="10" spans="1:14" ht="54" customHeight="1" x14ac:dyDescent="0.25">
      <c r="A10" s="46" t="s">
        <v>11</v>
      </c>
      <c r="B10" s="47">
        <v>12091351.502444405</v>
      </c>
      <c r="C10" s="47">
        <v>14350453</v>
      </c>
      <c r="D10" s="47">
        <v>2798792.5715074772</v>
      </c>
      <c r="E10" s="47">
        <v>3412401.0173625033</v>
      </c>
      <c r="F10" s="47">
        <v>3572863.5285484227</v>
      </c>
      <c r="G10" s="47">
        <v>4566395.8825815972</v>
      </c>
      <c r="H10" s="48"/>
      <c r="I10" s="47">
        <v>4124290.4572395021</v>
      </c>
      <c r="J10" s="47">
        <v>4680657</v>
      </c>
      <c r="K10" s="47">
        <v>915215.79105280631</v>
      </c>
      <c r="L10" s="47">
        <v>1116261.2973478022</v>
      </c>
      <c r="M10" s="47">
        <v>1166140.782217287</v>
      </c>
      <c r="N10" s="47">
        <v>1483039.1293821044</v>
      </c>
    </row>
    <row r="11" spans="1:14" ht="54" customHeight="1" x14ac:dyDescent="0.25">
      <c r="A11" s="46" t="s">
        <v>12</v>
      </c>
      <c r="B11" s="47">
        <v>1686068.7680000002</v>
      </c>
      <c r="C11" s="47">
        <v>1822959.5206487917</v>
      </c>
      <c r="D11" s="47">
        <v>450100.07297058083</v>
      </c>
      <c r="E11" s="47">
        <v>454934.08185294003</v>
      </c>
      <c r="F11" s="47">
        <v>458156.75444117957</v>
      </c>
      <c r="G11" s="47">
        <v>459768.0907352994</v>
      </c>
      <c r="H11" s="48"/>
      <c r="I11" s="47">
        <v>673032.0560000001</v>
      </c>
      <c r="J11" s="47">
        <v>698150.82994988153</v>
      </c>
      <c r="K11" s="47">
        <v>173268.88936961713</v>
      </c>
      <c r="L11" s="47">
        <v>173651.37633720605</v>
      </c>
      <c r="M11" s="47">
        <v>174950.53517870198</v>
      </c>
      <c r="N11" s="47">
        <v>176280.19911447496</v>
      </c>
    </row>
    <row r="12" spans="1:14" ht="54" customHeight="1" x14ac:dyDescent="0.25">
      <c r="A12" s="41" t="s">
        <v>13</v>
      </c>
      <c r="B12" s="47">
        <v>115917.22779999999</v>
      </c>
      <c r="C12" s="47">
        <v>125328.46704460443</v>
      </c>
      <c r="D12" s="47">
        <v>30944.274312016372</v>
      </c>
      <c r="E12" s="47">
        <v>31276.610616002334</v>
      </c>
      <c r="F12" s="47">
        <v>31498.168151992984</v>
      </c>
      <c r="G12" s="47">
        <v>31608.946919988302</v>
      </c>
      <c r="H12" s="49"/>
      <c r="I12" s="47">
        <v>46270.953849999998</v>
      </c>
      <c r="J12" s="47">
        <v>47997.869559054358</v>
      </c>
      <c r="K12" s="47">
        <v>11912.260457806291</v>
      </c>
      <c r="L12" s="47">
        <v>11938.560940851432</v>
      </c>
      <c r="M12" s="47">
        <v>12027.881252619305</v>
      </c>
      <c r="N12" s="47">
        <v>12119.297348722983</v>
      </c>
    </row>
    <row r="13" spans="1:14" ht="54" customHeight="1" x14ac:dyDescent="0.25">
      <c r="A13" s="46" t="s">
        <v>14</v>
      </c>
      <c r="B13" s="47">
        <v>10929758.955862422</v>
      </c>
      <c r="C13" s="47">
        <v>11363904.062385723</v>
      </c>
      <c r="D13" s="47">
        <v>2594335.8454559296</v>
      </c>
      <c r="E13" s="47">
        <v>3073991.699630036</v>
      </c>
      <c r="F13" s="47">
        <v>2932960.0508955838</v>
      </c>
      <c r="G13" s="47">
        <v>2762616.466404174</v>
      </c>
      <c r="H13" s="48"/>
      <c r="I13" s="47">
        <v>4244016.0012545818</v>
      </c>
      <c r="J13" s="47">
        <v>4269768.7319035158</v>
      </c>
      <c r="K13" s="47">
        <v>992235.4226771855</v>
      </c>
      <c r="L13" s="47">
        <v>1066376.5604790896</v>
      </c>
      <c r="M13" s="47">
        <v>1095871.8037059996</v>
      </c>
      <c r="N13" s="47">
        <v>1115284.9450412404</v>
      </c>
    </row>
    <row r="14" spans="1:14" ht="54" customHeight="1" x14ac:dyDescent="0.25">
      <c r="A14" s="46" t="s">
        <v>15</v>
      </c>
      <c r="B14" s="47">
        <v>18080142.493298549</v>
      </c>
      <c r="C14" s="47">
        <v>19584353.580259737</v>
      </c>
      <c r="D14" s="47">
        <v>4752886.7769622048</v>
      </c>
      <c r="E14" s="47">
        <v>4571122.6743051223</v>
      </c>
      <c r="F14" s="47">
        <v>5099584.4745409321</v>
      </c>
      <c r="G14" s="47">
        <v>5160759.6544514764</v>
      </c>
      <c r="H14" s="48"/>
      <c r="I14" s="47">
        <v>9944880.2927286625</v>
      </c>
      <c r="J14" s="47">
        <v>10196774.230946977</v>
      </c>
      <c r="K14" s="47">
        <v>2662858.5158944707</v>
      </c>
      <c r="L14" s="47">
        <v>2417496.2503376915</v>
      </c>
      <c r="M14" s="47">
        <v>2613336.1042936337</v>
      </c>
      <c r="N14" s="47">
        <v>2503083.3604211803</v>
      </c>
    </row>
    <row r="15" spans="1:14" ht="54" customHeight="1" thickBot="1" x14ac:dyDescent="0.3">
      <c r="A15" s="50" t="s">
        <v>16</v>
      </c>
      <c r="B15" s="51">
        <v>105379298</v>
      </c>
      <c r="C15" s="51">
        <v>113934970.04054949</v>
      </c>
      <c r="D15" s="51">
        <v>27127439.348169357</v>
      </c>
      <c r="E15" s="51">
        <v>28635309.21170916</v>
      </c>
      <c r="F15" s="51">
        <v>28803197.398047648</v>
      </c>
      <c r="G15" s="51">
        <v>29369024.042073838</v>
      </c>
      <c r="H15" s="52"/>
      <c r="I15" s="51">
        <v>42064503.5</v>
      </c>
      <c r="J15" s="51">
        <v>43634426.871867597</v>
      </c>
      <c r="K15" s="51">
        <v>10667986.522651341</v>
      </c>
      <c r="L15" s="51">
        <v>10866154.476053659</v>
      </c>
      <c r="M15" s="51">
        <v>10925404.768047078</v>
      </c>
      <c r="N15" s="51">
        <v>11174880.538638907</v>
      </c>
    </row>
    <row r="16" spans="1:14" x14ac:dyDescent="0.25">
      <c r="A16" s="133" t="s">
        <v>17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spans="2:13" x14ac:dyDescent="0.25"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</sheetData>
  <mergeCells count="12">
    <mergeCell ref="A1:N1"/>
    <mergeCell ref="A2:N2"/>
    <mergeCell ref="I3:N3"/>
    <mergeCell ref="B3:G3"/>
    <mergeCell ref="A16:N16"/>
    <mergeCell ref="A3:A5"/>
    <mergeCell ref="B4:B5"/>
    <mergeCell ref="C4:C5"/>
    <mergeCell ref="I4:I5"/>
    <mergeCell ref="J4:J5"/>
    <mergeCell ref="D4:G4"/>
    <mergeCell ref="K4:N4"/>
  </mergeCells>
  <pageMargins left="0.7" right="0.7" top="0.75" bottom="0.75" header="0.3" footer="0.3"/>
  <pageSetup paperSize="9" scale="46" orientation="portrait" verticalDpi="1200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55"/>
  <sheetViews>
    <sheetView view="pageBreakPreview" zoomScaleNormal="100" zoomScaleSheetLayoutView="100" workbookViewId="0">
      <selection activeCell="L9" sqref="L9"/>
    </sheetView>
  </sheetViews>
  <sheetFormatPr defaultColWidth="9.140625" defaultRowHeight="15" x14ac:dyDescent="0.25"/>
  <cols>
    <col min="1" max="1" width="3" style="40" bestFit="1" customWidth="1"/>
    <col min="2" max="2" width="9.140625" style="40"/>
    <col min="3" max="3" width="22.42578125" style="40" customWidth="1"/>
    <col min="4" max="7" width="10" style="40" bestFit="1" customWidth="1"/>
    <col min="8" max="8" width="11" style="40" bestFit="1" customWidth="1"/>
    <col min="9" max="9" width="4.42578125" style="40" customWidth="1"/>
    <col min="10" max="14" width="10" style="40" bestFit="1" customWidth="1"/>
    <col min="15" max="16384" width="9.140625" style="40"/>
  </cols>
  <sheetData>
    <row r="1" spans="1:14" ht="22.5" x14ac:dyDescent="0.25">
      <c r="A1" s="129" t="s">
        <v>116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15.75" thickBot="1" x14ac:dyDescent="0.3">
      <c r="A2" s="140" t="s">
        <v>129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6.5" thickTop="1" thickBot="1" x14ac:dyDescent="0.3">
      <c r="A3" s="141" t="s">
        <v>18</v>
      </c>
      <c r="B3" s="141"/>
      <c r="C3" s="142"/>
      <c r="D3" s="145" t="s">
        <v>19</v>
      </c>
      <c r="E3" s="146"/>
      <c r="F3" s="146"/>
      <c r="G3" s="146"/>
      <c r="H3" s="146"/>
      <c r="I3" s="54"/>
      <c r="J3" s="146" t="s">
        <v>20</v>
      </c>
      <c r="K3" s="146"/>
      <c r="L3" s="146"/>
      <c r="M3" s="146"/>
      <c r="N3" s="146"/>
    </row>
    <row r="4" spans="1:14" ht="22.5" customHeight="1" thickBot="1" x14ac:dyDescent="0.3">
      <c r="A4" s="143"/>
      <c r="B4" s="143"/>
      <c r="C4" s="144"/>
      <c r="D4" s="55" t="s">
        <v>153</v>
      </c>
      <c r="E4" s="56" t="s">
        <v>56</v>
      </c>
      <c r="F4" s="56" t="s">
        <v>154</v>
      </c>
      <c r="G4" s="56" t="s">
        <v>155</v>
      </c>
      <c r="H4" s="56" t="s">
        <v>156</v>
      </c>
      <c r="I4" s="54"/>
      <c r="J4" s="56" t="s">
        <v>153</v>
      </c>
      <c r="K4" s="56" t="s">
        <v>56</v>
      </c>
      <c r="L4" s="56" t="s">
        <v>154</v>
      </c>
      <c r="M4" s="56" t="s">
        <v>155</v>
      </c>
      <c r="N4" s="56" t="s">
        <v>156</v>
      </c>
    </row>
    <row r="5" spans="1:14" ht="16.5" customHeight="1" thickTop="1" x14ac:dyDescent="0.25">
      <c r="A5" s="57"/>
      <c r="B5" s="57"/>
      <c r="C5" s="57"/>
      <c r="D5" s="57"/>
      <c r="E5" s="57"/>
      <c r="F5" s="57"/>
      <c r="G5" s="57"/>
      <c r="H5" s="57"/>
      <c r="I5" s="58"/>
      <c r="J5" s="58"/>
      <c r="K5" s="57"/>
      <c r="L5" s="57"/>
      <c r="M5" s="57"/>
      <c r="N5" s="57"/>
    </row>
    <row r="6" spans="1:14" ht="20.25" customHeight="1" x14ac:dyDescent="0.25">
      <c r="A6" s="59" t="s">
        <v>0</v>
      </c>
      <c r="B6" s="148" t="s">
        <v>21</v>
      </c>
      <c r="C6" s="148"/>
      <c r="D6" s="60">
        <v>5502024</v>
      </c>
      <c r="E6" s="60">
        <v>6903875</v>
      </c>
      <c r="F6" s="60">
        <v>7779813</v>
      </c>
      <c r="G6" s="61">
        <v>9539585.5024444051</v>
      </c>
      <c r="H6" s="61">
        <v>10610002</v>
      </c>
      <c r="I6" s="60"/>
      <c r="J6" s="61">
        <v>3681814</v>
      </c>
      <c r="K6" s="61">
        <v>3758192</v>
      </c>
      <c r="L6" s="61">
        <v>3226094</v>
      </c>
      <c r="M6" s="61">
        <v>3318773.3091867496</v>
      </c>
      <c r="N6" s="61">
        <v>3513693</v>
      </c>
    </row>
    <row r="7" spans="1:14" ht="20.25" customHeight="1" x14ac:dyDescent="0.25">
      <c r="A7" s="62">
        <v>1</v>
      </c>
      <c r="B7" s="147" t="s">
        <v>22</v>
      </c>
      <c r="C7" s="147"/>
      <c r="D7" s="63">
        <v>1522821</v>
      </c>
      <c r="E7" s="63">
        <v>1825428</v>
      </c>
      <c r="F7" s="63">
        <v>2346744</v>
      </c>
      <c r="G7" s="65">
        <v>3017999</v>
      </c>
      <c r="H7" s="65">
        <v>3301943</v>
      </c>
      <c r="I7" s="64"/>
      <c r="J7" s="65">
        <v>1043597</v>
      </c>
      <c r="K7" s="65">
        <v>1087724</v>
      </c>
      <c r="L7" s="65">
        <v>1052854</v>
      </c>
      <c r="M7" s="65">
        <v>1112455</v>
      </c>
      <c r="N7" s="65">
        <v>1118532</v>
      </c>
    </row>
    <row r="8" spans="1:14" ht="20.25" customHeight="1" x14ac:dyDescent="0.25">
      <c r="A8" s="66"/>
      <c r="B8" s="147" t="s">
        <v>23</v>
      </c>
      <c r="C8" s="147"/>
      <c r="D8" s="63">
        <v>314441</v>
      </c>
      <c r="E8" s="63">
        <v>409345</v>
      </c>
      <c r="F8" s="63">
        <v>516968</v>
      </c>
      <c r="G8" s="65">
        <v>743448</v>
      </c>
      <c r="H8" s="65">
        <v>711525</v>
      </c>
      <c r="I8" s="67"/>
      <c r="J8" s="65">
        <v>206978</v>
      </c>
      <c r="K8" s="65">
        <v>225734</v>
      </c>
      <c r="L8" s="65">
        <v>175303</v>
      </c>
      <c r="M8" s="65">
        <v>198300</v>
      </c>
      <c r="N8" s="65">
        <v>183034</v>
      </c>
    </row>
    <row r="9" spans="1:14" ht="20.25" customHeight="1" x14ac:dyDescent="0.25">
      <c r="A9" s="68"/>
      <c r="B9" s="147" t="s">
        <v>24</v>
      </c>
      <c r="C9" s="147"/>
      <c r="D9" s="63">
        <v>1748</v>
      </c>
      <c r="E9" s="63">
        <v>2128</v>
      </c>
      <c r="F9" s="63">
        <v>3530</v>
      </c>
      <c r="G9" s="65">
        <v>4577</v>
      </c>
      <c r="H9" s="65">
        <v>4841</v>
      </c>
      <c r="I9" s="64"/>
      <c r="J9" s="65">
        <v>1150</v>
      </c>
      <c r="K9" s="65">
        <v>1173</v>
      </c>
      <c r="L9" s="65">
        <v>1197</v>
      </c>
      <c r="M9" s="65">
        <v>1221</v>
      </c>
      <c r="N9" s="65">
        <v>1245</v>
      </c>
    </row>
    <row r="10" spans="1:14" ht="20.25" customHeight="1" x14ac:dyDescent="0.25">
      <c r="A10" s="68"/>
      <c r="B10" s="147" t="s">
        <v>25</v>
      </c>
      <c r="C10" s="147"/>
      <c r="D10" s="63">
        <v>1148439</v>
      </c>
      <c r="E10" s="63">
        <v>1344047</v>
      </c>
      <c r="F10" s="63">
        <v>1711993</v>
      </c>
      <c r="G10" s="65">
        <v>2122123</v>
      </c>
      <c r="H10" s="65">
        <v>2430469</v>
      </c>
      <c r="I10" s="64"/>
      <c r="J10" s="65">
        <v>797164</v>
      </c>
      <c r="K10" s="65">
        <v>822266</v>
      </c>
      <c r="L10" s="65">
        <v>837611</v>
      </c>
      <c r="M10" s="65">
        <v>873498</v>
      </c>
      <c r="N10" s="65">
        <v>894353</v>
      </c>
    </row>
    <row r="11" spans="1:14" ht="20.25" customHeight="1" x14ac:dyDescent="0.25">
      <c r="A11" s="68"/>
      <c r="B11" s="147" t="s">
        <v>26</v>
      </c>
      <c r="C11" s="147"/>
      <c r="D11" s="63">
        <v>2355</v>
      </c>
      <c r="E11" s="63">
        <v>2872</v>
      </c>
      <c r="F11" s="63">
        <v>4772</v>
      </c>
      <c r="G11" s="65">
        <v>6198</v>
      </c>
      <c r="H11" s="65">
        <v>6566</v>
      </c>
      <c r="I11" s="64"/>
      <c r="J11" s="65">
        <v>1550</v>
      </c>
      <c r="K11" s="65">
        <v>1584</v>
      </c>
      <c r="L11" s="65">
        <v>1618</v>
      </c>
      <c r="M11" s="65">
        <v>1653</v>
      </c>
      <c r="N11" s="65">
        <v>1689</v>
      </c>
    </row>
    <row r="12" spans="1:14" ht="20.25" customHeight="1" x14ac:dyDescent="0.25">
      <c r="A12" s="68"/>
      <c r="B12" s="147" t="s">
        <v>27</v>
      </c>
      <c r="C12" s="147"/>
      <c r="D12" s="63">
        <v>55838</v>
      </c>
      <c r="E12" s="63">
        <v>67036</v>
      </c>
      <c r="F12" s="63">
        <v>109481</v>
      </c>
      <c r="G12" s="65">
        <v>141653</v>
      </c>
      <c r="H12" s="65">
        <v>148542</v>
      </c>
      <c r="I12" s="64"/>
      <c r="J12" s="65">
        <v>36755</v>
      </c>
      <c r="K12" s="65">
        <v>36967</v>
      </c>
      <c r="L12" s="65">
        <v>37125</v>
      </c>
      <c r="M12" s="65">
        <v>37783</v>
      </c>
      <c r="N12" s="65">
        <v>38211</v>
      </c>
    </row>
    <row r="13" spans="1:14" ht="20.25" customHeight="1" x14ac:dyDescent="0.25">
      <c r="A13" s="69">
        <v>2</v>
      </c>
      <c r="B13" s="149" t="s">
        <v>28</v>
      </c>
      <c r="C13" s="149"/>
      <c r="D13" s="63">
        <v>36853</v>
      </c>
      <c r="E13" s="63">
        <v>45096</v>
      </c>
      <c r="F13" s="63">
        <v>79240</v>
      </c>
      <c r="G13" s="65">
        <v>135843</v>
      </c>
      <c r="H13" s="65">
        <v>145805</v>
      </c>
      <c r="I13" s="64"/>
      <c r="J13" s="65">
        <v>21993</v>
      </c>
      <c r="K13" s="65">
        <v>24573</v>
      </c>
      <c r="L13" s="65">
        <v>35011</v>
      </c>
      <c r="M13" s="65">
        <v>40191</v>
      </c>
      <c r="N13" s="65">
        <v>40568</v>
      </c>
    </row>
    <row r="14" spans="1:14" ht="20.25" customHeight="1" x14ac:dyDescent="0.25">
      <c r="A14" s="62">
        <v>3</v>
      </c>
      <c r="B14" s="149" t="s">
        <v>29</v>
      </c>
      <c r="C14" s="149"/>
      <c r="D14" s="63">
        <v>943687</v>
      </c>
      <c r="E14" s="63">
        <v>1112402</v>
      </c>
      <c r="F14" s="63">
        <v>1111127</v>
      </c>
      <c r="G14" s="65">
        <v>1213926</v>
      </c>
      <c r="H14" s="65">
        <v>1174058</v>
      </c>
      <c r="I14" s="64"/>
      <c r="J14" s="65">
        <v>616643</v>
      </c>
      <c r="K14" s="65">
        <v>588222</v>
      </c>
      <c r="L14" s="65">
        <v>446127</v>
      </c>
      <c r="M14" s="65">
        <v>406841</v>
      </c>
      <c r="N14" s="65">
        <v>385309</v>
      </c>
    </row>
    <row r="15" spans="1:14" ht="20.25" customHeight="1" x14ac:dyDescent="0.25">
      <c r="A15" s="68"/>
      <c r="B15" s="147" t="s">
        <v>30</v>
      </c>
      <c r="C15" s="147"/>
      <c r="D15" s="63">
        <v>758331</v>
      </c>
      <c r="E15" s="63">
        <v>891700</v>
      </c>
      <c r="F15" s="63">
        <v>911365</v>
      </c>
      <c r="G15" s="65">
        <v>1016251</v>
      </c>
      <c r="H15" s="65">
        <v>926202</v>
      </c>
      <c r="I15" s="64"/>
      <c r="J15" s="65">
        <v>492838</v>
      </c>
      <c r="K15" s="65">
        <v>463944</v>
      </c>
      <c r="L15" s="65">
        <v>357048</v>
      </c>
      <c r="M15" s="65">
        <v>331329</v>
      </c>
      <c r="N15" s="65">
        <v>296356</v>
      </c>
    </row>
    <row r="16" spans="1:14" ht="20.25" customHeight="1" x14ac:dyDescent="0.25">
      <c r="A16" s="68"/>
      <c r="B16" s="147" t="s">
        <v>31</v>
      </c>
      <c r="C16" s="147"/>
      <c r="D16" s="63">
        <v>185356</v>
      </c>
      <c r="E16" s="63">
        <v>220702</v>
      </c>
      <c r="F16" s="63">
        <v>199762</v>
      </c>
      <c r="G16" s="65">
        <v>197675</v>
      </c>
      <c r="H16" s="65">
        <v>247856</v>
      </c>
      <c r="I16" s="64"/>
      <c r="J16" s="65">
        <v>123805</v>
      </c>
      <c r="K16" s="65">
        <v>124278</v>
      </c>
      <c r="L16" s="65">
        <v>89079</v>
      </c>
      <c r="M16" s="65">
        <v>75512</v>
      </c>
      <c r="N16" s="65">
        <v>88953</v>
      </c>
    </row>
    <row r="17" spans="1:14" ht="20.25" customHeight="1" x14ac:dyDescent="0.25">
      <c r="A17" s="62">
        <v>4</v>
      </c>
      <c r="B17" s="147" t="s">
        <v>32</v>
      </c>
      <c r="C17" s="147"/>
      <c r="D17" s="64">
        <v>71544</v>
      </c>
      <c r="E17" s="64">
        <v>102146</v>
      </c>
      <c r="F17" s="64">
        <v>140649</v>
      </c>
      <c r="G17" s="70">
        <v>213274</v>
      </c>
      <c r="H17" s="70">
        <v>272640</v>
      </c>
      <c r="I17" s="64"/>
      <c r="J17" s="70">
        <v>46394</v>
      </c>
      <c r="K17" s="70">
        <v>58915</v>
      </c>
      <c r="L17" s="70">
        <v>64416</v>
      </c>
      <c r="M17" s="70">
        <v>93920</v>
      </c>
      <c r="N17" s="70">
        <v>122463</v>
      </c>
    </row>
    <row r="18" spans="1:14" ht="20.25" customHeight="1" x14ac:dyDescent="0.25">
      <c r="A18" s="62">
        <v>5</v>
      </c>
      <c r="B18" s="147" t="s">
        <v>33</v>
      </c>
      <c r="C18" s="147"/>
      <c r="D18" s="63">
        <v>40935</v>
      </c>
      <c r="E18" s="63">
        <v>59687</v>
      </c>
      <c r="F18" s="63">
        <v>36644</v>
      </c>
      <c r="G18" s="65">
        <v>52442</v>
      </c>
      <c r="H18" s="65">
        <v>81068</v>
      </c>
      <c r="I18" s="64"/>
      <c r="J18" s="65">
        <v>28476</v>
      </c>
      <c r="K18" s="65">
        <v>31520</v>
      </c>
      <c r="L18" s="65">
        <v>14729</v>
      </c>
      <c r="M18" s="65">
        <v>18136</v>
      </c>
      <c r="N18" s="65">
        <v>26476</v>
      </c>
    </row>
    <row r="19" spans="1:14" ht="20.25" customHeight="1" x14ac:dyDescent="0.25">
      <c r="A19" s="62">
        <v>6</v>
      </c>
      <c r="B19" s="147" t="s">
        <v>34</v>
      </c>
      <c r="C19" s="147"/>
      <c r="D19" s="63">
        <v>458047</v>
      </c>
      <c r="E19" s="63">
        <v>470201</v>
      </c>
      <c r="F19" s="63">
        <v>402591</v>
      </c>
      <c r="G19" s="65">
        <v>514834</v>
      </c>
      <c r="H19" s="65">
        <v>730509</v>
      </c>
      <c r="I19" s="64"/>
      <c r="J19" s="65">
        <v>297684</v>
      </c>
      <c r="K19" s="65">
        <v>244641</v>
      </c>
      <c r="L19" s="65">
        <v>157724</v>
      </c>
      <c r="M19" s="65">
        <v>167852</v>
      </c>
      <c r="N19" s="65">
        <v>233741</v>
      </c>
    </row>
    <row r="20" spans="1:14" ht="24" customHeight="1" x14ac:dyDescent="0.25">
      <c r="A20" s="62">
        <v>7</v>
      </c>
      <c r="B20" s="150" t="s">
        <v>71</v>
      </c>
      <c r="C20" s="150"/>
      <c r="D20" s="63">
        <v>57050</v>
      </c>
      <c r="E20" s="63">
        <v>58629</v>
      </c>
      <c r="F20" s="63">
        <v>48220</v>
      </c>
      <c r="G20" s="65">
        <v>61631</v>
      </c>
      <c r="H20" s="65">
        <v>214021</v>
      </c>
      <c r="I20" s="64"/>
      <c r="J20" s="65">
        <v>37077</v>
      </c>
      <c r="K20" s="65">
        <v>30504</v>
      </c>
      <c r="L20" s="65">
        <v>18891</v>
      </c>
      <c r="M20" s="65">
        <v>20094</v>
      </c>
      <c r="N20" s="65">
        <v>68480</v>
      </c>
    </row>
    <row r="21" spans="1:14" ht="20.25" customHeight="1" x14ac:dyDescent="0.25">
      <c r="A21" s="62">
        <v>8</v>
      </c>
      <c r="B21" s="147" t="s">
        <v>35</v>
      </c>
      <c r="C21" s="147"/>
      <c r="D21" s="63">
        <v>547769</v>
      </c>
      <c r="E21" s="63">
        <v>772818</v>
      </c>
      <c r="F21" s="63">
        <v>551408</v>
      </c>
      <c r="G21" s="65">
        <v>583050</v>
      </c>
      <c r="H21" s="65">
        <v>607136</v>
      </c>
      <c r="I21" s="64"/>
      <c r="J21" s="65">
        <v>355995</v>
      </c>
      <c r="K21" s="65">
        <v>402091</v>
      </c>
      <c r="L21" s="65">
        <v>215984</v>
      </c>
      <c r="M21" s="65">
        <v>190104</v>
      </c>
      <c r="N21" s="65">
        <v>194283</v>
      </c>
    </row>
    <row r="22" spans="1:14" ht="20.25" customHeight="1" x14ac:dyDescent="0.25">
      <c r="A22" s="62">
        <v>9</v>
      </c>
      <c r="B22" s="147" t="s">
        <v>36</v>
      </c>
      <c r="C22" s="147"/>
      <c r="D22" s="63">
        <v>196051</v>
      </c>
      <c r="E22" s="63">
        <v>311841</v>
      </c>
      <c r="F22" s="63">
        <v>137142</v>
      </c>
      <c r="G22" s="65">
        <v>159233</v>
      </c>
      <c r="H22" s="65">
        <v>182353</v>
      </c>
      <c r="I22" s="64"/>
      <c r="J22" s="65">
        <v>127414</v>
      </c>
      <c r="K22" s="65">
        <v>162248</v>
      </c>
      <c r="L22" s="65">
        <v>53722</v>
      </c>
      <c r="M22" s="65">
        <v>51917</v>
      </c>
      <c r="N22" s="65">
        <v>58351</v>
      </c>
    </row>
    <row r="23" spans="1:14" ht="20.25" customHeight="1" x14ac:dyDescent="0.25">
      <c r="A23" s="62">
        <v>10</v>
      </c>
      <c r="B23" s="147" t="s">
        <v>37</v>
      </c>
      <c r="C23" s="147"/>
      <c r="D23" s="63">
        <v>84213</v>
      </c>
      <c r="E23" s="63">
        <v>94767</v>
      </c>
      <c r="F23" s="63">
        <v>120644</v>
      </c>
      <c r="G23" s="65">
        <v>180211</v>
      </c>
      <c r="H23" s="65">
        <v>185896</v>
      </c>
      <c r="I23" s="64"/>
      <c r="J23" s="65">
        <v>54730</v>
      </c>
      <c r="K23" s="65">
        <v>49306</v>
      </c>
      <c r="L23" s="65">
        <v>47265</v>
      </c>
      <c r="M23" s="65">
        <v>58754</v>
      </c>
      <c r="N23" s="65">
        <v>59511</v>
      </c>
    </row>
    <row r="24" spans="1:14" ht="20.25" customHeight="1" x14ac:dyDescent="0.25">
      <c r="A24" s="62">
        <v>11</v>
      </c>
      <c r="B24" s="147" t="s">
        <v>38</v>
      </c>
      <c r="C24" s="147"/>
      <c r="D24" s="63">
        <v>901130</v>
      </c>
      <c r="E24" s="63">
        <v>1230687</v>
      </c>
      <c r="F24" s="63">
        <v>1676199</v>
      </c>
      <c r="G24" s="65">
        <v>2020503.5024444053</v>
      </c>
      <c r="H24" s="65">
        <v>2218779</v>
      </c>
      <c r="I24" s="64"/>
      <c r="J24" s="65">
        <v>626873</v>
      </c>
      <c r="K24" s="65">
        <v>649919</v>
      </c>
      <c r="L24" s="65">
        <v>673768</v>
      </c>
      <c r="M24" s="65">
        <v>698749.30918674951</v>
      </c>
      <c r="N24" s="65">
        <v>724617</v>
      </c>
    </row>
    <row r="25" spans="1:14" ht="20.25" customHeight="1" x14ac:dyDescent="0.25">
      <c r="A25" s="62">
        <v>12</v>
      </c>
      <c r="B25" s="147" t="s">
        <v>39</v>
      </c>
      <c r="C25" s="147"/>
      <c r="D25" s="63">
        <v>169452</v>
      </c>
      <c r="E25" s="63">
        <v>230595</v>
      </c>
      <c r="F25" s="63">
        <v>315190</v>
      </c>
      <c r="G25" s="65">
        <v>381362</v>
      </c>
      <c r="H25" s="65">
        <v>416294</v>
      </c>
      <c r="I25" s="67"/>
      <c r="J25" s="65">
        <v>117879</v>
      </c>
      <c r="K25" s="65">
        <v>121776</v>
      </c>
      <c r="L25" s="65">
        <v>126694</v>
      </c>
      <c r="M25" s="65">
        <v>132009</v>
      </c>
      <c r="N25" s="65">
        <v>135955</v>
      </c>
    </row>
    <row r="26" spans="1:14" ht="20.25" customHeight="1" x14ac:dyDescent="0.25">
      <c r="A26" s="62">
        <v>13</v>
      </c>
      <c r="B26" s="147" t="s">
        <v>40</v>
      </c>
      <c r="C26" s="147"/>
      <c r="D26" s="63">
        <v>112311</v>
      </c>
      <c r="E26" s="63">
        <v>148979</v>
      </c>
      <c r="F26" s="63">
        <v>218209</v>
      </c>
      <c r="G26" s="65">
        <v>276789</v>
      </c>
      <c r="H26" s="65">
        <v>297712</v>
      </c>
      <c r="I26" s="67"/>
      <c r="J26" s="65">
        <v>72991</v>
      </c>
      <c r="K26" s="65">
        <v>77513</v>
      </c>
      <c r="L26" s="65">
        <v>85489</v>
      </c>
      <c r="M26" s="65">
        <v>90242</v>
      </c>
      <c r="N26" s="65">
        <v>95259</v>
      </c>
    </row>
    <row r="27" spans="1:14" ht="20.25" customHeight="1" x14ac:dyDescent="0.25">
      <c r="A27" s="62">
        <v>14</v>
      </c>
      <c r="B27" s="147" t="s">
        <v>41</v>
      </c>
      <c r="C27" s="147"/>
      <c r="D27" s="63">
        <v>360161</v>
      </c>
      <c r="E27" s="63">
        <v>440599</v>
      </c>
      <c r="F27" s="63">
        <v>595806</v>
      </c>
      <c r="G27" s="65">
        <v>728488</v>
      </c>
      <c r="H27" s="65">
        <v>781788</v>
      </c>
      <c r="I27" s="64"/>
      <c r="J27" s="65">
        <v>234068</v>
      </c>
      <c r="K27" s="65">
        <v>229240</v>
      </c>
      <c r="L27" s="65">
        <v>233420</v>
      </c>
      <c r="M27" s="65">
        <v>237509</v>
      </c>
      <c r="N27" s="65">
        <v>250148</v>
      </c>
    </row>
    <row r="28" spans="1:14" ht="20.25" customHeight="1" x14ac:dyDescent="0.25">
      <c r="A28" s="54"/>
      <c r="B28" s="151"/>
      <c r="C28" s="151"/>
      <c r="D28" s="67"/>
      <c r="E28" s="67"/>
      <c r="F28" s="67"/>
      <c r="G28" s="64"/>
      <c r="H28" s="64"/>
      <c r="I28" s="67"/>
      <c r="J28" s="64"/>
      <c r="K28" s="64"/>
      <c r="L28" s="64"/>
      <c r="M28" s="64"/>
      <c r="N28" s="64"/>
    </row>
    <row r="29" spans="1:14" ht="20.25" customHeight="1" x14ac:dyDescent="0.25">
      <c r="A29" s="71"/>
      <c r="B29" s="152" t="s">
        <v>42</v>
      </c>
      <c r="C29" s="152"/>
      <c r="D29" s="60">
        <v>1658800</v>
      </c>
      <c r="E29" s="60">
        <v>2328601</v>
      </c>
      <c r="F29" s="60">
        <v>2474229</v>
      </c>
      <c r="G29" s="61">
        <v>2551766</v>
      </c>
      <c r="H29" s="61">
        <v>3740451</v>
      </c>
      <c r="I29" s="60"/>
      <c r="J29" s="61">
        <v>1079376</v>
      </c>
      <c r="K29" s="61">
        <v>1220708</v>
      </c>
      <c r="L29" s="61">
        <v>953298</v>
      </c>
      <c r="M29" s="61">
        <v>805517.14805275248</v>
      </c>
      <c r="N29" s="61">
        <v>1166964</v>
      </c>
    </row>
    <row r="30" spans="1:14" ht="20.25" customHeight="1" x14ac:dyDescent="0.25">
      <c r="A30" s="58"/>
      <c r="B30" s="153"/>
      <c r="C30" s="153"/>
      <c r="D30" s="72"/>
      <c r="E30" s="72"/>
      <c r="F30" s="72"/>
      <c r="G30" s="72"/>
      <c r="H30" s="72"/>
      <c r="I30" s="67"/>
      <c r="J30" s="72"/>
      <c r="K30" s="72"/>
      <c r="L30" s="72"/>
      <c r="M30" s="72"/>
      <c r="N30" s="72"/>
    </row>
    <row r="31" spans="1:14" ht="20.25" customHeight="1" x14ac:dyDescent="0.25">
      <c r="A31" s="54" t="s">
        <v>1</v>
      </c>
      <c r="B31" s="154" t="s">
        <v>43</v>
      </c>
      <c r="C31" s="154"/>
      <c r="D31" s="67">
        <v>417382</v>
      </c>
      <c r="E31" s="67">
        <v>530539</v>
      </c>
      <c r="F31" s="67">
        <v>539659</v>
      </c>
      <c r="G31" s="67">
        <v>613247</v>
      </c>
      <c r="H31" s="67">
        <v>656151</v>
      </c>
      <c r="I31" s="60"/>
      <c r="J31" s="67">
        <v>272571</v>
      </c>
      <c r="K31" s="67">
        <v>285204</v>
      </c>
      <c r="L31" s="67">
        <v>195381</v>
      </c>
      <c r="M31" s="67">
        <v>173491</v>
      </c>
      <c r="N31" s="67">
        <v>180083</v>
      </c>
    </row>
    <row r="32" spans="1:14" ht="20.25" customHeight="1" x14ac:dyDescent="0.25">
      <c r="A32" s="73">
        <v>1</v>
      </c>
      <c r="B32" s="147" t="s">
        <v>44</v>
      </c>
      <c r="C32" s="147"/>
      <c r="D32" s="63">
        <v>263</v>
      </c>
      <c r="E32" s="63">
        <v>314</v>
      </c>
      <c r="F32" s="63">
        <v>569</v>
      </c>
      <c r="G32" s="65">
        <v>717</v>
      </c>
      <c r="H32" s="65">
        <v>1024</v>
      </c>
      <c r="I32" s="63"/>
      <c r="J32" s="65">
        <v>173</v>
      </c>
      <c r="K32" s="65">
        <v>173</v>
      </c>
      <c r="L32" s="65">
        <v>193</v>
      </c>
      <c r="M32" s="65">
        <v>191</v>
      </c>
      <c r="N32" s="65">
        <v>263</v>
      </c>
    </row>
    <row r="33" spans="1:14" ht="20.25" customHeight="1" x14ac:dyDescent="0.25">
      <c r="A33" s="73">
        <v>2</v>
      </c>
      <c r="B33" s="147" t="s">
        <v>28</v>
      </c>
      <c r="C33" s="147"/>
      <c r="D33" s="63">
        <v>25295</v>
      </c>
      <c r="E33" s="63">
        <v>24611</v>
      </c>
      <c r="F33" s="63">
        <v>23732</v>
      </c>
      <c r="G33" s="65">
        <v>19441</v>
      </c>
      <c r="H33" s="65">
        <v>31866</v>
      </c>
      <c r="I33" s="63"/>
      <c r="J33" s="65">
        <v>15095</v>
      </c>
      <c r="K33" s="65">
        <v>13410</v>
      </c>
      <c r="L33" s="65">
        <v>10485</v>
      </c>
      <c r="M33" s="65">
        <v>5752</v>
      </c>
      <c r="N33" s="65">
        <v>8866</v>
      </c>
    </row>
    <row r="34" spans="1:14" ht="20.25" customHeight="1" x14ac:dyDescent="0.25">
      <c r="A34" s="73">
        <v>3</v>
      </c>
      <c r="B34" s="147" t="s">
        <v>45</v>
      </c>
      <c r="C34" s="147"/>
      <c r="D34" s="63">
        <v>14395</v>
      </c>
      <c r="E34" s="63">
        <v>22081</v>
      </c>
      <c r="F34" s="63">
        <v>8540</v>
      </c>
      <c r="G34" s="65">
        <v>14168</v>
      </c>
      <c r="H34" s="65">
        <v>4361</v>
      </c>
      <c r="I34" s="63"/>
      <c r="J34" s="65">
        <v>9355</v>
      </c>
      <c r="K34" s="65">
        <v>11489</v>
      </c>
      <c r="L34" s="65">
        <v>3346</v>
      </c>
      <c r="M34" s="65">
        <v>4619</v>
      </c>
      <c r="N34" s="65">
        <v>1395</v>
      </c>
    </row>
    <row r="35" spans="1:14" ht="26.25" customHeight="1" x14ac:dyDescent="0.25">
      <c r="A35" s="73">
        <v>4</v>
      </c>
      <c r="B35" s="155" t="s">
        <v>72</v>
      </c>
      <c r="C35" s="155"/>
      <c r="D35" s="63">
        <v>264958</v>
      </c>
      <c r="E35" s="63">
        <v>265454</v>
      </c>
      <c r="F35" s="63">
        <v>334177</v>
      </c>
      <c r="G35" s="65">
        <v>444414</v>
      </c>
      <c r="H35" s="65">
        <v>457759</v>
      </c>
      <c r="I35" s="63"/>
      <c r="J35" s="65">
        <v>174406</v>
      </c>
      <c r="K35" s="65">
        <v>146385</v>
      </c>
      <c r="L35" s="65">
        <v>113319</v>
      </c>
      <c r="M35" s="65">
        <v>118537</v>
      </c>
      <c r="N35" s="65">
        <v>117755</v>
      </c>
    </row>
    <row r="36" spans="1:14" ht="20.25" customHeight="1" x14ac:dyDescent="0.25">
      <c r="A36" s="73">
        <v>5</v>
      </c>
      <c r="B36" s="147" t="s">
        <v>33</v>
      </c>
      <c r="C36" s="147"/>
      <c r="D36" s="63">
        <v>9775</v>
      </c>
      <c r="E36" s="63">
        <v>36120</v>
      </c>
      <c r="F36" s="63">
        <v>40323</v>
      </c>
      <c r="G36" s="65">
        <v>27095</v>
      </c>
      <c r="H36" s="65">
        <v>35647</v>
      </c>
      <c r="I36" s="63"/>
      <c r="J36" s="65">
        <v>6800</v>
      </c>
      <c r="K36" s="65">
        <v>19075</v>
      </c>
      <c r="L36" s="65">
        <v>16208</v>
      </c>
      <c r="M36" s="65">
        <v>9370</v>
      </c>
      <c r="N36" s="65">
        <v>11642</v>
      </c>
    </row>
    <row r="37" spans="1:14" ht="20.25" customHeight="1" x14ac:dyDescent="0.25">
      <c r="A37" s="73">
        <v>6</v>
      </c>
      <c r="B37" s="147" t="s">
        <v>35</v>
      </c>
      <c r="C37" s="147"/>
      <c r="D37" s="63">
        <v>56250</v>
      </c>
      <c r="E37" s="63">
        <v>56627</v>
      </c>
      <c r="F37" s="63">
        <v>63380</v>
      </c>
      <c r="G37" s="65">
        <v>48057</v>
      </c>
      <c r="H37" s="65">
        <v>41461</v>
      </c>
      <c r="I37" s="63"/>
      <c r="J37" s="65">
        <v>36557</v>
      </c>
      <c r="K37" s="65">
        <v>29462</v>
      </c>
      <c r="L37" s="65">
        <v>24826</v>
      </c>
      <c r="M37" s="65">
        <v>15669</v>
      </c>
      <c r="N37" s="65">
        <v>13268</v>
      </c>
    </row>
    <row r="38" spans="1:14" ht="20.25" customHeight="1" x14ac:dyDescent="0.25">
      <c r="A38" s="58"/>
      <c r="B38" s="147" t="s">
        <v>46</v>
      </c>
      <c r="C38" s="147"/>
      <c r="D38" s="63">
        <v>4239</v>
      </c>
      <c r="E38" s="63">
        <v>7177</v>
      </c>
      <c r="F38" s="63">
        <v>18266</v>
      </c>
      <c r="G38" s="65">
        <v>21618</v>
      </c>
      <c r="H38" s="65">
        <v>27421</v>
      </c>
      <c r="I38" s="63"/>
      <c r="J38" s="65">
        <v>2755</v>
      </c>
      <c r="K38" s="65">
        <v>3734</v>
      </c>
      <c r="L38" s="65">
        <v>7155</v>
      </c>
      <c r="M38" s="65">
        <v>7049</v>
      </c>
      <c r="N38" s="65">
        <v>8775</v>
      </c>
    </row>
    <row r="39" spans="1:14" ht="20.25" customHeight="1" x14ac:dyDescent="0.25">
      <c r="A39" s="58"/>
      <c r="B39" s="147" t="s">
        <v>47</v>
      </c>
      <c r="C39" s="147"/>
      <c r="D39" s="63">
        <v>2</v>
      </c>
      <c r="E39" s="63">
        <v>-1</v>
      </c>
      <c r="F39" s="63">
        <v>-1</v>
      </c>
      <c r="G39" s="65">
        <v>4</v>
      </c>
      <c r="H39" s="65">
        <v>-1</v>
      </c>
      <c r="I39" s="63"/>
      <c r="J39" s="65">
        <v>1</v>
      </c>
      <c r="K39" s="65">
        <v>-1</v>
      </c>
      <c r="L39" s="65">
        <v>0</v>
      </c>
      <c r="M39" s="65">
        <v>1</v>
      </c>
      <c r="N39" s="65">
        <v>0</v>
      </c>
    </row>
    <row r="40" spans="1:14" ht="20.25" customHeight="1" x14ac:dyDescent="0.25">
      <c r="A40" s="58"/>
      <c r="B40" s="147" t="s">
        <v>48</v>
      </c>
      <c r="C40" s="147"/>
      <c r="D40" s="63">
        <v>52009</v>
      </c>
      <c r="E40" s="63">
        <v>49451</v>
      </c>
      <c r="F40" s="63">
        <v>45115</v>
      </c>
      <c r="G40" s="65">
        <v>26435</v>
      </c>
      <c r="H40" s="65">
        <v>14041</v>
      </c>
      <c r="I40" s="63"/>
      <c r="J40" s="65">
        <v>33801</v>
      </c>
      <c r="K40" s="65">
        <v>25729</v>
      </c>
      <c r="L40" s="65">
        <v>17671</v>
      </c>
      <c r="M40" s="65">
        <v>8619</v>
      </c>
      <c r="N40" s="65">
        <v>4493</v>
      </c>
    </row>
    <row r="41" spans="1:14" ht="20.25" customHeight="1" x14ac:dyDescent="0.25">
      <c r="A41" s="74">
        <v>7</v>
      </c>
      <c r="B41" s="147" t="s">
        <v>36</v>
      </c>
      <c r="C41" s="147"/>
      <c r="D41" s="63">
        <v>35011</v>
      </c>
      <c r="E41" s="63">
        <v>100760</v>
      </c>
      <c r="F41" s="63">
        <v>48682</v>
      </c>
      <c r="G41" s="65">
        <v>40974</v>
      </c>
      <c r="H41" s="65">
        <v>54976</v>
      </c>
      <c r="I41" s="63"/>
      <c r="J41" s="65">
        <v>22753</v>
      </c>
      <c r="K41" s="65">
        <v>52425</v>
      </c>
      <c r="L41" s="65">
        <v>19068</v>
      </c>
      <c r="M41" s="65">
        <v>13360</v>
      </c>
      <c r="N41" s="65">
        <v>17592</v>
      </c>
    </row>
    <row r="42" spans="1:14" ht="20.25" customHeight="1" x14ac:dyDescent="0.25">
      <c r="A42" s="74">
        <v>8</v>
      </c>
      <c r="B42" s="147" t="s">
        <v>37</v>
      </c>
      <c r="C42" s="147"/>
      <c r="D42" s="64">
        <v>11435</v>
      </c>
      <c r="E42" s="64">
        <v>24572</v>
      </c>
      <c r="F42" s="64">
        <v>20256</v>
      </c>
      <c r="G42" s="64">
        <v>18381</v>
      </c>
      <c r="H42" s="64">
        <v>29057</v>
      </c>
      <c r="I42" s="63"/>
      <c r="J42" s="64">
        <v>7432</v>
      </c>
      <c r="K42" s="64">
        <v>12785</v>
      </c>
      <c r="L42" s="64">
        <v>7936</v>
      </c>
      <c r="M42" s="64">
        <v>5993</v>
      </c>
      <c r="N42" s="64">
        <v>9302</v>
      </c>
    </row>
    <row r="43" spans="1:14" ht="20.25" customHeight="1" x14ac:dyDescent="0.25">
      <c r="A43" s="58"/>
      <c r="B43" s="153"/>
      <c r="C43" s="153"/>
      <c r="D43" s="72"/>
      <c r="E43" s="72"/>
      <c r="F43" s="72"/>
      <c r="G43" s="72"/>
      <c r="H43" s="72"/>
      <c r="I43" s="64"/>
      <c r="J43" s="72"/>
      <c r="K43" s="72"/>
      <c r="L43" s="72"/>
      <c r="M43" s="72"/>
      <c r="N43" s="72"/>
    </row>
    <row r="44" spans="1:14" ht="20.25" customHeight="1" x14ac:dyDescent="0.25">
      <c r="A44" s="54" t="s">
        <v>2</v>
      </c>
      <c r="B44" s="148" t="s">
        <v>115</v>
      </c>
      <c r="C44" s="148"/>
      <c r="D44" s="60">
        <v>1241418</v>
      </c>
      <c r="E44" s="60">
        <v>1798062</v>
      </c>
      <c r="F44" s="60">
        <v>1934570</v>
      </c>
      <c r="G44" s="61">
        <v>1938519</v>
      </c>
      <c r="H44" s="61">
        <v>3084300</v>
      </c>
      <c r="I44" s="60"/>
      <c r="J44" s="61">
        <v>806805</v>
      </c>
      <c r="K44" s="61">
        <v>935504</v>
      </c>
      <c r="L44" s="61">
        <v>757917</v>
      </c>
      <c r="M44" s="61">
        <v>632026.14805275248</v>
      </c>
      <c r="N44" s="61">
        <v>986881</v>
      </c>
    </row>
    <row r="45" spans="1:14" ht="20.25" customHeight="1" x14ac:dyDescent="0.25">
      <c r="A45" s="58"/>
      <c r="B45" s="147" t="s">
        <v>49</v>
      </c>
      <c r="C45" s="147"/>
      <c r="D45" s="63">
        <v>477178</v>
      </c>
      <c r="E45" s="63">
        <v>542267</v>
      </c>
      <c r="F45" s="63">
        <v>591344</v>
      </c>
      <c r="G45" s="65">
        <v>623435</v>
      </c>
      <c r="H45" s="65">
        <v>789510</v>
      </c>
      <c r="I45" s="64"/>
      <c r="J45" s="65">
        <v>310121</v>
      </c>
      <c r="K45" s="65">
        <v>282133</v>
      </c>
      <c r="L45" s="65">
        <v>231674</v>
      </c>
      <c r="M45" s="65">
        <v>203261.98588265976</v>
      </c>
      <c r="N45" s="65">
        <v>252619</v>
      </c>
    </row>
    <row r="46" spans="1:14" ht="20.25" customHeight="1" x14ac:dyDescent="0.25">
      <c r="A46" s="58"/>
      <c r="B46" s="147" t="s">
        <v>50</v>
      </c>
      <c r="C46" s="147"/>
      <c r="D46" s="63">
        <v>653800</v>
      </c>
      <c r="E46" s="63">
        <v>1086307</v>
      </c>
      <c r="F46" s="63">
        <v>1164239</v>
      </c>
      <c r="G46" s="65">
        <v>1125263</v>
      </c>
      <c r="H46" s="65">
        <v>1991963</v>
      </c>
      <c r="I46" s="67"/>
      <c r="J46" s="65">
        <v>424909</v>
      </c>
      <c r="K46" s="65">
        <v>565189</v>
      </c>
      <c r="L46" s="65">
        <v>456120</v>
      </c>
      <c r="M46" s="65">
        <v>366875.76414586831</v>
      </c>
      <c r="N46" s="65">
        <v>637367</v>
      </c>
    </row>
    <row r="47" spans="1:14" ht="20.25" customHeight="1" x14ac:dyDescent="0.25">
      <c r="A47" s="58"/>
      <c r="B47" s="147" t="s">
        <v>51</v>
      </c>
      <c r="C47" s="147"/>
      <c r="D47" s="63">
        <v>110440</v>
      </c>
      <c r="E47" s="63">
        <v>169488</v>
      </c>
      <c r="F47" s="63">
        <v>178987</v>
      </c>
      <c r="G47" s="65">
        <v>189821</v>
      </c>
      <c r="H47" s="65">
        <v>302827</v>
      </c>
      <c r="I47" s="64"/>
      <c r="J47" s="65">
        <v>71776</v>
      </c>
      <c r="K47" s="65">
        <v>88182</v>
      </c>
      <c r="L47" s="65">
        <v>70123</v>
      </c>
      <c r="M47" s="65">
        <v>61888.398024224429</v>
      </c>
      <c r="N47" s="65">
        <v>96895</v>
      </c>
    </row>
    <row r="48" spans="1:14" ht="20.25" customHeight="1" x14ac:dyDescent="0.25">
      <c r="A48" s="58"/>
      <c r="B48" s="148" t="s">
        <v>52</v>
      </c>
      <c r="C48" s="148"/>
      <c r="D48" s="60">
        <v>1241418</v>
      </c>
      <c r="E48" s="60">
        <v>1798062</v>
      </c>
      <c r="F48" s="60">
        <v>1934570</v>
      </c>
      <c r="G48" s="61">
        <v>1938519.4555291664</v>
      </c>
      <c r="H48" s="61">
        <v>3084300</v>
      </c>
      <c r="I48" s="60"/>
      <c r="J48" s="61">
        <v>806805</v>
      </c>
      <c r="K48" s="61">
        <v>935504</v>
      </c>
      <c r="L48" s="61">
        <v>757917</v>
      </c>
      <c r="M48" s="61">
        <v>632026.14805275248</v>
      </c>
      <c r="N48" s="61">
        <v>986881</v>
      </c>
    </row>
    <row r="49" spans="1:14" ht="24" customHeight="1" x14ac:dyDescent="0.25">
      <c r="A49" s="75"/>
      <c r="B49" s="156" t="s">
        <v>131</v>
      </c>
      <c r="C49" s="156"/>
      <c r="D49" s="63">
        <v>1070774</v>
      </c>
      <c r="E49" s="63">
        <v>1634531</v>
      </c>
      <c r="F49" s="63">
        <v>1777696</v>
      </c>
      <c r="G49" s="65">
        <v>1798449.0473934873</v>
      </c>
      <c r="H49" s="65">
        <v>2806466</v>
      </c>
      <c r="I49" s="64"/>
      <c r="J49" s="65">
        <v>695903</v>
      </c>
      <c r="K49" s="65">
        <v>850422</v>
      </c>
      <c r="L49" s="65">
        <v>696457</v>
      </c>
      <c r="M49" s="65">
        <v>586358.36114747799</v>
      </c>
      <c r="N49" s="65">
        <v>897983</v>
      </c>
    </row>
    <row r="50" spans="1:14" ht="20.25" customHeight="1" x14ac:dyDescent="0.25">
      <c r="A50" s="58"/>
      <c r="B50" s="157" t="s">
        <v>132</v>
      </c>
      <c r="C50" s="157"/>
      <c r="D50" s="63">
        <v>101795</v>
      </c>
      <c r="E50" s="63">
        <v>81784</v>
      </c>
      <c r="F50" s="63">
        <v>85818</v>
      </c>
      <c r="G50" s="65">
        <v>67009.827285404215</v>
      </c>
      <c r="H50" s="65">
        <v>115606</v>
      </c>
      <c r="I50" s="64"/>
      <c r="J50" s="65">
        <v>66157</v>
      </c>
      <c r="K50" s="65">
        <v>42551</v>
      </c>
      <c r="L50" s="65">
        <v>33621</v>
      </c>
      <c r="M50" s="65">
        <v>21847.587266812581</v>
      </c>
      <c r="N50" s="65">
        <v>36990</v>
      </c>
    </row>
    <row r="51" spans="1:14" ht="20.25" customHeight="1" thickBot="1" x14ac:dyDescent="0.3">
      <c r="A51" s="58"/>
      <c r="B51" s="157" t="s">
        <v>133</v>
      </c>
      <c r="C51" s="157"/>
      <c r="D51" s="63">
        <v>68848</v>
      </c>
      <c r="E51" s="63">
        <v>81747</v>
      </c>
      <c r="F51" s="63">
        <v>71056</v>
      </c>
      <c r="G51" s="65">
        <v>73060.58085027484</v>
      </c>
      <c r="H51" s="65">
        <v>162228</v>
      </c>
      <c r="I51" s="64"/>
      <c r="J51" s="65">
        <v>44745</v>
      </c>
      <c r="K51" s="65">
        <v>42532</v>
      </c>
      <c r="L51" s="65">
        <v>27838</v>
      </c>
      <c r="M51" s="65">
        <v>23820.348157173543</v>
      </c>
      <c r="N51" s="65">
        <v>51908</v>
      </c>
    </row>
    <row r="52" spans="1:14" ht="15.75" thickTop="1" x14ac:dyDescent="0.25">
      <c r="A52" s="106" t="s">
        <v>17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</row>
    <row r="53" spans="1:14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</row>
    <row r="54" spans="1:14" x14ac:dyDescent="0.25">
      <c r="A54" s="76"/>
    </row>
    <row r="55" spans="1:14" x14ac:dyDescent="0.25">
      <c r="A55" s="76"/>
    </row>
  </sheetData>
  <mergeCells count="52">
    <mergeCell ref="A52:N52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40:C40"/>
    <mergeCell ref="B41:C41"/>
    <mergeCell ref="B35:C35"/>
    <mergeCell ref="B39:C39"/>
    <mergeCell ref="B36:C36"/>
    <mergeCell ref="B37:C37"/>
    <mergeCell ref="B38:C38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18:C18"/>
    <mergeCell ref="B19:C19"/>
    <mergeCell ref="B20:C20"/>
    <mergeCell ref="B22:C22"/>
    <mergeCell ref="B21:C21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:N1"/>
    <mergeCell ref="A2:N2"/>
    <mergeCell ref="A3:C4"/>
    <mergeCell ref="D3:H3"/>
    <mergeCell ref="J3:N3"/>
  </mergeCells>
  <pageMargins left="0.7" right="0.7" top="0.75" bottom="0.75" header="0.3" footer="0.3"/>
  <pageSetup paperSize="9" scale="62" orientation="portrait" verticalDpi="1200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6"/>
  <sheetViews>
    <sheetView view="pageBreakPreview" zoomScaleNormal="85" zoomScaleSheetLayoutView="100" workbookViewId="0">
      <selection activeCell="E9" sqref="E9"/>
    </sheetView>
  </sheetViews>
  <sheetFormatPr defaultColWidth="9.140625" defaultRowHeight="15" x14ac:dyDescent="0.25"/>
  <cols>
    <col min="1" max="1" width="47.7109375" style="77" customWidth="1"/>
    <col min="2" max="2" width="6.85546875" style="77" bestFit="1" customWidth="1"/>
    <col min="3" max="3" width="11.140625" style="77" customWidth="1"/>
    <col min="4" max="4" width="7.5703125" style="77" bestFit="1" customWidth="1"/>
    <col min="5" max="5" width="6.85546875" style="77" bestFit="1" customWidth="1"/>
    <col min="6" max="6" width="11.28515625" style="77" customWidth="1"/>
    <col min="7" max="7" width="7.5703125" style="77" bestFit="1" customWidth="1"/>
    <col min="8" max="8" width="6.85546875" style="77" bestFit="1" customWidth="1"/>
    <col min="9" max="9" width="11.140625" style="77" customWidth="1"/>
    <col min="10" max="10" width="7.5703125" style="77" bestFit="1" customWidth="1"/>
    <col min="11" max="16384" width="9.140625" style="77"/>
  </cols>
  <sheetData>
    <row r="1" spans="1:10" ht="27" x14ac:dyDescent="0.25">
      <c r="A1" s="159" t="s">
        <v>117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x14ac:dyDescent="0.25">
      <c r="A2" s="158" t="s">
        <v>53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10" x14ac:dyDescent="0.25">
      <c r="A3" s="158" t="s">
        <v>125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10" ht="15.75" thickBot="1" x14ac:dyDescent="0.3">
      <c r="A4" s="158" t="s">
        <v>134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10" ht="15.75" thickBot="1" x14ac:dyDescent="0.3">
      <c r="A5" s="164" t="s">
        <v>54</v>
      </c>
      <c r="B5" s="161" t="s">
        <v>73</v>
      </c>
      <c r="C5" s="162"/>
      <c r="D5" s="166"/>
      <c r="E5" s="161" t="s">
        <v>108</v>
      </c>
      <c r="F5" s="162"/>
      <c r="G5" s="162"/>
      <c r="H5" s="161" t="s">
        <v>123</v>
      </c>
      <c r="I5" s="162"/>
      <c r="J5" s="162"/>
    </row>
    <row r="6" spans="1:10" ht="28.5" customHeight="1" thickBot="1" x14ac:dyDescent="0.3">
      <c r="A6" s="165"/>
      <c r="B6" s="78" t="s">
        <v>57</v>
      </c>
      <c r="C6" s="79" t="s">
        <v>58</v>
      </c>
      <c r="D6" s="80" t="s">
        <v>59</v>
      </c>
      <c r="E6" s="81" t="s">
        <v>57</v>
      </c>
      <c r="F6" s="79" t="s">
        <v>58</v>
      </c>
      <c r="G6" s="82" t="s">
        <v>59</v>
      </c>
      <c r="H6" s="78" t="s">
        <v>57</v>
      </c>
      <c r="I6" s="79" t="s">
        <v>58</v>
      </c>
      <c r="J6" s="83" t="s">
        <v>59</v>
      </c>
    </row>
    <row r="7" spans="1:10" x14ac:dyDescent="0.25">
      <c r="A7" s="84"/>
      <c r="B7" s="85"/>
      <c r="C7" s="84"/>
      <c r="D7" s="84"/>
      <c r="E7" s="84"/>
      <c r="F7" s="84"/>
      <c r="G7" s="84"/>
      <c r="H7" s="84"/>
      <c r="I7" s="84"/>
      <c r="J7" s="84"/>
    </row>
    <row r="8" spans="1:10" ht="29.25" customHeight="1" x14ac:dyDescent="0.25">
      <c r="A8" s="86" t="s">
        <v>60</v>
      </c>
      <c r="B8" s="84"/>
      <c r="C8" s="84"/>
      <c r="D8" s="84"/>
      <c r="E8" s="84"/>
      <c r="F8" s="84"/>
      <c r="G8" s="84"/>
      <c r="H8" s="84"/>
      <c r="I8" s="84"/>
      <c r="J8" s="84"/>
    </row>
    <row r="9" spans="1:10" ht="29.25" customHeight="1" x14ac:dyDescent="0.25">
      <c r="A9" s="84" t="s">
        <v>61</v>
      </c>
      <c r="B9" s="87">
        <v>9033</v>
      </c>
      <c r="C9" s="87">
        <v>28161</v>
      </c>
      <c r="D9" s="87">
        <f>+C9/B9*1000</f>
        <v>3117.5689139820661</v>
      </c>
      <c r="E9" s="87">
        <v>9734</v>
      </c>
      <c r="F9" s="87">
        <v>31814</v>
      </c>
      <c r="G9" s="87">
        <f>+F9/E9*1000</f>
        <v>3268.3377850832135</v>
      </c>
      <c r="H9" s="87">
        <v>9074</v>
      </c>
      <c r="I9" s="87">
        <v>28389</v>
      </c>
      <c r="J9" s="87">
        <f>+I9/H9*1000</f>
        <v>3128.6092131364339</v>
      </c>
    </row>
    <row r="10" spans="1:10" ht="29.25" customHeight="1" x14ac:dyDescent="0.25">
      <c r="A10" s="84"/>
      <c r="B10" s="88"/>
      <c r="C10" s="88"/>
      <c r="D10" s="88"/>
      <c r="E10" s="89"/>
      <c r="F10" s="89"/>
      <c r="G10" s="88"/>
      <c r="H10" s="89"/>
      <c r="I10" s="89"/>
      <c r="J10" s="88"/>
    </row>
    <row r="11" spans="1:10" ht="29.25" customHeight="1" x14ac:dyDescent="0.25">
      <c r="A11" s="84" t="s">
        <v>62</v>
      </c>
      <c r="B11" s="87">
        <v>2976</v>
      </c>
      <c r="C11" s="87">
        <v>7322</v>
      </c>
      <c r="D11" s="87">
        <f>+C11/B11*1000</f>
        <v>2460.3494623655915</v>
      </c>
      <c r="E11" s="87">
        <v>3637</v>
      </c>
      <c r="F11" s="87">
        <v>9859</v>
      </c>
      <c r="G11" s="87">
        <f>+F11/E11*1000</f>
        <v>2710.7506186417377</v>
      </c>
      <c r="H11" s="87">
        <v>3899</v>
      </c>
      <c r="I11" s="87">
        <v>9723</v>
      </c>
      <c r="J11" s="87">
        <f>+I11/H11*1000</f>
        <v>2493.7163375224418</v>
      </c>
    </row>
    <row r="12" spans="1:10" ht="29.25" customHeight="1" x14ac:dyDescent="0.25">
      <c r="A12" s="84"/>
      <c r="B12" s="88"/>
      <c r="C12" s="88"/>
      <c r="D12" s="88"/>
      <c r="E12" s="89"/>
      <c r="F12" s="89"/>
      <c r="G12" s="88"/>
      <c r="H12" s="89"/>
      <c r="I12" s="89"/>
      <c r="J12" s="88"/>
    </row>
    <row r="13" spans="1:10" ht="29.25" customHeight="1" x14ac:dyDescent="0.25">
      <c r="A13" s="84" t="s">
        <v>63</v>
      </c>
      <c r="B13" s="87">
        <v>1719</v>
      </c>
      <c r="C13" s="87">
        <v>10985</v>
      </c>
      <c r="D13" s="87">
        <f>+C13/B13*1000</f>
        <v>6390.3432228039555</v>
      </c>
      <c r="E13" s="87">
        <v>1641</v>
      </c>
      <c r="F13" s="87">
        <v>9740</v>
      </c>
      <c r="G13" s="87">
        <f>+F13/E13*1000</f>
        <v>5935.4052407068857</v>
      </c>
      <c r="H13" s="87">
        <v>1588</v>
      </c>
      <c r="I13" s="87">
        <v>9037</v>
      </c>
      <c r="J13" s="87">
        <f>+I13/H13*1000</f>
        <v>5690.8060453400503</v>
      </c>
    </row>
    <row r="14" spans="1:10" ht="29.25" customHeight="1" x14ac:dyDescent="0.25">
      <c r="A14" s="84"/>
      <c r="B14" s="88"/>
      <c r="C14" s="88"/>
      <c r="D14" s="88"/>
      <c r="E14" s="89"/>
      <c r="F14" s="89"/>
      <c r="G14" s="88"/>
      <c r="H14" s="89"/>
      <c r="I14" s="89"/>
      <c r="J14" s="88"/>
    </row>
    <row r="15" spans="1:10" ht="29.25" customHeight="1" x14ac:dyDescent="0.25">
      <c r="A15" s="86" t="s">
        <v>64</v>
      </c>
      <c r="B15" s="88"/>
      <c r="C15" s="88"/>
      <c r="D15" s="88"/>
      <c r="E15" s="89"/>
      <c r="F15" s="89"/>
      <c r="G15" s="88"/>
      <c r="H15" s="89"/>
      <c r="I15" s="89"/>
      <c r="J15" s="88"/>
    </row>
    <row r="16" spans="1:10" ht="15" hidden="1" customHeight="1" x14ac:dyDescent="0.25">
      <c r="A16" s="84" t="s">
        <v>124</v>
      </c>
      <c r="B16" s="88">
        <v>2144</v>
      </c>
      <c r="C16" s="89">
        <v>2505</v>
      </c>
      <c r="D16" s="87">
        <f>+C16/B16*1000</f>
        <v>1168.3768656716418</v>
      </c>
      <c r="E16" s="88">
        <v>2424</v>
      </c>
      <c r="F16" s="89">
        <v>5216</v>
      </c>
      <c r="G16" s="87">
        <f>+F16/E16*1000</f>
        <v>2151.8151815181518</v>
      </c>
      <c r="H16" s="88">
        <v>2043</v>
      </c>
      <c r="I16" s="89">
        <v>3615</v>
      </c>
      <c r="J16" s="87">
        <f>+I16/H16*1000</f>
        <v>1769.4566813509546</v>
      </c>
    </row>
    <row r="17" spans="1:10" ht="29.25" customHeight="1" x14ac:dyDescent="0.25">
      <c r="A17" s="84" t="s">
        <v>65</v>
      </c>
      <c r="B17" s="90">
        <v>2144</v>
      </c>
      <c r="C17" s="90">
        <v>4910</v>
      </c>
      <c r="D17" s="91">
        <f>+C17/B17*170.097</f>
        <v>389.54117070895524</v>
      </c>
      <c r="E17" s="90">
        <v>2424</v>
      </c>
      <c r="F17" s="90">
        <v>10223</v>
      </c>
      <c r="G17" s="91">
        <f>+F17/E17*170.097</f>
        <v>717.36865965346533</v>
      </c>
      <c r="H17" s="90">
        <v>2043</v>
      </c>
      <c r="I17" s="90">
        <v>7084</v>
      </c>
      <c r="J17" s="91">
        <f>+I17/H17*170.097</f>
        <v>589.80281350954476</v>
      </c>
    </row>
    <row r="18" spans="1:10" ht="29.25" customHeight="1" x14ac:dyDescent="0.25">
      <c r="A18" s="84"/>
      <c r="B18" s="88"/>
      <c r="C18" s="88"/>
      <c r="D18" s="88"/>
      <c r="E18" s="89"/>
      <c r="F18" s="89"/>
      <c r="G18" s="88"/>
      <c r="H18" s="89"/>
      <c r="I18" s="89"/>
      <c r="J18" s="88"/>
    </row>
    <row r="19" spans="1:10" ht="29.25" customHeight="1" x14ac:dyDescent="0.25">
      <c r="A19" s="86" t="s">
        <v>66</v>
      </c>
      <c r="B19" s="88"/>
      <c r="C19" s="88"/>
      <c r="D19" s="88"/>
      <c r="E19" s="89"/>
      <c r="F19" s="89"/>
      <c r="G19" s="88"/>
      <c r="H19" s="89"/>
      <c r="I19" s="89"/>
      <c r="J19" s="88"/>
    </row>
    <row r="20" spans="1:10" ht="29.25" customHeight="1" x14ac:dyDescent="0.25">
      <c r="A20" s="84" t="s">
        <v>67</v>
      </c>
      <c r="B20" s="87">
        <v>1319</v>
      </c>
      <c r="C20" s="87">
        <v>87981</v>
      </c>
      <c r="D20" s="87">
        <f>+C20/B20*1000</f>
        <v>66702.805155420778</v>
      </c>
      <c r="E20" s="87">
        <v>1180</v>
      </c>
      <c r="F20" s="87">
        <v>87638</v>
      </c>
      <c r="G20" s="87">
        <f>+F20/E20*1000</f>
        <v>74269.491525423728</v>
      </c>
      <c r="H20" s="87">
        <v>1193</v>
      </c>
      <c r="I20" s="87">
        <v>84235</v>
      </c>
      <c r="J20" s="87">
        <f>+I20/H20*1000</f>
        <v>70607.711651299236</v>
      </c>
    </row>
    <row r="21" spans="1:10" ht="15.75" thickBot="1" x14ac:dyDescent="0.3">
      <c r="A21" s="92"/>
      <c r="B21" s="93"/>
      <c r="C21" s="93"/>
      <c r="D21" s="92"/>
      <c r="E21" s="94"/>
      <c r="F21" s="94"/>
      <c r="G21" s="94"/>
      <c r="H21" s="95"/>
      <c r="I21" s="95"/>
      <c r="J21" s="95"/>
    </row>
    <row r="22" spans="1:10" x14ac:dyDescent="0.25">
      <c r="A22" s="163" t="s">
        <v>17</v>
      </c>
      <c r="B22" s="163"/>
      <c r="C22" s="163"/>
      <c r="D22" s="163"/>
      <c r="E22" s="163"/>
      <c r="F22" s="163"/>
      <c r="G22" s="163"/>
      <c r="H22" s="163"/>
      <c r="I22" s="163"/>
      <c r="J22" s="163"/>
    </row>
    <row r="23" spans="1:10" x14ac:dyDescent="0.25">
      <c r="A23" s="160" t="s">
        <v>135</v>
      </c>
      <c r="B23" s="160"/>
      <c r="C23" s="160"/>
      <c r="D23" s="160"/>
      <c r="E23" s="160"/>
      <c r="F23" s="160"/>
      <c r="G23" s="160"/>
      <c r="H23" s="160"/>
      <c r="I23" s="160"/>
      <c r="J23" s="160"/>
    </row>
    <row r="24" spans="1:10" x14ac:dyDescent="0.25">
      <c r="A24" s="96"/>
      <c r="B24" s="97"/>
      <c r="C24" s="97"/>
      <c r="D24" s="97"/>
      <c r="E24" s="97"/>
      <c r="F24" s="97"/>
      <c r="G24" s="97"/>
    </row>
    <row r="25" spans="1:10" x14ac:dyDescent="0.25">
      <c r="A25" s="97"/>
    </row>
    <row r="26" spans="1:10" x14ac:dyDescent="0.25">
      <c r="A26" s="98"/>
      <c r="E26" s="99"/>
    </row>
  </sheetData>
  <mergeCells count="10">
    <mergeCell ref="A2:J2"/>
    <mergeCell ref="A3:J3"/>
    <mergeCell ref="A4:J4"/>
    <mergeCell ref="A1:J1"/>
    <mergeCell ref="A23:J23"/>
    <mergeCell ref="H5:J5"/>
    <mergeCell ref="A22:J22"/>
    <mergeCell ref="A5:A6"/>
    <mergeCell ref="B5:D5"/>
    <mergeCell ref="E5:G5"/>
  </mergeCells>
  <pageMargins left="0.7" right="0.7" top="0.75" bottom="0.75" header="0.3" footer="0.3"/>
  <pageSetup paperSize="9" scale="71" orientation="portrait" verticalDpi="1200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9"/>
  <sheetViews>
    <sheetView view="pageBreakPreview" zoomScale="130" zoomScaleNormal="100" zoomScaleSheetLayoutView="130" workbookViewId="0">
      <selection activeCell="C10" sqref="C10"/>
    </sheetView>
  </sheetViews>
  <sheetFormatPr defaultColWidth="9.140625" defaultRowHeight="15" x14ac:dyDescent="0.25"/>
  <cols>
    <col min="1" max="1" width="36" style="40" customWidth="1"/>
    <col min="2" max="7" width="9.5703125" style="40" customWidth="1"/>
    <col min="8" max="16384" width="9.140625" style="40"/>
  </cols>
  <sheetData>
    <row r="1" spans="1:7" ht="22.5" x14ac:dyDescent="0.25">
      <c r="A1" s="129" t="s">
        <v>126</v>
      </c>
      <c r="B1" s="129"/>
      <c r="C1" s="129"/>
      <c r="D1" s="129"/>
      <c r="E1" s="129"/>
      <c r="F1" s="129"/>
      <c r="G1" s="129"/>
    </row>
    <row r="2" spans="1:7" ht="22.5" x14ac:dyDescent="0.25">
      <c r="A2" s="129" t="s">
        <v>127</v>
      </c>
      <c r="B2" s="129"/>
      <c r="C2" s="129"/>
      <c r="D2" s="129"/>
      <c r="E2" s="129"/>
      <c r="F2" s="129"/>
      <c r="G2" s="129"/>
    </row>
    <row r="3" spans="1:7" ht="15.75" thickBot="1" x14ac:dyDescent="0.3">
      <c r="A3" s="170"/>
      <c r="B3" s="170"/>
      <c r="C3" s="170"/>
      <c r="D3" s="170"/>
      <c r="E3" s="170"/>
      <c r="F3" s="170"/>
      <c r="G3" s="170"/>
    </row>
    <row r="4" spans="1:7" ht="15.75" thickBot="1" x14ac:dyDescent="0.3">
      <c r="A4" s="171" t="s">
        <v>54</v>
      </c>
      <c r="B4" s="167" t="s">
        <v>74</v>
      </c>
      <c r="C4" s="168"/>
      <c r="D4" s="168"/>
      <c r="E4" s="168"/>
      <c r="F4" s="168"/>
      <c r="G4" s="168"/>
    </row>
    <row r="5" spans="1:7" ht="15.75" thickBot="1" x14ac:dyDescent="0.3">
      <c r="A5" s="172"/>
      <c r="B5" s="100" t="s">
        <v>55</v>
      </c>
      <c r="C5" s="100" t="s">
        <v>7</v>
      </c>
      <c r="D5" s="100" t="s">
        <v>56</v>
      </c>
      <c r="E5" s="100" t="s">
        <v>73</v>
      </c>
      <c r="F5" s="100" t="s">
        <v>121</v>
      </c>
      <c r="G5" s="100" t="s">
        <v>122</v>
      </c>
    </row>
    <row r="6" spans="1:7" x14ac:dyDescent="0.25">
      <c r="A6" s="58"/>
      <c r="B6" s="57"/>
      <c r="C6" s="57"/>
      <c r="D6" s="58"/>
      <c r="E6" s="58"/>
      <c r="F6" s="58"/>
      <c r="G6" s="58"/>
    </row>
    <row r="7" spans="1:7" x14ac:dyDescent="0.25">
      <c r="A7" s="58"/>
      <c r="B7" s="101"/>
      <c r="C7" s="101"/>
      <c r="D7" s="58"/>
      <c r="E7" s="58"/>
      <c r="F7" s="58"/>
      <c r="G7" s="58"/>
    </row>
    <row r="8" spans="1:7" ht="29.25" customHeight="1" x14ac:dyDescent="0.25">
      <c r="A8" s="54" t="s">
        <v>68</v>
      </c>
      <c r="B8" s="101"/>
      <c r="C8" s="101"/>
      <c r="D8" s="58"/>
      <c r="E8" s="58"/>
      <c r="F8" s="58"/>
      <c r="G8" s="58"/>
    </row>
    <row r="9" spans="1:7" ht="29.25" customHeight="1" x14ac:dyDescent="0.25">
      <c r="A9" s="102" t="s">
        <v>61</v>
      </c>
      <c r="B9" s="103">
        <v>98.5</v>
      </c>
      <c r="C9" s="103">
        <v>107.1</v>
      </c>
      <c r="D9" s="103">
        <v>102.2</v>
      </c>
      <c r="E9" s="103">
        <v>109.2</v>
      </c>
      <c r="F9" s="103">
        <v>124.1</v>
      </c>
      <c r="G9" s="103">
        <v>113.1</v>
      </c>
    </row>
    <row r="10" spans="1:7" ht="29.25" customHeight="1" x14ac:dyDescent="0.25">
      <c r="A10" s="102" t="s">
        <v>62</v>
      </c>
      <c r="B10" s="103">
        <v>109</v>
      </c>
      <c r="C10" s="103">
        <v>123.8</v>
      </c>
      <c r="D10" s="103">
        <v>137.1</v>
      </c>
      <c r="E10" s="103">
        <v>107.7</v>
      </c>
      <c r="F10" s="103">
        <v>145.1</v>
      </c>
      <c r="G10" s="103">
        <v>143</v>
      </c>
    </row>
    <row r="11" spans="1:7" ht="29.25" customHeight="1" x14ac:dyDescent="0.25">
      <c r="A11" s="102" t="s">
        <v>63</v>
      </c>
      <c r="B11" s="103">
        <v>149.6</v>
      </c>
      <c r="C11" s="103">
        <v>169.6</v>
      </c>
      <c r="D11" s="103">
        <v>180.7</v>
      </c>
      <c r="E11" s="103">
        <v>208.4</v>
      </c>
      <c r="F11" s="103">
        <v>186.8</v>
      </c>
      <c r="G11" s="103" t="s">
        <v>128</v>
      </c>
    </row>
    <row r="12" spans="1:7" ht="29.25" customHeight="1" x14ac:dyDescent="0.25">
      <c r="A12" s="102"/>
      <c r="B12" s="103"/>
      <c r="C12" s="103"/>
      <c r="D12" s="103"/>
      <c r="E12" s="103"/>
      <c r="F12" s="103"/>
      <c r="G12" s="103"/>
    </row>
    <row r="13" spans="1:7" ht="29.25" customHeight="1" x14ac:dyDescent="0.25">
      <c r="A13" s="54" t="s">
        <v>64</v>
      </c>
      <c r="B13" s="103"/>
      <c r="C13" s="103"/>
      <c r="D13" s="103"/>
      <c r="E13" s="103"/>
      <c r="F13" s="103"/>
      <c r="G13" s="103"/>
    </row>
    <row r="14" spans="1:7" ht="29.25" customHeight="1" x14ac:dyDescent="0.25">
      <c r="A14" s="102" t="s">
        <v>69</v>
      </c>
      <c r="B14" s="103">
        <v>92.2</v>
      </c>
      <c r="C14" s="103">
        <v>71.3</v>
      </c>
      <c r="D14" s="103">
        <v>84</v>
      </c>
      <c r="E14" s="103">
        <v>49.5</v>
      </c>
      <c r="F14" s="103">
        <v>103.1</v>
      </c>
      <c r="G14" s="103">
        <v>71.400000000000006</v>
      </c>
    </row>
    <row r="15" spans="1:7" ht="29.25" customHeight="1" x14ac:dyDescent="0.25">
      <c r="A15" s="58"/>
      <c r="B15" s="103"/>
      <c r="C15" s="103"/>
      <c r="D15" s="103"/>
      <c r="E15" s="103"/>
      <c r="F15" s="103"/>
      <c r="G15" s="103"/>
    </row>
    <row r="16" spans="1:7" ht="29.25" customHeight="1" x14ac:dyDescent="0.25">
      <c r="A16" s="54" t="s">
        <v>70</v>
      </c>
      <c r="B16" s="103"/>
      <c r="C16" s="103"/>
      <c r="D16" s="103"/>
      <c r="E16" s="103"/>
      <c r="F16" s="103"/>
      <c r="G16" s="103"/>
    </row>
    <row r="17" spans="1:7" ht="29.25" customHeight="1" x14ac:dyDescent="0.25">
      <c r="A17" s="102" t="s">
        <v>67</v>
      </c>
      <c r="B17" s="103">
        <v>101.4</v>
      </c>
      <c r="C17" s="103">
        <v>123.7</v>
      </c>
      <c r="D17" s="103">
        <v>135.4</v>
      </c>
      <c r="E17" s="103">
        <v>134.4</v>
      </c>
      <c r="F17" s="103">
        <v>133.80000000000001</v>
      </c>
      <c r="G17" s="103">
        <v>130.80000000000001</v>
      </c>
    </row>
    <row r="18" spans="1:7" ht="15.75" thickBot="1" x14ac:dyDescent="0.3">
      <c r="A18" s="104"/>
      <c r="B18" s="104"/>
      <c r="C18" s="104"/>
      <c r="D18" s="104"/>
      <c r="E18" s="104"/>
      <c r="F18" s="105"/>
      <c r="G18" s="105"/>
    </row>
    <row r="19" spans="1:7" x14ac:dyDescent="0.25">
      <c r="A19" s="169" t="s">
        <v>17</v>
      </c>
      <c r="B19" s="169"/>
      <c r="C19" s="169"/>
      <c r="D19" s="169"/>
      <c r="E19" s="169"/>
      <c r="F19" s="169"/>
      <c r="G19" s="169"/>
    </row>
  </sheetData>
  <mergeCells count="6">
    <mergeCell ref="A1:G1"/>
    <mergeCell ref="A2:G2"/>
    <mergeCell ref="B4:G4"/>
    <mergeCell ref="A19:G19"/>
    <mergeCell ref="A3:G3"/>
    <mergeCell ref="A4:A5"/>
  </mergeCells>
  <pageMargins left="0.7" right="0.7" top="0.75" bottom="0.75" header="0.3" footer="0.3"/>
  <pageSetup paperSize="9" scale="95" orientation="portrait" verticalDpi="1200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166</vt:lpstr>
      <vt:lpstr>167</vt:lpstr>
      <vt:lpstr>168</vt:lpstr>
      <vt:lpstr>169</vt:lpstr>
      <vt:lpstr>170</vt:lpstr>
      <vt:lpstr>171</vt:lpstr>
      <vt:lpstr>172</vt:lpstr>
      <vt:lpstr>'166'!Print_Area</vt:lpstr>
      <vt:lpstr>'167'!Print_Area</vt:lpstr>
      <vt:lpstr>'168'!Print_Area</vt:lpstr>
      <vt:lpstr>'169'!Print_Area</vt:lpstr>
      <vt:lpstr>'171'!Print_Area</vt:lpstr>
      <vt:lpstr>'172'!Print_Area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SDSD</cp:lastModifiedBy>
  <cp:lastPrinted>2026-01-21T12:53:36Z</cp:lastPrinted>
  <dcterms:created xsi:type="dcterms:W3CDTF">2024-02-01T11:29:54Z</dcterms:created>
  <dcterms:modified xsi:type="dcterms:W3CDTF">2026-02-25T09:49:10Z</dcterms:modified>
</cp:coreProperties>
</file>