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225\MSB Excel files\"/>
    </mc:Choice>
  </mc:AlternateContent>
  <bookViews>
    <workbookView xWindow="0" yWindow="0" windowWidth="20490" windowHeight="7620" firstSheet="13" activeTab="16"/>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'100'!$A$1:$I$45</definedName>
    <definedName name="_xlnm.Print_Area" localSheetId="9">'101'!$A$1:$J$56</definedName>
    <definedName name="_xlnm.Print_Area" localSheetId="11">'103'!$A$1:$G$45</definedName>
    <definedName name="_xlnm.Print_Area" localSheetId="14">'106'!$A$1:$N$42</definedName>
    <definedName name="_xlnm.Print_Area" localSheetId="15">'107'!$A$1:$K$76</definedName>
    <definedName name="_xlnm.Print_Area" localSheetId="16">'108'!$A$1:$M$67</definedName>
    <definedName name="_xlnm.Print_Area" localSheetId="17">'109'!$A$1:$J$37</definedName>
    <definedName name="_xlnm.Print_Area" localSheetId="19">'111'!$A$1:$J$64</definedName>
    <definedName name="_xlnm.Print_Area" localSheetId="20">'112'!$A$1:$J$60</definedName>
    <definedName name="_xlnm.Print_Area" localSheetId="21">'113'!$A$1:$J$70</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'123'!$A$1:$W$37</definedName>
    <definedName name="_xlnm.Print_Area" localSheetId="32">'124'!$A$1:$W$37</definedName>
    <definedName name="_xlnm.Print_Area" localSheetId="34">'126'!$A$1:$W$37</definedName>
    <definedName name="_xlnm.Print_Area" localSheetId="0">'92'!$A$1:$L$50</definedName>
    <definedName name="_xlnm.Print_Area" localSheetId="1">'93'!$A$1:$L$52</definedName>
    <definedName name="_xlnm.Print_Area" localSheetId="4">'96'!$A$1:$K$54</definedName>
    <definedName name="_xlnm.Print_Area" localSheetId="6">'98'!$A$1:$P$40</definedName>
    <definedName name="_xlnm.Print_Area" localSheetId="7">'99'!$A$1:$O$32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4" i="15" l="1"/>
  <c r="N31" i="15"/>
  <c r="N28" i="15"/>
  <c r="N23" i="15"/>
  <c r="I11" i="18" l="1"/>
  <c r="H11" i="18"/>
  <c r="F11" i="19" l="1"/>
  <c r="E11" i="18" l="1"/>
  <c r="F10" i="48" l="1"/>
  <c r="D10" i="48"/>
</calcChain>
</file>

<file path=xl/sharedStrings.xml><?xml version="1.0" encoding="utf-8"?>
<sst xmlns="http://schemas.openxmlformats.org/spreadsheetml/2006/main" count="2109" uniqueCount="917">
  <si>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</si>
  <si>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</si>
  <si>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</si>
  <si>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</si>
  <si>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</si>
  <si>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</si>
  <si>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</si>
  <si>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</si>
  <si>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</si>
  <si>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</si>
  <si>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</si>
  <si>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</si>
  <si>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</si>
  <si>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</si>
  <si>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</si>
  <si>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</si>
  <si>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</si>
  <si>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</si>
  <si>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</si>
  <si>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</si>
  <si>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</si>
  <si>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</si>
  <si>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</si>
  <si>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</si>
  <si>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</si>
  <si>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</si>
  <si>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</si>
  <si>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</si>
  <si>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</si>
  <si>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</si>
  <si>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</si>
  <si>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</si>
  <si>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</si>
  <si>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</si>
  <si>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</si>
  <si>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</si>
  <si>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</si>
  <si>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</si>
  <si>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</si>
  <si>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</si>
  <si>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</si>
  <si>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</si>
  <si>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</si>
  <si>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</si>
  <si>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</si>
  <si>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</si>
  <si>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</si>
  <si>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</si>
  <si>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</si>
  <si>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</si>
  <si>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</si>
  <si>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</si>
  <si>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</si>
  <si>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</si>
  <si>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</si>
  <si>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</si>
  <si>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</si>
  <si>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</si>
  <si>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</si>
  <si>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</si>
  <si>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</si>
  <si>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</si>
  <si>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</si>
  <si>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</si>
  <si>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</si>
  <si>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</si>
  <si>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</si>
  <si>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</si>
  <si>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</si>
  <si>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</si>
  <si>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</si>
  <si>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</si>
  <si>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</si>
  <si>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</si>
  <si>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</si>
  <si>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</si>
  <si>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</si>
  <si>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</si>
  <si>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</si>
  <si>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</si>
  <si>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</si>
  <si>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</si>
  <si>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</si>
  <si>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</si>
  <si>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</si>
  <si>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</si>
  <si>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</si>
  <si>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</si>
  <si>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</si>
  <si>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</si>
  <si>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</si>
  <si>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</si>
  <si>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</si>
  <si>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</si>
  <si>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</si>
  <si>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</si>
  <si>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</si>
  <si>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</si>
  <si>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</si>
  <si>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</si>
  <si>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</si>
  <si>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</si>
  <si>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</si>
  <si>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</si>
  <si>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</si>
  <si>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</si>
  <si>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</si>
  <si>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</si>
  <si>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</si>
  <si>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</si>
  <si>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</si>
  <si>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</si>
  <si>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</si>
  <si>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</si>
  <si>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</si>
  <si>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</si>
  <si>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</si>
  <si>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</si>
  <si>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</si>
  <si>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</si>
  <si>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</si>
  <si>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</si>
  <si>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</si>
  <si>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</si>
  <si>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</si>
  <si>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</si>
  <si>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</si>
  <si>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</si>
  <si>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</si>
  <si>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</si>
  <si>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</si>
  <si>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</si>
  <si>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</si>
  <si>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</si>
  <si>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</si>
  <si>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</si>
  <si>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</si>
  <si>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</si>
  <si>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</si>
  <si>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</si>
  <si>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</si>
  <si>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</si>
  <si>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</si>
  <si>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</si>
  <si>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</si>
  <si>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</si>
  <si>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</si>
  <si>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</si>
  <si>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</si>
  <si>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</si>
  <si>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</si>
  <si>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</si>
  <si>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</si>
  <si>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</si>
  <si>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</si>
  <si>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</si>
  <si>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</si>
  <si>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</si>
  <si>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</si>
  <si>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</si>
  <si>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</si>
  <si>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</si>
  <si>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</si>
  <si>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</si>
  <si>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</si>
  <si>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</si>
  <si>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</si>
  <si>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</si>
  <si>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</si>
  <si>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</si>
  <si>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</si>
  <si>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</si>
  <si>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</si>
  <si>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</si>
  <si>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</si>
  <si>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</si>
  <si>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</si>
  <si>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</si>
  <si>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</si>
  <si>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</si>
  <si>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</si>
  <si>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</si>
  <si>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</si>
  <si>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</si>
  <si>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</si>
  <si>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</si>
  <si>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</si>
  <si>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</si>
  <si>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</si>
  <si>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</si>
  <si>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</si>
  <si>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</si>
  <si>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</si>
  <si>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</si>
  <si>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</si>
  <si>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</si>
  <si>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</si>
  <si>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</si>
  <si>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</si>
  <si>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</si>
  <si>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</si>
  <si>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</si>
  <si>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</si>
  <si>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</si>
  <si>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</si>
  <si>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</si>
  <si>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</si>
  <si>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</si>
  <si>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</si>
  <si>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</si>
  <si>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</si>
  <si>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</si>
  <si>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</si>
  <si>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</si>
  <si>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</si>
  <si>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</si>
  <si>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</si>
  <si>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</si>
  <si>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</si>
  <si>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</si>
  <si>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</si>
  <si>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</si>
  <si>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</si>
  <si>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</si>
  <si>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</si>
  <si>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</si>
  <si>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</si>
  <si>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</si>
  <si>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</si>
  <si>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</si>
  <si>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</si>
  <si>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</si>
  <si>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</si>
  <si>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</si>
  <si>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</si>
  <si>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</si>
  <si>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</si>
  <si>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</si>
  <si>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</si>
  <si>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</si>
  <si>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</si>
  <si>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</si>
  <si>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</si>
  <si>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</si>
  <si>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</si>
  <si>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</si>
  <si>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</si>
  <si>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</si>
  <si>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</si>
  <si>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</si>
  <si>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</si>
  <si>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</si>
  <si>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</si>
  <si>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</si>
  <si>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</si>
  <si>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</si>
  <si>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</si>
  <si>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</si>
  <si>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</si>
  <si>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</si>
  <si>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</si>
  <si>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</si>
  <si>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</si>
  <si>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</si>
  <si>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</si>
  <si>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</si>
  <si>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</si>
  <si>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</si>
  <si>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</si>
  <si>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</si>
  <si>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</si>
  <si>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</si>
  <si>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</si>
  <si>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</si>
  <si>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</si>
  <si>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</si>
  <si>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</si>
  <si>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</si>
  <si>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</si>
  <si>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</si>
  <si>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</si>
  <si>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</si>
  <si>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</si>
  <si>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</si>
  <si>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</si>
  <si>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</si>
  <si>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</si>
  <si>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</si>
  <si>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</si>
  <si>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</si>
  <si>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</si>
  <si>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</si>
  <si>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</si>
  <si>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</si>
  <si>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</si>
  <si>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</si>
  <si>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</si>
  <si>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</si>
  <si>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</si>
  <si>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</si>
  <si>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</si>
  <si>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</si>
  <si>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</si>
  <si>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</si>
  <si>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</si>
  <si>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</si>
  <si>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</si>
  <si>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</si>
  <si>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</si>
  <si>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</si>
  <si>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</si>
  <si>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</si>
  <si>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</si>
  <si>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</si>
  <si>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</si>
  <si>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</si>
  <si>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</si>
  <si>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</si>
  <si>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</si>
  <si>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</si>
  <si>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</si>
  <si>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</si>
  <si>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</si>
  <si>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</si>
  <si>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</si>
  <si>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</si>
  <si>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</si>
  <si>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</si>
  <si>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</si>
  <si>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</si>
  <si>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</si>
  <si>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</si>
  <si>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</si>
  <si>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</si>
  <si>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</si>
  <si>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</si>
  <si>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</si>
  <si>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</si>
  <si>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</si>
  <si>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</si>
  <si>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</si>
  <si>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</si>
  <si>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</si>
  <si>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</si>
  <si>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</si>
  <si>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</si>
  <si>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</si>
  <si>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</si>
  <si>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</si>
  <si>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</si>
  <si>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</si>
  <si>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</si>
  <si>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</si>
  <si>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</si>
  <si>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</si>
  <si>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</si>
  <si>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</si>
  <si>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</si>
  <si>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</si>
  <si>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</si>
  <si>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</si>
  <si>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</si>
  <si>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</si>
  <si>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</si>
  <si>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</si>
  <si>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</si>
  <si>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</si>
  <si>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</si>
  <si>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</si>
  <si>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</si>
  <si>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</si>
  <si>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</si>
  <si>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</si>
  <si>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</si>
  <si>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</si>
  <si>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</si>
  <si>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</si>
  <si>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</si>
  <si>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</si>
  <si>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</si>
  <si>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</si>
  <si>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</si>
  <si>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</si>
  <si>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</si>
  <si>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</si>
  <si>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</si>
  <si>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</si>
  <si>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</si>
  <si>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</si>
  <si>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</si>
  <si>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</si>
  <si>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</si>
  <si>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</si>
  <si>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</si>
  <si>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</si>
  <si>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</si>
  <si>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</si>
  <si>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</si>
  <si>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</si>
  <si>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</si>
  <si>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</si>
  <si>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</si>
  <si>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</si>
  <si>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</si>
  <si>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</si>
  <si>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</si>
  <si>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</si>
  <si>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</si>
  <si>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</si>
  <si>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</si>
  <si>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</si>
  <si>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</si>
  <si>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</si>
  <si>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</si>
  <si>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</si>
  <si>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</si>
  <si>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</si>
  <si>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</si>
  <si>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</si>
  <si>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</si>
  <si>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</si>
  <si>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</si>
  <si>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</si>
  <si>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</si>
  <si>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</si>
  <si>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</si>
  <si>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</si>
  <si>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</si>
  <si>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</si>
  <si>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</si>
  <si>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</si>
  <si>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</si>
  <si>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</si>
  <si>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</si>
  <si>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</si>
  <si>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</si>
  <si>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</si>
  <si>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</si>
  <si>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</si>
  <si>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</si>
  <si>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</si>
  <si>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</si>
  <si>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</si>
  <si>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</si>
  <si>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</si>
  <si>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</si>
  <si>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</si>
  <si>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</si>
  <si>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</si>
  <si>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</si>
  <si>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</si>
  <si>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</si>
  <si>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</si>
  <si>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</si>
  <si>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</si>
  <si>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</si>
  <si>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</si>
  <si>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</si>
  <si>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</si>
  <si>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</si>
  <si>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</si>
  <si>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</si>
  <si>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</si>
  <si>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</si>
  <si>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</si>
  <si>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</si>
  <si>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</si>
  <si>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</si>
  <si>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</si>
  <si>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</si>
  <si>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</si>
  <si>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</si>
  <si>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</si>
  <si>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</si>
  <si>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</si>
  <si>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</si>
  <si>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</si>
  <si>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</si>
  <si>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</si>
  <si>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</si>
  <si>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</si>
  <si>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</si>
  <si>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</si>
  <si>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</si>
  <si>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</si>
  <si>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</si>
  <si>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</si>
  <si>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</si>
  <si>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</si>
  <si>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</si>
  <si>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</si>
  <si>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</si>
  <si>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</si>
  <si>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</si>
  <si>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</si>
  <si>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</si>
  <si>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</si>
  <si>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</si>
  <si>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</si>
  <si>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</si>
  <si>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</si>
  <si>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</si>
  <si>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</si>
  <si>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</si>
  <si>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</si>
  <si>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</si>
  <si>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</si>
  <si>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</si>
  <si>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</si>
  <si>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</si>
  <si>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</si>
  <si>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</si>
  <si>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</si>
  <si>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</si>
  <si>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</si>
  <si>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</si>
  <si>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</si>
  <si>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</si>
  <si>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</si>
  <si>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</si>
  <si>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</si>
  <si>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</si>
  <si>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</si>
  <si>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</si>
  <si>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</si>
  <si>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</si>
  <si>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</si>
  <si>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</si>
  <si>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</si>
  <si>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</si>
  <si>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</si>
  <si>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</si>
  <si>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</si>
  <si>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</si>
  <si>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</si>
  <si>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</si>
  <si>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</si>
  <si>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</si>
  <si>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</si>
  <si>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</si>
  <si>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</si>
  <si>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</si>
  <si>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</si>
  <si>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</si>
  <si>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</si>
  <si>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</si>
  <si>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</si>
  <si>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</si>
  <si>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</si>
  <si>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</si>
  <si>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</si>
  <si>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</si>
  <si>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</si>
  <si>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</si>
  <si>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</si>
  <si>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</si>
  <si>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</si>
  <si>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</si>
  <si>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</si>
  <si>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Archive Link: http://www.sbp.org.pk/ecodata/Exports-(BOP)-Commodities.xls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</si>
  <si>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</si>
  <si>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</si>
  <si>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</si>
  <si>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</si>
  <si>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</si>
  <si>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</si>
  <si>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</si>
  <si>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</si>
  <si>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</si>
  <si>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</si>
  <si>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</si>
  <si>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</si>
  <si>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</si>
  <si>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</si>
  <si>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</si>
  <si>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</si>
  <si>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</si>
  <si>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</si>
  <si>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</si>
  <si>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</si>
  <si>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</si>
  <si>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</si>
  <si>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</si>
  <si>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</si>
  <si>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</si>
  <si>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</si>
  <si>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</si>
  <si>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</si>
  <si>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</si>
  <si>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</si>
  <si>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</si>
  <si>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</si>
  <si>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</si>
  <si>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</si>
  <si>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</si>
  <si>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</si>
  <si>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</si>
  <si>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</si>
  <si>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</si>
  <si>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</si>
  <si>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</si>
  <si>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</si>
  <si>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</si>
  <si>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</si>
  <si>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</si>
  <si>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</si>
  <si>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</si>
  <si>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</si>
  <si>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</si>
  <si>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</si>
  <si>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</si>
  <si>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</si>
  <si>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</si>
  <si>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</si>
  <si>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</si>
  <si>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</si>
  <si>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</si>
  <si>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</si>
  <si>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</si>
  <si>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</si>
  <si>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</si>
  <si>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</si>
  <si>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</si>
  <si>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</si>
  <si>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</si>
  <si>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</si>
  <si>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</si>
  <si>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</si>
  <si>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</si>
  <si>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</si>
  <si>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</si>
  <si>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</si>
  <si>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</si>
  <si>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</si>
  <si>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</si>
  <si>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</si>
  <si>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</si>
  <si>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</si>
  <si>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</si>
  <si>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</si>
  <si>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</si>
  <si>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</si>
  <si>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</si>
  <si>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</si>
  <si>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</si>
  <si>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</si>
  <si>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</si>
  <si>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</si>
  <si>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</si>
  <si>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</si>
  <si>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</si>
  <si>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</si>
  <si>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</si>
  <si>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</si>
  <si>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</si>
  <si>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</si>
  <si>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</si>
  <si>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</si>
  <si>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</si>
  <si>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</si>
  <si>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</si>
  <si>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</si>
  <si>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</si>
  <si>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</si>
  <si>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</si>
  <si>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</si>
  <si>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</si>
  <si>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</si>
  <si>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</si>
  <si>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</si>
  <si>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</si>
  <si>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</si>
  <si>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</si>
  <si>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</si>
  <si>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</si>
  <si>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</si>
  <si>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</si>
  <si>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</si>
  <si>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</si>
  <si>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</si>
  <si>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</si>
  <si>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</si>
  <si>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</si>
  <si>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</si>
  <si>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</si>
  <si>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</si>
  <si>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</si>
  <si>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</si>
  <si>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</si>
  <si>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</si>
  <si>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</si>
  <si>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</si>
  <si>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</si>
  <si>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</si>
  <si>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</si>
  <si>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</si>
  <si>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</si>
  <si>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</si>
  <si>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</si>
  <si>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</si>
  <si>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</si>
  <si>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</si>
  <si>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</si>
  <si>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</si>
  <si>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</si>
  <si>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</si>
  <si>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</si>
  <si>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</si>
  <si>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</si>
  <si>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</si>
  <si>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</si>
  <si>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</si>
  <si>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</si>
  <si>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</si>
  <si>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</si>
  <si>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</si>
  <si>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</si>
  <si>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</si>
  <si>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</si>
  <si>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</si>
  <si>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</si>
  <si>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</si>
  <si>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</si>
  <si>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</si>
  <si>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</si>
  <si>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</si>
  <si>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</si>
  <si>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</si>
  <si>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</si>
  <si>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</si>
  <si>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</si>
  <si>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</si>
  <si>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</si>
  <si>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</si>
  <si>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</si>
  <si>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</si>
  <si>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</si>
  <si>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</si>
  <si>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</si>
  <si>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</si>
  <si>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</si>
  <si>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</si>
  <si>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</si>
  <si>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</si>
  <si>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</si>
  <si>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</si>
  <si>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</si>
  <si>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</si>
  <si>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</si>
  <si>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</si>
  <si>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</si>
  <si>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</si>
  <si>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</si>
  <si>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</si>
  <si>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</si>
  <si>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</si>
  <si>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</si>
  <si>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</si>
  <si>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</si>
  <si>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</si>
  <si>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</si>
  <si>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</si>
  <si>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</si>
  <si>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</si>
  <si>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</si>
  <si>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</si>
  <si>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</si>
  <si>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</si>
  <si>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</si>
  <si>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</si>
  <si>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</si>
  <si>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</si>
  <si>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</si>
  <si>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</si>
  <si>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</si>
  <si>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</si>
  <si>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</si>
  <si>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</si>
  <si>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</si>
  <si>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</si>
  <si>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</si>
  <si>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</si>
  <si>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</si>
  <si>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</si>
  <si>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</si>
  <si>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</si>
  <si>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</si>
  <si>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</si>
  <si>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</si>
  <si>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</si>
  <si>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</si>
  <si>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</si>
  <si>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</si>
  <si>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</si>
  <si>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</si>
  <si>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</si>
  <si>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</si>
  <si>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</si>
  <si>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</si>
  <si>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</si>
  <si>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</si>
  <si>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</si>
  <si>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</si>
  <si>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</si>
  <si>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</si>
  <si>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</si>
  <si>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</si>
  <si>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</si>
  <si>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</si>
  <si>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</si>
  <si>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</si>
  <si>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</si>
  <si>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</si>
  <si>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</si>
  <si>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</si>
  <si>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</si>
  <si>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</si>
  <si>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</si>
  <si>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</si>
  <si>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</si>
  <si>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</si>
  <si>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</si>
  <si>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</si>
  <si>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</si>
  <si>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</si>
  <si>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</si>
  <si>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</si>
  <si>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</si>
  <si>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Note: The data relates to last working day of the month.</t>
  </si>
  <si>
    <r>
      <t>1-</t>
    </r>
    <r>
      <rPr>
        <sz val="7"/>
        <color rgb="FF000000"/>
        <rFont val="Times New Roman"/>
        <family val="1"/>
      </rPr>
      <t>The SBP Exports and Imports include general merchandise (including goods procured on parts by carriers) and net export of goods under general merchanting based on Balance of Payment Manual (BPM6).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r>
    <r>
      <rPr>
        <sz val="7"/>
        <color theme="1"/>
        <rFont val="Times New Roman"/>
        <family val="1"/>
      </rPr>
      <t xml:space="preserve"> Both sets of data are comparable with some deviations due to difference in coverage, timing, valuation and classification of exchange record vis- à-vis customs record.</t>
    </r>
  </si>
  <si>
    <r>
      <t xml:space="preserve">2- The SBP trade data and PBS exports are valued on Free on board </t>
    </r>
    <r>
      <rPr>
        <sz val="7"/>
        <color rgb="FF1F497D"/>
        <rFont val="Times New Roman"/>
        <family val="1"/>
      </rPr>
      <t>(</t>
    </r>
    <r>
      <rPr>
        <sz val="7"/>
        <color rgb="FF000000"/>
        <rFont val="Times New Roman"/>
        <family val="1"/>
      </rPr>
      <t>f.</t>
    </r>
    <r>
      <rPr>
        <sz val="7"/>
        <color rgb="FF1F497D"/>
        <rFont val="Times New Roman"/>
        <family val="1"/>
      </rPr>
      <t xml:space="preserve"> </t>
    </r>
    <r>
      <rPr>
        <sz val="7"/>
        <color rgb="FF000000"/>
        <rFont val="Times New Roman"/>
        <family val="1"/>
      </rPr>
      <t>o.</t>
    </r>
    <r>
      <rPr>
        <sz val="7"/>
        <color rgb="FF1F497D"/>
        <rFont val="Times New Roman"/>
        <family val="1"/>
      </rPr>
      <t xml:space="preserve"> </t>
    </r>
    <r>
      <rPr>
        <sz val="7"/>
        <color rgb="FF000000"/>
        <rFont val="Times New Roman"/>
        <family val="1"/>
      </rPr>
      <t>b.</t>
    </r>
    <r>
      <rPr>
        <sz val="7"/>
        <color rgb="FF1F497D"/>
        <rFont val="Times New Roman"/>
        <family val="1"/>
      </rPr>
      <t>)</t>
    </r>
    <r>
      <rPr>
        <sz val="7"/>
        <color rgb="FF000000"/>
        <rFont val="Times New Roman"/>
        <family val="1"/>
      </rPr>
      <t xml:space="preserve"> basis, whereas PBS import data is on Carriage Insurance &amp; Freight (c. i. f.) basis.</t>
    </r>
  </si>
  <si>
    <t>3- Cumulative figures are of Financial Year (Jul-Jun).</t>
  </si>
  <si>
    <t>2- The SBP data is gendered merchandise based on Balance of Payment Manual (BPM6), whereas PBS data is on Carriage Insurance &amp; Freight (c. i. f.) basis.</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</si>
  <si>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</si>
  <si>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</si>
  <si>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</si>
  <si>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</si>
  <si>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Apr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</si>
  <si>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</si>
  <si>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</si>
  <si>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</si>
  <si>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</si>
  <si>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</si>
  <si>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</si>
  <si>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</si>
  <si>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</si>
  <si>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</si>
  <si>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</si>
  <si>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</si>
  <si>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</si>
  <si>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</si>
  <si>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</si>
  <si>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FY25</t>
  </si>
  <si>
    <r>
      <t>Mar</t>
    </r>
    <r>
      <rPr>
        <b/>
        <vertAlign val="superscript"/>
        <sz val="7"/>
        <color theme="1"/>
        <rFont val="Times New Roman"/>
        <family val="1"/>
      </rPr>
      <t>R</t>
    </r>
  </si>
  <si>
    <t>2023-24</t>
  </si>
  <si>
    <t>Source: Statistics and Data Services Department, SBP</t>
  </si>
  <si>
    <t xml:space="preserve">                                                                                                                                             Source: Statistics and Data Services Department, SBP</t>
  </si>
  <si>
    <t>Notes: The data relates to last working day of the month.</t>
  </si>
  <si>
    <r>
      <t>FY25</t>
    </r>
    <r>
      <rPr>
        <b/>
        <vertAlign val="superscript"/>
        <sz val="8"/>
        <color theme="1"/>
        <rFont val="Times New Roman"/>
        <family val="1"/>
      </rPr>
      <t>P</t>
    </r>
  </si>
  <si>
    <r>
      <t>FY-24</t>
    </r>
    <r>
      <rPr>
        <b/>
        <vertAlign val="superscript"/>
        <sz val="8"/>
        <color theme="1"/>
        <rFont val="Times New Roman"/>
        <family val="1"/>
      </rPr>
      <t>R</t>
    </r>
  </si>
  <si>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</si>
  <si>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</si>
  <si>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</si>
  <si>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</si>
  <si>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</si>
  <si>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</si>
  <si>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</si>
  <si>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</si>
  <si>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</si>
  <si>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</si>
  <si>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</si>
  <si>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</si>
  <si>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</si>
  <si>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</si>
  <si>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</si>
  <si>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</si>
  <si>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</si>
  <si>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</si>
  <si>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In Percent</t>
  </si>
  <si>
    <t>Monthly</t>
  </si>
  <si>
    <r>
      <t>Sep</t>
    </r>
    <r>
      <rPr>
        <b/>
        <vertAlign val="superscript"/>
        <sz val="7"/>
        <color theme="1"/>
        <rFont val="Times New Roman"/>
        <family val="1"/>
      </rPr>
      <t>P</t>
    </r>
  </si>
  <si>
    <r>
      <t>Jun</t>
    </r>
    <r>
      <rPr>
        <b/>
        <vertAlign val="superscript"/>
        <sz val="7"/>
        <color theme="1"/>
        <rFont val="Times New Roman"/>
        <family val="1"/>
      </rPr>
      <t>R</t>
    </r>
  </si>
  <si>
    <r>
      <t>Dec</t>
    </r>
    <r>
      <rPr>
        <b/>
        <vertAlign val="superscript"/>
        <sz val="7"/>
        <color theme="1"/>
        <rFont val="Times New Roman"/>
        <family val="1"/>
      </rPr>
      <t>R</t>
    </r>
  </si>
  <si>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</si>
  <si>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</si>
  <si>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</si>
  <si>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</si>
  <si>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</si>
  <si>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</si>
  <si>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t>
  </si>
  <si>
    <t>Singapore Dollar</t>
  </si>
  <si>
    <t>Pak Rupees per Currency Unit Jan-2025</t>
  </si>
  <si>
    <r>
      <t>2025</t>
    </r>
    <r>
      <rPr>
        <b/>
        <vertAlign val="superscript"/>
        <sz val="8"/>
        <color theme="1"/>
        <rFont val="Times New Roman"/>
        <family val="1"/>
      </rPr>
      <t>P</t>
    </r>
  </si>
  <si>
    <t>Jul-Jan</t>
  </si>
  <si>
    <r>
      <t>Jan</t>
    </r>
    <r>
      <rPr>
        <vertAlign val="superscript"/>
        <sz val="7.5"/>
        <color theme="1"/>
        <rFont val="Times New Roman"/>
        <family val="1"/>
      </rPr>
      <t>P</t>
    </r>
  </si>
  <si>
    <r>
      <t>Dec</t>
    </r>
    <r>
      <rPr>
        <vertAlign val="superscript"/>
        <sz val="7.5"/>
        <color theme="1"/>
        <rFont val="Times New Roman"/>
        <family val="1"/>
      </rPr>
      <t>R</t>
    </r>
  </si>
  <si>
    <r>
      <t>Jan FY25</t>
    </r>
    <r>
      <rPr>
        <b/>
        <vertAlign val="superscript"/>
        <sz val="8"/>
        <color theme="1"/>
        <rFont val="Times New Roman"/>
        <family val="1"/>
      </rPr>
      <t>P</t>
    </r>
  </si>
  <si>
    <r>
      <t>Jul- Jan FY25</t>
    </r>
    <r>
      <rPr>
        <b/>
        <vertAlign val="superscript"/>
        <sz val="8"/>
        <color theme="1"/>
        <rFont val="Times New Roman"/>
        <family val="1"/>
      </rPr>
      <t>P</t>
    </r>
  </si>
  <si>
    <t>Jul- Jan FY24</t>
  </si>
  <si>
    <r>
      <t>Dec</t>
    </r>
    <r>
      <rPr>
        <vertAlign val="superscript"/>
        <sz val="8"/>
        <color theme="1"/>
        <rFont val="Times New Roman"/>
        <family val="1"/>
      </rPr>
      <t>R</t>
    </r>
  </si>
  <si>
    <r>
      <t>Jan</t>
    </r>
    <r>
      <rPr>
        <vertAlign val="superscript"/>
        <sz val="8"/>
        <color theme="1"/>
        <rFont val="Times New Roman"/>
        <family val="1"/>
      </rPr>
      <t>P</t>
    </r>
  </si>
  <si>
    <r>
      <t>Jan</t>
    </r>
    <r>
      <rPr>
        <b/>
        <vertAlign val="superscript"/>
        <sz val="7"/>
        <color theme="1"/>
        <rFont val="Times New Roman"/>
        <family val="1"/>
      </rPr>
      <t>P</t>
    </r>
  </si>
  <si>
    <t>Jul-Sep</t>
  </si>
  <si>
    <t>2024-25</t>
  </si>
  <si>
    <r>
      <t>Jan</t>
    </r>
    <r>
      <rPr>
        <b/>
        <vertAlign val="superscript"/>
        <sz val="7"/>
        <color rgb="FF000000"/>
        <rFont val="Times New Roman"/>
        <family val="1"/>
      </rPr>
      <t>P</t>
    </r>
  </si>
  <si>
    <r>
      <t>Dec</t>
    </r>
    <r>
      <rPr>
        <vertAlign val="superscript"/>
        <sz val="8"/>
        <color theme="1"/>
        <rFont val="Times New Roman"/>
        <family val="1"/>
        <scheme val="major"/>
      </rPr>
      <t>R</t>
    </r>
  </si>
  <si>
    <r>
      <t>Jan</t>
    </r>
    <r>
      <rPr>
        <vertAlign val="superscript"/>
        <sz val="8"/>
        <color theme="1"/>
        <rFont val="Times New Roman"/>
        <family val="1"/>
        <scheme val="major"/>
      </rPr>
      <t>P</t>
    </r>
  </si>
  <si>
    <r>
      <t xml:space="preserve">   </t>
    </r>
    <r>
      <rPr>
        <sz val="6.5"/>
        <color theme="1"/>
        <rFont val="Times New Roman"/>
        <family val="1"/>
      </rPr>
      <t>i.</t>
    </r>
    <r>
      <rPr>
        <sz val="7"/>
        <color theme="1"/>
        <rFont val="Times New Roman"/>
        <family val="1"/>
      </rPr>
      <t xml:space="preserve"> </t>
    </r>
    <r>
      <rPr>
        <sz val="6.5"/>
        <color theme="1"/>
        <rFont val="Times New Roman"/>
        <family val="1"/>
      </rPr>
      <t>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r>
  </si>
  <si>
    <r>
      <t xml:space="preserve">  </t>
    </r>
    <r>
      <rPr>
        <sz val="6.5"/>
        <color theme="1"/>
        <rFont val="Times New Roman"/>
        <family val="1"/>
      </rPr>
      <t>ii.</t>
    </r>
    <r>
      <rPr>
        <sz val="7"/>
        <color theme="1"/>
        <rFont val="Times New Roman"/>
        <family val="1"/>
      </rPr>
      <t> </t>
    </r>
    <r>
      <rPr>
        <sz val="6.5"/>
        <color theme="1"/>
        <rFont val="Times New Roman"/>
        <family val="1"/>
      </rPr>
      <t xml:space="preserve">RPI and REER indices may be revised due to revisions in base period or splicing factor of CPIs data by PBS.  </t>
    </r>
  </si>
  <si>
    <r>
      <t xml:space="preserve"> </t>
    </r>
    <r>
      <rPr>
        <sz val="6.5"/>
        <color theme="1"/>
        <rFont val="Times New Roman"/>
        <family val="1"/>
      </rPr>
      <t>iii.</t>
    </r>
    <r>
      <rPr>
        <sz val="7"/>
        <color theme="1"/>
        <rFont val="Times New Roman"/>
        <family val="1"/>
      </rPr>
      <t> </t>
    </r>
    <r>
      <rPr>
        <sz val="6.5"/>
        <color theme="1"/>
        <rFont val="Times New Roman"/>
        <family val="1"/>
      </rPr>
      <t xml:space="preserve">Weights and number of trading partners have been updated from Jan, 2016 and revised for Jan, 2013 to Dec, 2015. The REER and NEER </t>
    </r>
  </si>
  <si>
    <t xml:space="preserve">have been recalculated since Jan, 2013 using these revised weights and number of trading partners. </t>
  </si>
  <si>
    <r>
      <t xml:space="preserve">For detail, please visit the Revision Study at      </t>
    </r>
    <r>
      <rPr>
        <u/>
        <sz val="7"/>
        <rFont val="Arial"/>
        <family val="2"/>
        <scheme val="minor"/>
      </rPr>
      <t>https://www.sbp.org.pk/departments/stats/NEER-REER.pdf</t>
    </r>
    <r>
      <rPr>
        <sz val="7"/>
        <rFont val="Arial"/>
        <family val="2"/>
        <scheme val="minor"/>
      </rPr>
      <t xml:space="preserve"> </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</si>
  <si>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7"/>
        <rFont val="Arial"/>
        <family val="2"/>
        <scheme val="minor"/>
      </rPr>
      <t>https://youtu.be/RX0Oa7oevLg</t>
    </r>
  </si>
  <si>
    <t>(a) State Bank of Pakistan-Payments Record</t>
  </si>
  <si>
    <t>(b) Pakistan Bureau of Statistics-Customs Record</t>
  </si>
  <si>
    <t>(a)  State Bank of Pakistan-Payments Record</t>
  </si>
  <si>
    <t xml:space="preserve">(a) State Bank of Pakistan-Payments Record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</si>
</sst>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 numFmtId="172" formatCode="_(* #,##0.0_);_(* \(#,##0.0\);_(* &quot;-&quot;?_);_(@_)"/>
  </numFmts>
  <fonts count="83" x14ac:knownFonts="1">
    <font>
      <sz val="11"/>
      <color theme="1"/>
      <name val="Arial"/>
      <family val="2"/>
      <scheme val="minor"/>
    </font>
    <font>
      <sz val="10"/>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vertAlign val="superscript"/>
      <sz val="8"/>
      <color theme="1"/>
      <name val="Times New Roman"/>
      <family val="1"/>
    </font>
    <font>
      <sz val="6.5"/>
      <color theme="1"/>
      <name val="Times New Roman"/>
      <family val="1"/>
    </font>
    <font>
      <sz val="9"/>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7"/>
      <color rgb="FF1F497D"/>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u/>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b/>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6">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thick">
        <color indexed="64"/>
      </left>
      <right/>
      <top style="thick">
        <color indexed="64"/>
      </top>
      <bottom/>
      <diagonal/>
    </border>
  </borders>
  <cellStyleXfs count="10">
    <xf numFmtId="0" fontId="0" fillId="0" borderId="0"/>
    <xf numFmtId="0" fontId="22" fillId="0" borderId="0" applyNumberFormat="0" applyFill="0" applyBorder="0" applyAlignment="0" applyProtection="0"/>
    <xf numFmtId="43" fontId="41" fillId="0" borderId="0" applyFont="0" applyFill="0" applyBorder="0" applyAlignment="0" applyProtection="0"/>
    <xf numFmtId="43" fontId="53" fillId="0" borderId="0" applyFont="0" applyFill="0" applyBorder="0" applyAlignment="0" applyProtection="0"/>
    <xf numFmtId="0" fontId="53" fillId="0" borderId="0"/>
    <xf numFmtId="0" fontId="41" fillId="0" borderId="0"/>
    <xf numFmtId="0" fontId="49" fillId="0" borderId="0"/>
    <xf numFmtId="0" fontId="41" fillId="0" borderId="0"/>
    <xf numFmtId="0" fontId="53" fillId="0" borderId="0"/>
    <xf numFmtId="0" fontId="53" fillId="0" borderId="0"/>
  </cellStyleXfs>
  <cellXfs count="612">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7" fillId="0" borderId="6" xfId="0" applyFont="1" applyBorder="1" applyAlignment="1">
      <alignment horizontal="right" vertical="center"/>
    </xf>
    <xf numFmtId="0" fontId="4"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4" fillId="0" borderId="0" xfId="0" applyFont="1" applyAlignment="1">
      <alignment vertical="center"/>
    </xf>
    <xf numFmtId="0" fontId="4" fillId="0" borderId="18" xfId="0" applyFont="1" applyBorder="1" applyAlignment="1">
      <alignment vertical="center"/>
    </xf>
    <xf numFmtId="0" fontId="5" fillId="0" borderId="18" xfId="0" applyFont="1" applyBorder="1" applyAlignment="1">
      <alignment vertical="center"/>
    </xf>
    <xf numFmtId="0" fontId="16" fillId="0" borderId="18" xfId="0" applyFont="1" applyBorder="1" applyAlignment="1">
      <alignment horizontal="right" vertical="center"/>
    </xf>
    <xf numFmtId="0" fontId="18" fillId="0" borderId="1" xfId="0" applyFont="1" applyBorder="1" applyAlignment="1">
      <alignment horizontal="right" vertical="center"/>
    </xf>
    <xf numFmtId="0" fontId="18" fillId="0" borderId="6"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24" xfId="0" applyFont="1" applyBorder="1" applyAlignment="1">
      <alignment horizontal="right" vertical="center"/>
    </xf>
    <xf numFmtId="0" fontId="7" fillId="0" borderId="2" xfId="0" applyFont="1" applyBorder="1" applyAlignment="1">
      <alignment horizontal="right" vertical="center"/>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5" fillId="0" borderId="0" xfId="0" applyNumberFormat="1" applyFont="1" applyAlignment="1">
      <alignment horizontal="right" vertical="center"/>
    </xf>
    <xf numFmtId="0" fontId="24"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vertical="center"/>
    </xf>
    <xf numFmtId="0" fontId="7" fillId="0" borderId="10" xfId="0" applyFont="1" applyBorder="1" applyAlignment="1">
      <alignment horizontal="center" vertical="center"/>
    </xf>
    <xf numFmtId="0" fontId="39" fillId="0" borderId="1" xfId="0" applyFont="1" applyBorder="1" applyAlignment="1">
      <alignment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6" fillId="0" borderId="1" xfId="0" applyFont="1" applyBorder="1" applyAlignment="1">
      <alignment horizontal="left" vertical="center"/>
    </xf>
    <xf numFmtId="0" fontId="7" fillId="0" borderId="34"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0" fontId="18" fillId="0" borderId="6" xfId="0" applyFont="1" applyBorder="1" applyAlignment="1">
      <alignment horizontal="center" vertical="center" wrapText="1"/>
    </xf>
    <xf numFmtId="0" fontId="6" fillId="0" borderId="0" xfId="0" applyFont="1" applyAlignment="1">
      <alignment horizontal="left" vertical="center" indent="1"/>
    </xf>
    <xf numFmtId="166" fontId="7"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7" fillId="0" borderId="39" xfId="0" applyFont="1" applyBorder="1" applyAlignment="1">
      <alignment horizontal="right" vertical="center"/>
    </xf>
    <xf numFmtId="0" fontId="7" fillId="0" borderId="15" xfId="0" applyFont="1" applyBorder="1" applyAlignment="1">
      <alignment horizontal="right" vertical="center"/>
    </xf>
    <xf numFmtId="0" fontId="43" fillId="0" borderId="0" xfId="1" applyFont="1" applyAlignment="1">
      <alignment vertical="center"/>
    </xf>
    <xf numFmtId="0" fontId="7" fillId="0" borderId="13" xfId="0" applyFont="1" applyBorder="1" applyAlignment="1">
      <alignment horizontal="center" vertical="center" wrapText="1"/>
    </xf>
    <xf numFmtId="0" fontId="6" fillId="0" borderId="1" xfId="0" applyFont="1" applyBorder="1" applyAlignment="1">
      <alignment horizontal="right" vertical="center"/>
    </xf>
    <xf numFmtId="0" fontId="7" fillId="0" borderId="4" xfId="0" applyFont="1" applyBorder="1" applyAlignment="1">
      <alignment horizontal="center" vertical="center"/>
    </xf>
    <xf numFmtId="0" fontId="7" fillId="0" borderId="0" xfId="0" applyFont="1" applyAlignment="1">
      <alignment vertical="center"/>
    </xf>
    <xf numFmtId="168" fontId="14" fillId="0" borderId="0" xfId="2" applyNumberFormat="1" applyFont="1" applyAlignment="1">
      <alignment horizontal="right" vertical="center"/>
    </xf>
    <xf numFmtId="168" fontId="15" fillId="0" borderId="0" xfId="2" applyNumberFormat="1" applyFont="1" applyAlignment="1">
      <alignment horizontal="right" vertical="center"/>
    </xf>
    <xf numFmtId="166" fontId="14" fillId="0" borderId="0" xfId="2" applyNumberFormat="1" applyFont="1" applyAlignment="1">
      <alignment horizontal="right" vertical="center"/>
    </xf>
    <xf numFmtId="168" fontId="6" fillId="0" borderId="0" xfId="2" applyNumberFormat="1" applyFont="1" applyAlignment="1">
      <alignment horizontal="right" vertical="center"/>
    </xf>
    <xf numFmtId="166" fontId="6" fillId="0" borderId="0" xfId="2" applyNumberFormat="1" applyFont="1" applyAlignment="1">
      <alignment horizontal="right" vertical="center"/>
    </xf>
    <xf numFmtId="0" fontId="18" fillId="0" borderId="13" xfId="0" applyFont="1" applyBorder="1" applyAlignment="1">
      <alignment horizontal="center" vertical="center" wrapText="1"/>
    </xf>
    <xf numFmtId="168" fontId="5" fillId="0" borderId="0" xfId="2" applyNumberFormat="1" applyFont="1" applyAlignment="1">
      <alignment horizontal="right" vertical="center"/>
    </xf>
    <xf numFmtId="168" fontId="16" fillId="0" borderId="0" xfId="2" applyNumberFormat="1" applyFont="1" applyAlignment="1">
      <alignment horizontal="right" vertical="center"/>
    </xf>
    <xf numFmtId="168" fontId="1" fillId="0" borderId="0" xfId="2" applyNumberFormat="1" applyFont="1" applyAlignment="1">
      <alignment vertical="center"/>
    </xf>
    <xf numFmtId="166" fontId="5" fillId="0" borderId="0" xfId="2" applyNumberFormat="1" applyFont="1" applyAlignment="1">
      <alignment horizontal="right" vertical="center"/>
    </xf>
    <xf numFmtId="166" fontId="16" fillId="0" borderId="0" xfId="2" applyNumberFormat="1" applyFont="1" applyAlignment="1">
      <alignment horizontal="right" vertical="center"/>
    </xf>
    <xf numFmtId="166" fontId="1" fillId="0" borderId="0" xfId="2" applyNumberFormat="1" applyFont="1" applyAlignment="1">
      <alignment vertical="center"/>
    </xf>
    <xf numFmtId="166" fontId="5" fillId="0" borderId="0" xfId="2" applyNumberFormat="1" applyFont="1" applyBorder="1" applyAlignment="1">
      <alignment horizontal="right" vertical="center"/>
    </xf>
    <xf numFmtId="168" fontId="5" fillId="0" borderId="0" xfId="2" applyNumberFormat="1" applyFont="1" applyBorder="1" applyAlignment="1">
      <alignment horizontal="right" vertical="center"/>
    </xf>
    <xf numFmtId="166" fontId="7" fillId="0" borderId="0" xfId="2" applyNumberFormat="1" applyFont="1" applyAlignment="1">
      <alignment horizontal="right" vertical="center"/>
    </xf>
    <xf numFmtId="166" fontId="6"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6" fontId="7" fillId="0" borderId="2" xfId="2" applyNumberFormat="1" applyFont="1" applyBorder="1" applyAlignment="1">
      <alignment horizontal="right" vertical="center"/>
    </xf>
    <xf numFmtId="166" fontId="7" fillId="0" borderId="10" xfId="2" applyNumberFormat="1"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166" fontId="7" fillId="0" borderId="0" xfId="2" applyNumberFormat="1" applyFont="1" applyBorder="1" applyAlignment="1">
      <alignment vertical="center"/>
    </xf>
    <xf numFmtId="166" fontId="7" fillId="0" borderId="2" xfId="2" applyNumberFormat="1" applyFont="1" applyBorder="1" applyAlignment="1">
      <alignment vertical="center"/>
    </xf>
    <xf numFmtId="166" fontId="7" fillId="0" borderId="24" xfId="2" applyNumberFormat="1" applyFont="1" applyBorder="1" applyAlignment="1">
      <alignment vertical="center"/>
    </xf>
    <xf numFmtId="166" fontId="6" fillId="0" borderId="0" xfId="2" applyNumberFormat="1" applyFont="1" applyBorder="1" applyAlignment="1">
      <alignment vertical="center"/>
    </xf>
    <xf numFmtId="166" fontId="6" fillId="0" borderId="1" xfId="2" applyNumberFormat="1" applyFont="1" applyBorder="1" applyAlignment="1">
      <alignment vertical="center"/>
    </xf>
    <xf numFmtId="0" fontId="44" fillId="0" borderId="0" xfId="0" applyFont="1" applyAlignment="1"/>
    <xf numFmtId="166" fontId="15" fillId="0" borderId="0" xfId="2" applyNumberFormat="1" applyFont="1" applyAlignment="1">
      <alignment horizontal="right" vertical="center"/>
    </xf>
    <xf numFmtId="166" fontId="14" fillId="0" borderId="10" xfId="2" applyNumberFormat="1" applyFont="1" applyBorder="1" applyAlignment="1">
      <alignment horizontal="right" vertical="center"/>
    </xf>
    <xf numFmtId="166" fontId="7" fillId="0" borderId="10" xfId="2" applyNumberFormat="1" applyFont="1" applyBorder="1" applyAlignment="1">
      <alignment vertical="center"/>
    </xf>
    <xf numFmtId="166" fontId="6" fillId="0" borderId="2" xfId="2" applyNumberFormat="1" applyFont="1" applyBorder="1" applyAlignment="1">
      <alignment horizontal="right" vertical="center"/>
    </xf>
    <xf numFmtId="166" fontId="7" fillId="0" borderId="23" xfId="2" applyNumberFormat="1" applyFont="1" applyBorder="1" applyAlignment="1">
      <alignment horizontal="right" vertical="center"/>
    </xf>
    <xf numFmtId="168" fontId="7" fillId="0" borderId="0" xfId="2" applyNumberFormat="1" applyFont="1" applyAlignment="1">
      <alignment horizontal="right" vertical="center"/>
    </xf>
    <xf numFmtId="43" fontId="16" fillId="0" borderId="0" xfId="2" applyNumberFormat="1" applyFont="1" applyAlignment="1">
      <alignment horizontal="right" vertical="center"/>
    </xf>
    <xf numFmtId="0" fontId="38" fillId="0" borderId="0" xfId="0" applyFont="1" applyBorder="1" applyAlignment="1">
      <alignment vertical="center"/>
    </xf>
    <xf numFmtId="170" fontId="15" fillId="0" borderId="0" xfId="0" applyNumberFormat="1" applyFont="1" applyAlignment="1">
      <alignment horizontal="right" vertical="center"/>
    </xf>
    <xf numFmtId="166" fontId="0" fillId="0" borderId="0" xfId="0" applyNumberFormat="1" applyAlignment="1"/>
    <xf numFmtId="0" fontId="4" fillId="0" borderId="0" xfId="0" applyFont="1" applyAlignment="1">
      <alignment vertical="center"/>
    </xf>
    <xf numFmtId="0" fontId="18" fillId="0" borderId="0" xfId="0" applyFont="1" applyAlignment="1">
      <alignment horizontal="center" vertical="center"/>
    </xf>
    <xf numFmtId="168" fontId="7" fillId="0" borderId="10" xfId="2" applyNumberFormat="1" applyFont="1" applyBorder="1" applyAlignment="1">
      <alignment horizontal="righ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49" fillId="0" borderId="0" xfId="0" applyFont="1" applyBorder="1" applyAlignment="1">
      <alignment horizontal="center"/>
    </xf>
    <xf numFmtId="167" fontId="52" fillId="0" borderId="0" xfId="2" applyNumberFormat="1" applyFont="1" applyAlignment="1">
      <alignment horizontal="right" vertical="center"/>
    </xf>
    <xf numFmtId="167" fontId="52" fillId="0" borderId="0" xfId="2" applyNumberFormat="1" applyFont="1" applyBorder="1" applyAlignment="1">
      <alignment horizontal="right" vertical="center"/>
    </xf>
    <xf numFmtId="168" fontId="7" fillId="0" borderId="1" xfId="2" applyNumberFormat="1" applyFont="1" applyBorder="1" applyAlignment="1">
      <alignment horizontal="right" vertical="center"/>
    </xf>
    <xf numFmtId="0" fontId="0" fillId="0" borderId="0" xfId="0" applyFill="1" applyAlignment="1"/>
    <xf numFmtId="49" fontId="54" fillId="0" borderId="41" xfId="0" applyNumberFormat="1" applyFont="1" applyBorder="1" applyAlignment="1">
      <alignment vertical="center"/>
    </xf>
    <xf numFmtId="0" fontId="54" fillId="0" borderId="41" xfId="0" applyFont="1" applyBorder="1" applyAlignment="1">
      <alignment vertical="center" wrapText="1"/>
    </xf>
    <xf numFmtId="0" fontId="55" fillId="0" borderId="0" xfId="0" applyFont="1" applyAlignment="1"/>
    <xf numFmtId="0" fontId="55" fillId="0" borderId="0" xfId="0" applyFont="1"/>
    <xf numFmtId="49" fontId="56" fillId="0" borderId="0" xfId="0" applyNumberFormat="1" applyFont="1" applyAlignment="1"/>
    <xf numFmtId="49" fontId="57" fillId="0" borderId="0" xfId="0" applyNumberFormat="1" applyFont="1" applyAlignment="1"/>
    <xf numFmtId="0" fontId="57" fillId="0" borderId="0" xfId="0" applyFont="1"/>
    <xf numFmtId="49" fontId="54" fillId="0" borderId="0" xfId="0" applyNumberFormat="1" applyFont="1" applyBorder="1" applyAlignment="1">
      <alignment vertical="center"/>
    </xf>
    <xf numFmtId="0" fontId="54" fillId="0" borderId="0" xfId="0" applyFont="1" applyBorder="1" applyAlignment="1">
      <alignment vertical="center" wrapText="1"/>
    </xf>
    <xf numFmtId="43" fontId="57" fillId="0" borderId="0" xfId="2" applyNumberFormat="1" applyFont="1"/>
    <xf numFmtId="43" fontId="56" fillId="0" borderId="0" xfId="2" applyNumberFormat="1" applyFont="1"/>
    <xf numFmtId="168" fontId="6" fillId="0" borderId="0" xfId="2" applyNumberFormat="1" applyFont="1" applyAlignment="1">
      <alignment horizontal="right" vertical="center"/>
    </xf>
    <xf numFmtId="168" fontId="7" fillId="0" borderId="0" xfId="2" applyNumberFormat="1" applyFont="1" applyAlignment="1">
      <alignment horizontal="right" vertical="center"/>
    </xf>
    <xf numFmtId="0" fontId="5" fillId="0" borderId="0" xfId="0" applyFont="1" applyAlignment="1">
      <alignment horizontal="center" vertical="center"/>
    </xf>
    <xf numFmtId="0" fontId="1" fillId="0" borderId="1" xfId="0" applyFont="1" applyBorder="1" applyAlignment="1">
      <alignment vertical="center"/>
    </xf>
    <xf numFmtId="0" fontId="6" fillId="0" borderId="0" xfId="0" applyFont="1" applyAlignment="1">
      <alignment vertical="center"/>
    </xf>
    <xf numFmtId="0" fontId="6" fillId="0" borderId="1" xfId="0" applyFont="1" applyBorder="1" applyAlignment="1">
      <alignment horizontal="right" vertical="center"/>
    </xf>
    <xf numFmtId="0" fontId="4" fillId="0" borderId="18" xfId="0" applyFont="1" applyBorder="1" applyAlignment="1">
      <alignment horizontal="right" vertical="center"/>
    </xf>
    <xf numFmtId="0" fontId="1" fillId="0" borderId="0" xfId="0" applyFont="1" applyAlignment="1">
      <alignment vertical="center"/>
    </xf>
    <xf numFmtId="0" fontId="18"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xf>
    <xf numFmtId="166" fontId="16" fillId="0" borderId="0" xfId="2" applyNumberFormat="1" applyFont="1" applyFill="1" applyAlignment="1">
      <alignment horizontal="right" vertical="center"/>
    </xf>
    <xf numFmtId="43" fontId="16" fillId="0" borderId="0" xfId="2" applyNumberFormat="1" applyFont="1" applyFill="1" applyAlignment="1">
      <alignment horizontal="right" vertical="center"/>
    </xf>
    <xf numFmtId="0" fontId="59" fillId="0" borderId="0" xfId="0" applyFont="1" applyAlignment="1"/>
    <xf numFmtId="0" fontId="59" fillId="0" borderId="0" xfId="0" applyFont="1"/>
    <xf numFmtId="49" fontId="60" fillId="0" borderId="0" xfId="0" applyNumberFormat="1" applyFont="1" applyAlignment="1"/>
    <xf numFmtId="2" fontId="60" fillId="0" borderId="0" xfId="0" applyNumberFormat="1" applyFont="1"/>
    <xf numFmtId="49" fontId="52" fillId="0" borderId="0" xfId="0" applyNumberFormat="1" applyFont="1" applyAlignment="1"/>
    <xf numFmtId="2" fontId="52" fillId="0" borderId="0" xfId="0" applyNumberFormat="1" applyFont="1"/>
    <xf numFmtId="0" fontId="52" fillId="0" borderId="0" xfId="0" applyFont="1"/>
    <xf numFmtId="2" fontId="52" fillId="0" borderId="1" xfId="0" applyNumberFormat="1" applyFont="1" applyBorder="1"/>
    <xf numFmtId="0" fontId="52" fillId="0" borderId="1" xfId="0" applyFont="1" applyBorder="1"/>
    <xf numFmtId="43" fontId="56" fillId="0" borderId="1" xfId="2" applyNumberFormat="1" applyFont="1" applyBorder="1"/>
    <xf numFmtId="43" fontId="52" fillId="0" borderId="0" xfId="2" applyNumberFormat="1" applyFont="1"/>
    <xf numFmtId="0" fontId="62" fillId="0" borderId="0" xfId="0" applyFont="1" applyAlignment="1"/>
    <xf numFmtId="0" fontId="62" fillId="0" borderId="0" xfId="0" applyFont="1" applyAlignment="1">
      <alignment vertical="center"/>
    </xf>
    <xf numFmtId="0" fontId="65" fillId="0" borderId="0" xfId="0" applyFont="1" applyAlignment="1">
      <alignment horizontal="right" vertical="center"/>
    </xf>
    <xf numFmtId="0" fontId="66" fillId="0" borderId="0" xfId="0" applyFont="1" applyAlignment="1">
      <alignment horizontal="right" vertical="center"/>
    </xf>
    <xf numFmtId="0" fontId="66" fillId="0" borderId="12" xfId="0" applyFont="1" applyFill="1" applyBorder="1" applyAlignment="1">
      <alignment vertical="center"/>
    </xf>
    <xf numFmtId="0" fontId="66" fillId="0" borderId="12" xfId="0" applyFont="1" applyBorder="1" applyAlignment="1">
      <alignment vertical="center"/>
    </xf>
    <xf numFmtId="0" fontId="46" fillId="0" borderId="0" xfId="0" applyFont="1" applyAlignment="1">
      <alignment vertical="center"/>
    </xf>
    <xf numFmtId="166" fontId="67" fillId="0" borderId="0" xfId="2" applyNumberFormat="1" applyFont="1" applyAlignment="1">
      <alignment horizontal="right" vertical="center"/>
    </xf>
    <xf numFmtId="166" fontId="67" fillId="0" borderId="0" xfId="2" applyNumberFormat="1" applyFont="1" applyFill="1" applyAlignment="1">
      <alignment vertical="center"/>
    </xf>
    <xf numFmtId="166" fontId="51" fillId="0" borderId="0" xfId="2" applyNumberFormat="1" applyFont="1" applyAlignment="1">
      <alignment horizontal="right" vertical="center"/>
    </xf>
    <xf numFmtId="166" fontId="45" fillId="0" borderId="0" xfId="2" applyNumberFormat="1" applyFont="1" applyAlignment="1">
      <alignment horizontal="right" vertical="center"/>
    </xf>
    <xf numFmtId="166" fontId="62" fillId="0" borderId="0" xfId="2" applyNumberFormat="1" applyFont="1" applyAlignment="1">
      <alignment horizontal="right" vertical="center"/>
    </xf>
    <xf numFmtId="0" fontId="46" fillId="0" borderId="0" xfId="0" applyFont="1" applyAlignment="1">
      <alignment horizontal="center" vertical="center"/>
    </xf>
    <xf numFmtId="0" fontId="45" fillId="0" borderId="0" xfId="0" applyFont="1" applyAlignment="1">
      <alignment vertical="center"/>
    </xf>
    <xf numFmtId="0" fontId="68" fillId="0" borderId="1" xfId="0" applyFont="1" applyBorder="1" applyAlignment="1">
      <alignment horizontal="center" vertical="center"/>
    </xf>
    <xf numFmtId="0" fontId="66" fillId="0" borderId="1" xfId="0" applyFont="1" applyBorder="1" applyAlignment="1">
      <alignment vertical="center"/>
    </xf>
    <xf numFmtId="0" fontId="66" fillId="0" borderId="1" xfId="0" applyFont="1" applyBorder="1" applyAlignment="1">
      <alignment horizontal="right" vertical="center"/>
    </xf>
    <xf numFmtId="0" fontId="62" fillId="0" borderId="1" xfId="0" applyFont="1" applyBorder="1" applyAlignment="1">
      <alignment vertical="center"/>
    </xf>
    <xf numFmtId="0" fontId="69" fillId="0" borderId="1" xfId="0" applyFont="1" applyBorder="1" applyAlignment="1">
      <alignment vertical="center"/>
    </xf>
    <xf numFmtId="0" fontId="69" fillId="0" borderId="1" xfId="0" applyFont="1" applyBorder="1" applyAlignment="1">
      <alignment horizontal="right" vertical="center"/>
    </xf>
    <xf numFmtId="0" fontId="69" fillId="0" borderId="1" xfId="0" applyFont="1" applyFill="1" applyBorder="1" applyAlignment="1">
      <alignment vertical="center"/>
    </xf>
    <xf numFmtId="0" fontId="59" fillId="0" borderId="0" xfId="0" applyFont="1" applyFill="1" applyAlignment="1"/>
    <xf numFmtId="0" fontId="59" fillId="3" borderId="0" xfId="0" applyFont="1" applyFill="1" applyAlignment="1"/>
    <xf numFmtId="0" fontId="65" fillId="0" borderId="0" xfId="0" applyFont="1" applyAlignment="1">
      <alignment horizontal="center" vertical="center"/>
    </xf>
    <xf numFmtId="0" fontId="59" fillId="0" borderId="12" xfId="0" applyFont="1" applyBorder="1" applyAlignment="1"/>
    <xf numFmtId="0" fontId="45" fillId="2" borderId="0" xfId="0" applyFont="1" applyFill="1" applyAlignment="1">
      <alignment vertical="center"/>
    </xf>
    <xf numFmtId="0" fontId="46" fillId="0" borderId="1" xfId="0" applyFont="1" applyBorder="1" applyAlignment="1">
      <alignment vertical="center"/>
    </xf>
    <xf numFmtId="0" fontId="70" fillId="0" borderId="1" xfId="0" applyFont="1" applyBorder="1" applyAlignment="1">
      <alignment horizontal="center" vertical="center"/>
    </xf>
    <xf numFmtId="0" fontId="67" fillId="0" borderId="1" xfId="0" applyFont="1" applyBorder="1" applyAlignment="1">
      <alignment horizontal="right" vertical="center"/>
    </xf>
    <xf numFmtId="0" fontId="63" fillId="0" borderId="2" xfId="0" applyFont="1" applyBorder="1" applyAlignment="1">
      <alignment horizontal="center" vertical="center" wrapText="1"/>
    </xf>
    <xf numFmtId="0" fontId="63" fillId="0" borderId="24" xfId="0" applyFont="1" applyFill="1" applyBorder="1" applyAlignment="1">
      <alignment horizontal="right" vertical="center" wrapText="1"/>
    </xf>
    <xf numFmtId="0" fontId="62" fillId="0" borderId="0" xfId="0" applyFont="1" applyAlignment="1">
      <alignment wrapText="1"/>
    </xf>
    <xf numFmtId="0" fontId="62" fillId="0" borderId="0" xfId="0" applyFont="1" applyAlignment="1">
      <alignment vertical="center" wrapText="1"/>
    </xf>
    <xf numFmtId="0" fontId="65" fillId="0" borderId="0" xfId="0" applyFont="1" applyAlignment="1">
      <alignment horizontal="right" vertical="center" wrapText="1"/>
    </xf>
    <xf numFmtId="0" fontId="66" fillId="0" borderId="0" xfId="0" applyFont="1" applyAlignment="1">
      <alignment horizontal="right" vertical="center" wrapText="1"/>
    </xf>
    <xf numFmtId="0" fontId="59" fillId="0" borderId="0" xfId="0" applyFont="1" applyBorder="1" applyAlignment="1"/>
    <xf numFmtId="0" fontId="46" fillId="0" borderId="0" xfId="0" applyFont="1" applyAlignment="1">
      <alignment vertical="center" wrapText="1"/>
    </xf>
    <xf numFmtId="166" fontId="67" fillId="0" borderId="0" xfId="2" applyNumberFormat="1" applyFont="1" applyAlignment="1">
      <alignment horizontal="center" vertical="center" wrapText="1"/>
    </xf>
    <xf numFmtId="166" fontId="67" fillId="0" borderId="0" xfId="2" applyNumberFormat="1" applyFont="1" applyAlignment="1">
      <alignment horizontal="right" vertical="center" wrapText="1"/>
    </xf>
    <xf numFmtId="0" fontId="46" fillId="0" borderId="0" xfId="0" applyFont="1" applyAlignment="1">
      <alignment horizontal="center" vertical="center" wrapText="1"/>
    </xf>
    <xf numFmtId="0" fontId="45" fillId="0" borderId="0" xfId="0" applyFont="1" applyAlignment="1">
      <alignment vertical="center" wrapText="1"/>
    </xf>
    <xf numFmtId="166" fontId="51" fillId="0" borderId="0" xfId="2" applyNumberFormat="1" applyFont="1" applyAlignment="1">
      <alignment horizontal="center" vertical="center" wrapText="1"/>
    </xf>
    <xf numFmtId="166" fontId="51" fillId="0" borderId="0" xfId="2" applyNumberFormat="1" applyFont="1" applyAlignment="1">
      <alignment horizontal="right" vertical="center" wrapText="1"/>
    </xf>
    <xf numFmtId="0" fontId="68" fillId="0" borderId="1" xfId="0" applyFont="1" applyBorder="1" applyAlignment="1">
      <alignment horizontal="center" vertical="center" wrapText="1"/>
    </xf>
    <xf numFmtId="0" fontId="66" fillId="0" borderId="1" xfId="0" applyFont="1" applyBorder="1" applyAlignment="1">
      <alignment vertical="center" wrapText="1"/>
    </xf>
    <xf numFmtId="0" fontId="62" fillId="0" borderId="1" xfId="0" applyFont="1" applyBorder="1" applyAlignment="1">
      <alignment wrapText="1"/>
    </xf>
    <xf numFmtId="0" fontId="68" fillId="0" borderId="1" xfId="0" applyFont="1" applyBorder="1" applyAlignment="1">
      <alignment horizontal="right" vertical="center" wrapText="1"/>
    </xf>
    <xf numFmtId="0" fontId="69" fillId="0" borderId="1" xfId="0" applyFont="1" applyBorder="1" applyAlignment="1">
      <alignment horizontal="right" vertical="center" wrapText="1"/>
    </xf>
    <xf numFmtId="3" fontId="67" fillId="0" borderId="0" xfId="0" applyNumberFormat="1" applyFont="1" applyAlignment="1">
      <alignment horizontal="right" vertical="center" wrapText="1"/>
    </xf>
    <xf numFmtId="166" fontId="67" fillId="0" borderId="0" xfId="2" applyNumberFormat="1" applyFont="1" applyFill="1" applyAlignment="1">
      <alignment horizontal="right" vertical="center" wrapText="1"/>
    </xf>
    <xf numFmtId="3" fontId="51" fillId="0" borderId="0" xfId="0" applyNumberFormat="1" applyFont="1" applyAlignment="1">
      <alignment horizontal="right" vertical="center" wrapText="1"/>
    </xf>
    <xf numFmtId="166" fontId="51" fillId="0" borderId="0" xfId="2" applyNumberFormat="1" applyFont="1" applyFill="1" applyAlignment="1">
      <alignment horizontal="right" vertical="center" wrapText="1"/>
    </xf>
    <xf numFmtId="0" fontId="46" fillId="0" borderId="1" xfId="0" applyFont="1" applyBorder="1" applyAlignment="1">
      <alignment vertical="center" wrapText="1"/>
    </xf>
    <xf numFmtId="166" fontId="67" fillId="0" borderId="1" xfId="2" applyNumberFormat="1" applyFont="1" applyFill="1" applyBorder="1" applyAlignment="1">
      <alignment horizontal="right" vertical="center" wrapText="1"/>
    </xf>
    <xf numFmtId="0" fontId="62" fillId="0" borderId="1" xfId="0" applyFont="1" applyBorder="1" applyAlignment="1">
      <alignment vertical="top"/>
    </xf>
    <xf numFmtId="0" fontId="46" fillId="0" borderId="1" xfId="0" applyFont="1" applyBorder="1" applyAlignment="1">
      <alignment horizontal="right" vertical="center"/>
    </xf>
    <xf numFmtId="0" fontId="67" fillId="0" borderId="0" xfId="0" applyFont="1" applyAlignment="1">
      <alignment horizontal="right" vertical="center" wrapText="1"/>
    </xf>
    <xf numFmtId="0" fontId="66" fillId="0" borderId="1" xfId="0" applyFont="1" applyBorder="1" applyAlignment="1">
      <alignment horizontal="right" vertical="center" wrapText="1"/>
    </xf>
    <xf numFmtId="0" fontId="68" fillId="0" borderId="1" xfId="0" applyFont="1" applyBorder="1" applyAlignment="1">
      <alignment vertical="center" wrapText="1"/>
    </xf>
    <xf numFmtId="0" fontId="62" fillId="0" borderId="1" xfId="0" applyFont="1" applyBorder="1" applyAlignment="1">
      <alignment vertical="center" wrapText="1"/>
    </xf>
    <xf numFmtId="0" fontId="46" fillId="0" borderId="1" xfId="0" applyFont="1" applyBorder="1" applyAlignment="1">
      <alignment horizontal="right" vertical="center" wrapText="1"/>
    </xf>
    <xf numFmtId="166" fontId="14" fillId="0" borderId="0" xfId="2" applyNumberFormat="1" applyFont="1" applyFill="1" applyAlignment="1">
      <alignment horizontal="right" vertical="center" wrapText="1"/>
    </xf>
    <xf numFmtId="166" fontId="15" fillId="0" borderId="0" xfId="2" applyNumberFormat="1" applyFont="1" applyFill="1" applyAlignment="1">
      <alignment horizontal="right" vertical="center" wrapText="1"/>
    </xf>
    <xf numFmtId="0" fontId="6" fillId="0" borderId="1" xfId="0" applyFont="1" applyBorder="1" applyAlignment="1">
      <alignment horizontal="right" vertical="center"/>
    </xf>
    <xf numFmtId="3" fontId="51" fillId="0" borderId="1" xfId="0" applyNumberFormat="1" applyFont="1" applyBorder="1" applyAlignment="1">
      <alignment horizontal="right" vertical="center" wrapText="1"/>
    </xf>
    <xf numFmtId="166" fontId="51" fillId="0" borderId="1" xfId="2" applyNumberFormat="1" applyFont="1" applyFill="1" applyBorder="1" applyAlignment="1">
      <alignment horizontal="right" vertical="center" wrapText="1"/>
    </xf>
    <xf numFmtId="0" fontId="4" fillId="0" borderId="0" xfId="0" applyFont="1" applyAlignment="1">
      <alignment vertical="center"/>
    </xf>
    <xf numFmtId="0" fontId="5" fillId="0" borderId="0" xfId="0" applyFont="1" applyAlignment="1">
      <alignment horizontal="center" vertical="center"/>
    </xf>
    <xf numFmtId="43" fontId="0" fillId="0" borderId="0" xfId="0" applyNumberFormat="1" applyAlignment="1"/>
    <xf numFmtId="0" fontId="7" fillId="0" borderId="0" xfId="0" applyFont="1" applyAlignment="1">
      <alignment vertical="center"/>
    </xf>
    <xf numFmtId="0" fontId="0" fillId="0" borderId="0" xfId="0" applyAlignment="1">
      <alignment horizontal="left"/>
    </xf>
    <xf numFmtId="2" fontId="52" fillId="0" borderId="0" xfId="0" applyNumberFormat="1" applyFont="1" applyBorder="1"/>
    <xf numFmtId="0" fontId="52" fillId="0" borderId="0" xfId="0" applyFont="1" applyBorder="1"/>
    <xf numFmtId="43" fontId="56" fillId="0" borderId="0" xfId="2" applyNumberFormat="1" applyFont="1" applyBorder="1"/>
    <xf numFmtId="0" fontId="63" fillId="0" borderId="40" xfId="0" applyFont="1" applyFill="1" applyBorder="1" applyAlignment="1">
      <alignment horizontal="right" vertical="center" wrapText="1"/>
    </xf>
    <xf numFmtId="0" fontId="6" fillId="0" borderId="1" xfId="0" applyFont="1" applyBorder="1" applyAlignment="1">
      <alignment horizontal="right" vertical="center"/>
    </xf>
    <xf numFmtId="0" fontId="4" fillId="0" borderId="0" xfId="0" applyFont="1" applyAlignment="1">
      <alignment vertical="center"/>
    </xf>
    <xf numFmtId="0" fontId="5" fillId="0" borderId="0" xfId="0" applyFont="1" applyAlignment="1">
      <alignment horizontal="center" vertical="center"/>
    </xf>
    <xf numFmtId="0" fontId="4" fillId="0" borderId="10" xfId="0" applyFont="1" applyBorder="1" applyAlignment="1">
      <alignment vertical="center"/>
    </xf>
    <xf numFmtId="0" fontId="4" fillId="0" borderId="0" xfId="0" applyFont="1" applyAlignment="1">
      <alignment vertical="center"/>
    </xf>
    <xf numFmtId="0" fontId="0" fillId="0" borderId="1" xfId="0" applyFill="1" applyBorder="1" applyAlignment="1"/>
    <xf numFmtId="168" fontId="71" fillId="0" borderId="0" xfId="2" applyNumberFormat="1" applyFont="1" applyFill="1" applyBorder="1" applyAlignment="1" applyProtection="1">
      <alignment wrapText="1"/>
      <protection locked="0"/>
    </xf>
    <xf numFmtId="168" fontId="49" fillId="0" borderId="0" xfId="2" applyNumberFormat="1" applyFont="1" applyFill="1" applyBorder="1" applyAlignment="1" applyProtection="1">
      <alignment wrapText="1"/>
      <protection locked="0"/>
    </xf>
    <xf numFmtId="168" fontId="5" fillId="0" borderId="0" xfId="2" applyNumberFormat="1" applyFont="1" applyBorder="1" applyAlignment="1" applyProtection="1">
      <alignment wrapText="1"/>
      <protection locked="0"/>
    </xf>
    <xf numFmtId="168" fontId="49" fillId="0" borderId="0" xfId="2" applyNumberFormat="1" applyFont="1" applyFill="1" applyBorder="1" applyAlignment="1" applyProtection="1">
      <alignment horizontal="right" wrapText="1"/>
      <protection locked="0"/>
    </xf>
    <xf numFmtId="168" fontId="71" fillId="0" borderId="0" xfId="2" applyNumberFormat="1" applyFont="1" applyFill="1" applyBorder="1" applyAlignment="1" applyProtection="1">
      <alignment horizontal="right" wrapText="1"/>
      <protection locked="0"/>
    </xf>
    <xf numFmtId="0" fontId="6" fillId="0" borderId="2" xfId="0" applyFont="1" applyBorder="1" applyAlignment="1">
      <alignment vertical="center"/>
    </xf>
    <xf numFmtId="168" fontId="49" fillId="0" borderId="2" xfId="2" applyNumberFormat="1" applyFont="1" applyFill="1" applyBorder="1" applyAlignment="1" applyProtection="1">
      <alignment horizontal="right" wrapText="1"/>
      <protection locked="0"/>
    </xf>
    <xf numFmtId="168" fontId="6" fillId="0" borderId="0" xfId="2" applyNumberFormat="1" applyFont="1"/>
    <xf numFmtId="168" fontId="50" fillId="0" borderId="0" xfId="2" applyNumberFormat="1" applyFont="1"/>
    <xf numFmtId="168" fontId="50" fillId="0" borderId="0" xfId="2" applyNumberFormat="1" applyFont="1" applyBorder="1"/>
    <xf numFmtId="166" fontId="67" fillId="0" borderId="1" xfId="2" applyNumberFormat="1" applyFont="1" applyBorder="1" applyAlignment="1">
      <alignment horizontal="right" vertical="center" wrapText="1"/>
    </xf>
    <xf numFmtId="166" fontId="7" fillId="0" borderId="0" xfId="2" applyNumberFormat="1" applyFont="1" applyFill="1" applyAlignment="1">
      <alignment horizontal="right" vertical="center"/>
    </xf>
    <xf numFmtId="166" fontId="14"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10" xfId="2" applyNumberFormat="1" applyFont="1" applyFill="1" applyBorder="1" applyAlignment="1">
      <alignment vertical="center"/>
    </xf>
    <xf numFmtId="166" fontId="14" fillId="0" borderId="10" xfId="2" applyNumberFormat="1" applyFont="1" applyFill="1" applyBorder="1" applyAlignment="1">
      <alignment vertical="center"/>
    </xf>
    <xf numFmtId="166" fontId="14" fillId="0" borderId="10" xfId="2" applyNumberFormat="1" applyFont="1" applyFill="1" applyBorder="1" applyAlignment="1">
      <alignment horizontal="right" vertical="center"/>
    </xf>
    <xf numFmtId="166" fontId="16" fillId="0" borderId="0" xfId="2" applyNumberFormat="1" applyFont="1" applyAlignment="1">
      <alignment horizontal="right" vertical="center" wrapText="1"/>
    </xf>
    <xf numFmtId="166" fontId="46" fillId="0" borderId="0" xfId="2" applyNumberFormat="1" applyFont="1" applyBorder="1" applyAlignment="1">
      <alignment horizontal="right" vertical="center"/>
    </xf>
    <xf numFmtId="166" fontId="45" fillId="0" borderId="0" xfId="2" applyNumberFormat="1" applyFont="1" applyBorder="1" applyAlignment="1">
      <alignment horizontal="right" vertical="center"/>
    </xf>
    <xf numFmtId="166" fontId="73" fillId="4" borderId="0" xfId="3" applyNumberFormat="1" applyFont="1" applyFill="1" applyBorder="1" applyAlignment="1">
      <alignment horizontal="right" vertical="center"/>
    </xf>
    <xf numFmtId="166" fontId="74" fillId="4" borderId="0" xfId="3" applyNumberFormat="1" applyFont="1" applyFill="1" applyBorder="1" applyAlignment="1">
      <alignment horizontal="right" vertical="center"/>
    </xf>
    <xf numFmtId="0" fontId="7" fillId="0" borderId="0" xfId="0" applyFont="1" applyBorder="1" applyAlignment="1">
      <alignment vertical="center"/>
    </xf>
    <xf numFmtId="168" fontId="71" fillId="0" borderId="0" xfId="2" applyNumberFormat="1" applyFont="1" applyFill="1" applyBorder="1" applyAlignment="1" applyProtection="1">
      <alignment horizontal="right" vertical="center" wrapText="1"/>
      <protection locked="0"/>
    </xf>
    <xf numFmtId="0" fontId="4" fillId="0" borderId="0" xfId="0" applyFont="1" applyAlignment="1">
      <alignment vertical="center"/>
    </xf>
    <xf numFmtId="166" fontId="75" fillId="0" borderId="0" xfId="3" applyNumberFormat="1" applyFont="1" applyFill="1" applyBorder="1" applyAlignment="1">
      <alignment horizontal="right"/>
    </xf>
    <xf numFmtId="43" fontId="75" fillId="0" borderId="0" xfId="3" applyNumberFormat="1" applyFont="1" applyFill="1" applyBorder="1" applyAlignment="1">
      <alignment horizontal="right"/>
    </xf>
    <xf numFmtId="168" fontId="75" fillId="0" borderId="0" xfId="3" applyNumberFormat="1" applyFont="1" applyFill="1" applyBorder="1" applyAlignment="1">
      <alignment horizontal="right"/>
    </xf>
    <xf numFmtId="0" fontId="42" fillId="0" borderId="0" xfId="1" applyFont="1" applyAlignment="1">
      <alignment vertical="center"/>
    </xf>
    <xf numFmtId="0" fontId="6" fillId="0" borderId="0" xfId="0" applyFont="1" applyBorder="1" applyAlignment="1">
      <alignment horizontal="right" vertical="center"/>
    </xf>
    <xf numFmtId="0" fontId="1" fillId="0" borderId="0" xfId="0" applyFont="1" applyBorder="1" applyAlignment="1">
      <alignment vertical="center"/>
    </xf>
    <xf numFmtId="0" fontId="5" fillId="0" borderId="0" xfId="0" applyFont="1" applyBorder="1" applyAlignment="1"/>
    <xf numFmtId="0" fontId="76" fillId="0" borderId="0" xfId="1" applyFont="1" applyBorder="1" applyAlignment="1"/>
    <xf numFmtId="0" fontId="77" fillId="0" borderId="0" xfId="0" applyFont="1" applyAlignment="1"/>
    <xf numFmtId="0" fontId="78" fillId="0" borderId="0" xfId="1" applyFont="1" applyAlignment="1">
      <alignment vertical="center"/>
    </xf>
    <xf numFmtId="165" fontId="50" fillId="0" borderId="0" xfId="0" applyNumberFormat="1" applyFont="1" applyAlignment="1">
      <alignment horizontal="right"/>
    </xf>
    <xf numFmtId="165" fontId="50" fillId="0" borderId="0" xfId="0" applyNumberFormat="1" applyFont="1"/>
    <xf numFmtId="0" fontId="4" fillId="0" borderId="0" xfId="0" applyFont="1" applyAlignment="1">
      <alignment vertical="center"/>
    </xf>
    <xf numFmtId="0" fontId="63" fillId="0" borderId="1" xfId="0" applyFont="1" applyBorder="1" applyAlignment="1">
      <alignment horizontal="center" vertical="center"/>
    </xf>
    <xf numFmtId="0" fontId="60" fillId="0" borderId="1" xfId="0" applyFont="1" applyBorder="1" applyAlignment="1">
      <alignment horizontal="right" vertical="center"/>
    </xf>
    <xf numFmtId="0" fontId="52" fillId="0" borderId="0" xfId="0" applyFont="1" applyAlignment="1">
      <alignment horizontal="right" vertical="center"/>
    </xf>
    <xf numFmtId="165" fontId="52" fillId="0" borderId="0" xfId="0" applyNumberFormat="1" applyFont="1" applyAlignment="1">
      <alignment horizontal="right" vertical="center"/>
    </xf>
    <xf numFmtId="165" fontId="52" fillId="0" borderId="0" xfId="0" applyNumberFormat="1" applyFont="1" applyFill="1" applyAlignment="1">
      <alignment horizontal="right" vertical="center"/>
    </xf>
    <xf numFmtId="165" fontId="52" fillId="0" borderId="1" xfId="0" applyNumberFormat="1" applyFont="1" applyBorder="1" applyAlignment="1">
      <alignment horizontal="right" vertical="center"/>
    </xf>
    <xf numFmtId="0" fontId="63" fillId="0" borderId="1" xfId="0" applyFont="1" applyBorder="1" applyAlignment="1">
      <alignment horizontal="right" vertical="center"/>
    </xf>
    <xf numFmtId="164" fontId="60" fillId="0" borderId="10" xfId="2" applyNumberFormat="1" applyFont="1" applyBorder="1" applyAlignment="1">
      <alignment horizontal="right" vertical="center"/>
    </xf>
    <xf numFmtId="165" fontId="60" fillId="0" borderId="10" xfId="0" applyNumberFormat="1" applyFont="1" applyBorder="1" applyAlignment="1">
      <alignment horizontal="right" vertical="center"/>
    </xf>
    <xf numFmtId="0" fontId="79" fillId="0" borderId="6" xfId="0" applyFont="1" applyBorder="1" applyAlignment="1">
      <alignment horizontal="right" vertical="center"/>
    </xf>
    <xf numFmtId="0" fontId="79" fillId="0" borderId="15" xfId="0" applyFont="1" applyBorder="1" applyAlignment="1">
      <alignment horizontal="right" vertical="center" wrapText="1"/>
    </xf>
    <xf numFmtId="0" fontId="79" fillId="0" borderId="1" xfId="0" applyFont="1" applyBorder="1" applyAlignment="1">
      <alignment horizontal="right" vertical="center" wrapText="1"/>
    </xf>
    <xf numFmtId="16" fontId="79" fillId="0" borderId="0" xfId="0" quotePrefix="1" applyNumberFormat="1" applyFont="1" applyAlignment="1">
      <alignment horizontal="left" vertical="center"/>
    </xf>
    <xf numFmtId="0" fontId="79" fillId="0" borderId="0" xfId="0" applyFont="1" applyAlignment="1">
      <alignment vertical="center"/>
    </xf>
    <xf numFmtId="0" fontId="79" fillId="0" borderId="0" xfId="0" applyFont="1" applyAlignment="1">
      <alignment horizontal="right" vertical="center"/>
    </xf>
    <xf numFmtId="169" fontId="79" fillId="0" borderId="0" xfId="0" applyNumberFormat="1" applyFont="1" applyAlignment="1">
      <alignment horizontal="right" vertical="center"/>
    </xf>
    <xf numFmtId="165" fontId="79" fillId="0" borderId="0" xfId="0" applyNumberFormat="1" applyFont="1" applyAlignment="1">
      <alignment horizontal="right" vertical="center"/>
    </xf>
    <xf numFmtId="164" fontId="79" fillId="0" borderId="0" xfId="2" applyNumberFormat="1" applyFont="1" applyAlignment="1">
      <alignment horizontal="right" vertical="center"/>
    </xf>
    <xf numFmtId="0" fontId="79" fillId="0" borderId="0" xfId="0" applyFont="1" applyAlignment="1">
      <alignment horizontal="left" vertical="center"/>
    </xf>
    <xf numFmtId="0" fontId="79" fillId="0" borderId="0" xfId="0" applyFont="1" applyAlignment="1"/>
    <xf numFmtId="0" fontId="79" fillId="0" borderId="0" xfId="0" applyFont="1" applyBorder="1" applyAlignment="1">
      <alignment vertical="center"/>
    </xf>
    <xf numFmtId="0" fontId="79" fillId="0" borderId="0" xfId="0" applyFont="1" applyAlignment="1">
      <alignment horizontal="left"/>
    </xf>
    <xf numFmtId="164" fontId="52" fillId="0" borderId="0" xfId="2" applyNumberFormat="1" applyFont="1" applyFill="1" applyAlignment="1">
      <alignment horizontal="right" vertical="center"/>
    </xf>
    <xf numFmtId="0" fontId="63" fillId="0" borderId="42" xfId="0" applyFont="1" applyFill="1" applyBorder="1" applyAlignment="1">
      <alignment horizontal="right" vertical="center"/>
    </xf>
    <xf numFmtId="0" fontId="63" fillId="0" borderId="1" xfId="0" applyFont="1" applyFill="1" applyBorder="1" applyAlignment="1">
      <alignment horizontal="right" vertical="center"/>
    </xf>
    <xf numFmtId="0" fontId="79" fillId="0" borderId="0" xfId="0" applyFont="1" applyFill="1" applyAlignment="1">
      <alignment horizontal="right" vertical="center"/>
    </xf>
    <xf numFmtId="0" fontId="79" fillId="0" borderId="0" xfId="0" applyFont="1" applyFill="1" applyAlignment="1"/>
    <xf numFmtId="0" fontId="52" fillId="0" borderId="0" xfId="0" applyFont="1" applyFill="1" applyAlignment="1">
      <alignment horizontal="right" vertical="center" wrapText="1"/>
    </xf>
    <xf numFmtId="0" fontId="79" fillId="0" borderId="1" xfId="0" applyFont="1" applyBorder="1" applyAlignment="1">
      <alignment vertical="center"/>
    </xf>
    <xf numFmtId="0" fontId="52" fillId="0" borderId="1" xfId="0" applyFont="1" applyFill="1" applyBorder="1" applyAlignment="1">
      <alignment horizontal="right" vertical="center" wrapText="1"/>
    </xf>
    <xf numFmtId="0" fontId="79" fillId="0" borderId="13" xfId="0" applyFont="1" applyBorder="1" applyAlignment="1">
      <alignment horizontal="right" vertical="center"/>
    </xf>
    <xf numFmtId="0" fontId="79" fillId="0" borderId="13" xfId="0" applyFont="1" applyBorder="1" applyAlignment="1">
      <alignment vertical="center"/>
    </xf>
    <xf numFmtId="0" fontId="79" fillId="0" borderId="19" xfId="0" applyFont="1" applyBorder="1" applyAlignment="1">
      <alignment horizontal="right" vertical="center"/>
    </xf>
    <xf numFmtId="0" fontId="79" fillId="0" borderId="0" xfId="0" applyFont="1" applyAlignment="1">
      <alignment horizontal="center" vertical="center"/>
    </xf>
    <xf numFmtId="0" fontId="63" fillId="0" borderId="0" xfId="0" applyFont="1" applyAlignment="1">
      <alignment vertical="center"/>
    </xf>
    <xf numFmtId="167" fontId="79" fillId="0" borderId="0" xfId="0" applyNumberFormat="1" applyFont="1" applyAlignment="1">
      <alignment horizontal="right" vertical="center"/>
    </xf>
    <xf numFmtId="167" fontId="52" fillId="0" borderId="0" xfId="0" applyNumberFormat="1" applyFont="1" applyAlignment="1">
      <alignment horizontal="right" vertical="center"/>
    </xf>
    <xf numFmtId="0" fontId="79" fillId="0" borderId="0" xfId="0" applyFont="1" applyFill="1" applyAlignment="1">
      <alignment vertical="center"/>
    </xf>
    <xf numFmtId="167" fontId="52" fillId="0" borderId="0" xfId="0" applyNumberFormat="1" applyFont="1" applyFill="1" applyAlignment="1">
      <alignment horizontal="right" vertical="center"/>
    </xf>
    <xf numFmtId="167" fontId="52" fillId="0" borderId="0" xfId="0" applyNumberFormat="1" applyFont="1" applyFill="1" applyAlignment="1">
      <alignment horizontal="right" wrapText="1"/>
    </xf>
    <xf numFmtId="167" fontId="52" fillId="0" borderId="0" xfId="0" applyNumberFormat="1" applyFont="1" applyFill="1" applyBorder="1" applyAlignment="1">
      <alignment horizontal="right" wrapText="1"/>
    </xf>
    <xf numFmtId="167" fontId="79" fillId="0" borderId="0" xfId="0" applyNumberFormat="1" applyFont="1" applyFill="1" applyBorder="1" applyAlignment="1">
      <alignment horizontal="right" wrapText="1"/>
    </xf>
    <xf numFmtId="0" fontId="79" fillId="0" borderId="0" xfId="0" applyFont="1" applyAlignment="1">
      <alignment horizontal="right"/>
    </xf>
    <xf numFmtId="2" fontId="52" fillId="0" borderId="0" xfId="0" applyNumberFormat="1" applyFont="1" applyFill="1" applyAlignment="1">
      <alignment horizontal="right" wrapText="1"/>
    </xf>
    <xf numFmtId="2" fontId="52" fillId="0" borderId="0" xfId="0" applyNumberFormat="1" applyFont="1" applyFill="1" applyBorder="1" applyAlignment="1">
      <alignment horizontal="right" wrapText="1"/>
    </xf>
    <xf numFmtId="2" fontId="79" fillId="0" borderId="0" xfId="0" applyNumberFormat="1" applyFont="1" applyFill="1" applyBorder="1" applyAlignment="1">
      <alignment horizontal="right" wrapText="1"/>
    </xf>
    <xf numFmtId="0" fontId="79" fillId="0" borderId="18" xfId="0" applyFont="1" applyBorder="1" applyAlignment="1">
      <alignment horizontal="right" vertical="center"/>
    </xf>
    <xf numFmtId="0" fontId="60" fillId="0" borderId="24" xfId="0" applyFont="1" applyBorder="1" applyAlignment="1">
      <alignment horizontal="right" vertical="center"/>
    </xf>
    <xf numFmtId="0" fontId="60" fillId="0" borderId="15" xfId="0" applyFont="1" applyBorder="1" applyAlignment="1">
      <alignment horizontal="right" vertical="center"/>
    </xf>
    <xf numFmtId="0" fontId="60" fillId="0" borderId="40" xfId="0" applyFont="1" applyBorder="1" applyAlignment="1">
      <alignment horizontal="right" vertical="center"/>
    </xf>
    <xf numFmtId="0" fontId="60" fillId="0" borderId="24" xfId="0" applyFont="1" applyFill="1" applyBorder="1" applyAlignment="1">
      <alignment horizontal="right" vertical="center"/>
    </xf>
    <xf numFmtId="0" fontId="52" fillId="0" borderId="2" xfId="0" applyFont="1" applyBorder="1" applyAlignment="1">
      <alignment horizontal="right" vertical="center"/>
    </xf>
    <xf numFmtId="0" fontId="18" fillId="0" borderId="19" xfId="0" applyFont="1" applyBorder="1" applyAlignment="1">
      <alignment horizontal="center" vertical="center"/>
    </xf>
    <xf numFmtId="0" fontId="18" fillId="0" borderId="18" xfId="0" applyFont="1" applyBorder="1" applyAlignment="1">
      <alignment horizontal="center" vertical="center"/>
    </xf>
    <xf numFmtId="0" fontId="18" fillId="0" borderId="0" xfId="0" applyFont="1" applyAlignment="1">
      <alignment vertical="center"/>
    </xf>
    <xf numFmtId="0" fontId="63" fillId="0" borderId="40" xfId="0" applyFont="1" applyFill="1" applyBorder="1" applyAlignment="1">
      <alignment horizontal="right" vertical="center"/>
    </xf>
    <xf numFmtId="0" fontId="4" fillId="0" borderId="0" xfId="0" applyFont="1" applyAlignment="1">
      <alignment vertical="center"/>
    </xf>
    <xf numFmtId="0" fontId="14" fillId="0" borderId="28"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0" xfId="0" applyFont="1" applyFill="1" applyAlignment="1">
      <alignment vertical="center"/>
    </xf>
    <xf numFmtId="0" fontId="1" fillId="0" borderId="0" xfId="0" applyFont="1" applyFill="1" applyAlignment="1">
      <alignment vertical="center"/>
    </xf>
    <xf numFmtId="168" fontId="67" fillId="0" borderId="0" xfId="2" applyNumberFormat="1" applyFont="1" applyFill="1" applyAlignment="1">
      <alignment horizontal="right" vertical="center"/>
    </xf>
    <xf numFmtId="0" fontId="15" fillId="0" borderId="0" xfId="0" applyFont="1" applyFill="1" applyAlignment="1">
      <alignment vertical="center"/>
    </xf>
    <xf numFmtId="168" fontId="51" fillId="0" borderId="0" xfId="2" applyNumberFormat="1" applyFont="1" applyFill="1" applyAlignment="1">
      <alignment horizontal="right" vertical="center"/>
    </xf>
    <xf numFmtId="168" fontId="45" fillId="0" borderId="0" xfId="2" applyNumberFormat="1" applyFont="1" applyFill="1" applyAlignment="1"/>
    <xf numFmtId="0" fontId="15" fillId="0" borderId="0" xfId="0" applyFont="1" applyFill="1" applyAlignment="1">
      <alignment horizontal="left" vertical="center"/>
    </xf>
    <xf numFmtId="0" fontId="15" fillId="0" borderId="2" xfId="0" applyFont="1" applyFill="1" applyBorder="1" applyAlignment="1">
      <alignment vertical="center"/>
    </xf>
    <xf numFmtId="171" fontId="38" fillId="0" borderId="2" xfId="0" applyNumberFormat="1" applyFont="1" applyFill="1" applyBorder="1" applyAlignment="1">
      <alignment horizontal="right" vertical="center"/>
    </xf>
    <xf numFmtId="0" fontId="77" fillId="0" borderId="0" xfId="0" applyFont="1" applyFill="1" applyAlignment="1"/>
    <xf numFmtId="168" fontId="82" fillId="0" borderId="1" xfId="2" applyNumberFormat="1" applyFont="1" applyBorder="1"/>
    <xf numFmtId="166" fontId="62" fillId="0" borderId="0" xfId="2" applyNumberFormat="1" applyFont="1" applyAlignment="1">
      <alignment horizontal="right" vertical="center" wrapText="1"/>
    </xf>
    <xf numFmtId="0" fontId="49" fillId="0" borderId="12" xfId="0" applyFont="1" applyBorder="1" applyAlignment="1">
      <alignment horizontal="center"/>
    </xf>
    <xf numFmtId="0" fontId="59" fillId="0" borderId="0" xfId="0" applyFont="1" applyBorder="1"/>
    <xf numFmtId="0" fontId="4" fillId="0" borderId="0" xfId="0" applyFont="1" applyAlignment="1">
      <alignment vertical="center"/>
    </xf>
    <xf numFmtId="0" fontId="18" fillId="0" borderId="14" xfId="0" applyFont="1" applyBorder="1" applyAlignment="1">
      <alignment horizontal="center" vertical="center"/>
    </xf>
    <xf numFmtId="167" fontId="52" fillId="0" borderId="0" xfId="0" applyNumberFormat="1" applyFont="1" applyAlignment="1">
      <alignment horizontal="center" vertical="center"/>
    </xf>
    <xf numFmtId="167" fontId="79" fillId="0" borderId="0" xfId="0" applyNumberFormat="1" applyFont="1" applyFill="1" applyBorder="1" applyAlignment="1">
      <alignment horizontal="center" vertical="center" wrapText="1"/>
    </xf>
    <xf numFmtId="0" fontId="0" fillId="0" borderId="0" xfId="0" applyAlignment="1">
      <alignment horizontal="center" vertical="center"/>
    </xf>
    <xf numFmtId="0" fontId="60" fillId="0" borderId="28" xfId="0" applyFont="1" applyBorder="1" applyAlignment="1">
      <alignment vertical="center"/>
    </xf>
    <xf numFmtId="172" fontId="0" fillId="0" borderId="0" xfId="0" applyNumberFormat="1" applyFill="1" applyAlignment="1"/>
    <xf numFmtId="166" fontId="14" fillId="0" borderId="0" xfId="2" applyNumberFormat="1" applyFont="1" applyFill="1" applyAlignment="1">
      <alignment horizontal="center" vertical="center" wrapText="1"/>
    </xf>
    <xf numFmtId="0" fontId="5" fillId="0" borderId="0" xfId="0" applyFont="1" applyAlignment="1">
      <alignment horizontal="left" vertical="center"/>
    </xf>
    <xf numFmtId="0" fontId="49" fillId="0" borderId="3" xfId="0" applyFont="1" applyBorder="1" applyAlignment="1">
      <alignment horizontal="center"/>
    </xf>
    <xf numFmtId="0" fontId="49" fillId="0" borderId="43" xfId="0" applyFont="1" applyBorder="1" applyAlignment="1">
      <alignment horizontal="center"/>
    </xf>
    <xf numFmtId="0" fontId="49" fillId="0" borderId="44" xfId="0" applyFont="1" applyBorder="1" applyAlignment="1">
      <alignment horizontal="center"/>
    </xf>
    <xf numFmtId="165" fontId="50" fillId="0" borderId="1" xfId="0" applyNumberFormat="1" applyFont="1" applyBorder="1" applyAlignment="1">
      <alignment horizontal="right"/>
    </xf>
    <xf numFmtId="0" fontId="4" fillId="0" borderId="0" xfId="0" applyFont="1" applyAlignment="1">
      <alignment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5" fillId="0" borderId="0" xfId="0" applyFont="1" applyAlignment="1">
      <alignment horizontal="center" vertical="center"/>
    </xf>
    <xf numFmtId="0" fontId="52" fillId="0" borderId="0" xfId="0" applyFont="1" applyAlignment="1">
      <alignment horizontal="center" vertical="center"/>
    </xf>
    <xf numFmtId="0" fontId="52" fillId="0" borderId="1" xfId="0" applyFont="1" applyBorder="1" applyAlignment="1">
      <alignment horizontal="center" vertical="center"/>
    </xf>
    <xf numFmtId="165" fontId="79"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0" fontId="49" fillId="0" borderId="39" xfId="0" applyFont="1" applyBorder="1" applyAlignment="1">
      <alignment horizontal="center"/>
    </xf>
    <xf numFmtId="164" fontId="52" fillId="0" borderId="1" xfId="2" applyNumberFormat="1" applyFont="1" applyFill="1" applyBorder="1" applyAlignment="1">
      <alignment horizontal="right" vertical="center" wrapText="1"/>
    </xf>
    <xf numFmtId="0" fontId="18" fillId="0" borderId="7" xfId="0" applyFont="1" applyBorder="1" applyAlignment="1">
      <alignment vertical="center"/>
    </xf>
    <xf numFmtId="49" fontId="56" fillId="0" borderId="0" xfId="0" applyNumberFormat="1" applyFont="1" applyAlignment="1">
      <alignment horizontal="right"/>
    </xf>
    <xf numFmtId="0" fontId="56" fillId="0" borderId="0" xfId="0" applyFont="1" applyAlignment="1">
      <alignment horizontal="right"/>
    </xf>
    <xf numFmtId="49" fontId="56" fillId="0" borderId="0" xfId="0" applyNumberFormat="1" applyFont="1" applyBorder="1" applyAlignment="1">
      <alignment horizontal="right"/>
    </xf>
    <xf numFmtId="0" fontId="56" fillId="0" borderId="1" xfId="0" applyFont="1" applyBorder="1" applyAlignment="1">
      <alignment horizontal="right"/>
    </xf>
    <xf numFmtId="49" fontId="52" fillId="0" borderId="0" xfId="0" applyNumberFormat="1" applyFont="1" applyAlignment="1">
      <alignment horizontal="right"/>
    </xf>
    <xf numFmtId="0" fontId="52" fillId="0" borderId="0" xfId="0" applyFont="1" applyAlignment="1">
      <alignment horizontal="right"/>
    </xf>
    <xf numFmtId="49" fontId="52" fillId="0" borderId="0" xfId="0" applyNumberFormat="1" applyFont="1" applyBorder="1" applyAlignment="1">
      <alignment horizontal="right"/>
    </xf>
    <xf numFmtId="0" fontId="79" fillId="0" borderId="0" xfId="0" applyFont="1"/>
    <xf numFmtId="0" fontId="52" fillId="0" borderId="1" xfId="0" applyFont="1" applyBorder="1" applyAlignment="1">
      <alignment horizontal="right"/>
    </xf>
    <xf numFmtId="2" fontId="52" fillId="0" borderId="1" xfId="0" applyNumberFormat="1" applyFont="1" applyBorder="1" applyAlignment="1">
      <alignment horizontal="right"/>
    </xf>
    <xf numFmtId="0" fontId="42" fillId="0" borderId="0" xfId="1" applyFont="1" applyFill="1" applyAlignment="1"/>
    <xf numFmtId="0" fontId="4" fillId="0" borderId="0" xfId="0" applyFont="1" applyAlignment="1">
      <alignment vertical="center"/>
    </xf>
    <xf numFmtId="0" fontId="29" fillId="0" borderId="7" xfId="0" applyFont="1" applyFill="1" applyBorder="1" applyAlignment="1">
      <alignment horizontal="center" vertical="center"/>
    </xf>
    <xf numFmtId="0" fontId="63" fillId="0" borderId="15" xfId="0" applyFont="1" applyFill="1" applyBorder="1" applyAlignment="1">
      <alignment horizontal="right" vertical="center" wrapText="1"/>
    </xf>
    <xf numFmtId="166" fontId="15" fillId="0" borderId="0" xfId="2" applyNumberFormat="1" applyFont="1" applyFill="1" applyAlignment="1">
      <alignment horizontal="center" vertical="center" wrapText="1"/>
    </xf>
    <xf numFmtId="166" fontId="14" fillId="0" borderId="1" xfId="2" applyNumberFormat="1" applyFont="1" applyFill="1" applyBorder="1" applyAlignment="1">
      <alignment horizontal="right" vertical="center" wrapText="1"/>
    </xf>
    <xf numFmtId="43" fontId="15" fillId="0" borderId="0" xfId="2" applyNumberFormat="1" applyFont="1" applyFill="1" applyAlignment="1">
      <alignment horizontal="center" vertical="center" wrapText="1"/>
    </xf>
    <xf numFmtId="164" fontId="52" fillId="0" borderId="0" xfId="2" applyNumberFormat="1" applyFont="1" applyAlignment="1">
      <alignment horizontal="right" vertical="center"/>
    </xf>
    <xf numFmtId="164" fontId="79" fillId="0" borderId="0" xfId="2" applyNumberFormat="1" applyFont="1"/>
    <xf numFmtId="0" fontId="63" fillId="0" borderId="7" xfId="0" applyFont="1" applyFill="1" applyBorder="1" applyAlignment="1">
      <alignment vertical="center"/>
    </xf>
    <xf numFmtId="0" fontId="63" fillId="0" borderId="15" xfId="0" applyFont="1" applyFill="1" applyBorder="1" applyAlignment="1">
      <alignment horizontal="righ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horizontal="right" vertical="center"/>
    </xf>
    <xf numFmtId="0" fontId="50" fillId="0" borderId="0" xfId="0" applyFont="1" applyAlignment="1">
      <alignment horizontal="left" vertical="center"/>
    </xf>
    <xf numFmtId="0" fontId="9" fillId="0" borderId="1" xfId="0" applyFont="1" applyBorder="1" applyAlignment="1">
      <alignment horizontal="center" vertical="center"/>
    </xf>
    <xf numFmtId="0" fontId="6" fillId="0" borderId="12" xfId="0" applyFont="1" applyBorder="1" applyAlignment="1">
      <alignment horizontal="righ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20" fillId="0" borderId="0" xfId="0" applyFont="1" applyAlignment="1">
      <alignment horizontal="left" vertical="center"/>
    </xf>
    <xf numFmtId="0" fontId="21" fillId="0" borderId="0" xfId="0" applyFont="1" applyAlignment="1">
      <alignment horizontal="left" vertical="center"/>
    </xf>
    <xf numFmtId="0" fontId="47" fillId="0" borderId="0" xfId="1" applyFont="1" applyAlignment="1">
      <alignment vertical="center"/>
    </xf>
    <xf numFmtId="0" fontId="47" fillId="0" borderId="0" xfId="1" applyFont="1" applyAlignment="1">
      <alignment horizontal="left" vertical="center" wrapText="1"/>
    </xf>
    <xf numFmtId="0" fontId="20" fillId="0" borderId="0" xfId="0" applyFont="1" applyAlignment="1">
      <alignment vertical="center" wrapText="1"/>
    </xf>
    <xf numFmtId="0" fontId="20" fillId="0" borderId="0" xfId="0" applyFont="1"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79" fillId="0" borderId="12" xfId="0" applyFont="1" applyBorder="1" applyAlignment="1">
      <alignment vertical="center"/>
    </xf>
    <xf numFmtId="0" fontId="18" fillId="0" borderId="1" xfId="0" applyFont="1" applyBorder="1" applyAlignment="1">
      <alignment horizontal="center" vertical="center"/>
    </xf>
    <xf numFmtId="0" fontId="63" fillId="0" borderId="12" xfId="0" applyFont="1" applyBorder="1" applyAlignment="1">
      <alignment horizontal="center" vertical="center"/>
    </xf>
    <xf numFmtId="0" fontId="63" fillId="0" borderId="16" xfId="0" applyFont="1" applyBorder="1" applyAlignment="1">
      <alignment horizontal="center" vertical="center"/>
    </xf>
    <xf numFmtId="0" fontId="63" fillId="0" borderId="1" xfId="0" applyFont="1" applyBorder="1" applyAlignment="1">
      <alignment horizontal="center" vertical="center"/>
    </xf>
    <xf numFmtId="0" fontId="63" fillId="0" borderId="6" xfId="0" applyFont="1" applyBorder="1" applyAlignment="1">
      <alignment horizontal="center" vertical="center"/>
    </xf>
    <xf numFmtId="0" fontId="63" fillId="0" borderId="7" xfId="0" applyFont="1" applyBorder="1" applyAlignment="1">
      <alignment horizontal="center" vertical="center"/>
    </xf>
    <xf numFmtId="0" fontId="63" fillId="0" borderId="8" xfId="0" applyFont="1" applyBorder="1" applyAlignment="1">
      <alignment horizontal="center" vertical="center"/>
    </xf>
    <xf numFmtId="0" fontId="63" fillId="0" borderId="9" xfId="0" applyFont="1" applyBorder="1" applyAlignment="1">
      <alignment horizontal="center" vertical="center"/>
    </xf>
    <xf numFmtId="0" fontId="23" fillId="0" borderId="0" xfId="0" applyFont="1" applyAlignment="1">
      <alignment horizontal="center" vertical="center"/>
    </xf>
    <xf numFmtId="0" fontId="50" fillId="0" borderId="0" xfId="0" applyFont="1" applyAlignment="1">
      <alignment vertical="center"/>
    </xf>
    <xf numFmtId="0" fontId="42" fillId="0" borderId="0" xfId="1"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horizontal="center" vertical="center"/>
    </xf>
    <xf numFmtId="0" fontId="63" fillId="0" borderId="16" xfId="0" applyFont="1" applyBorder="1" applyAlignment="1">
      <alignment vertical="center"/>
    </xf>
    <xf numFmtId="0" fontId="63" fillId="0" borderId="6" xfId="0" applyFont="1" applyBorder="1" applyAlignment="1">
      <alignment vertical="center"/>
    </xf>
    <xf numFmtId="0" fontId="63" fillId="0" borderId="17"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7" xfId="0" applyFont="1" applyFill="1" applyBorder="1" applyAlignment="1">
      <alignment horizontal="center" vertical="center"/>
    </xf>
    <xf numFmtId="0" fontId="63" fillId="0" borderId="9" xfId="0" applyFont="1" applyFill="1" applyBorder="1" applyAlignment="1">
      <alignment horizontal="center" vertical="center"/>
    </xf>
    <xf numFmtId="0" fontId="6" fillId="0" borderId="20" xfId="0" applyFont="1" applyBorder="1" applyAlignment="1">
      <alignment horizontal="right" vertical="center"/>
    </xf>
    <xf numFmtId="0" fontId="27" fillId="0" borderId="20" xfId="0" applyFont="1" applyBorder="1" applyAlignment="1">
      <alignment horizontal="right" vertical="center"/>
    </xf>
    <xf numFmtId="0" fontId="25" fillId="0" borderId="0" xfId="0" applyFont="1" applyAlignment="1">
      <alignment horizontal="center" vertical="center"/>
    </xf>
    <xf numFmtId="0" fontId="4" fillId="0" borderId="1" xfId="0" applyFont="1" applyBorder="1" applyAlignment="1">
      <alignment horizontal="right" vertical="center"/>
    </xf>
    <xf numFmtId="0" fontId="79" fillId="0" borderId="0" xfId="0" applyFont="1" applyBorder="1" applyAlignment="1">
      <alignment horizontal="center" vertical="center"/>
    </xf>
    <xf numFmtId="0" fontId="79" fillId="0" borderId="13" xfId="0" applyFont="1" applyBorder="1" applyAlignment="1">
      <alignment horizontal="center" vertical="center"/>
    </xf>
    <xf numFmtId="0" fontId="63" fillId="0" borderId="0" xfId="0" applyFont="1" applyAlignment="1">
      <alignment horizontal="center" vertical="center"/>
    </xf>
    <xf numFmtId="0" fontId="63" fillId="0" borderId="13" xfId="0" applyFont="1" applyBorder="1" applyAlignment="1">
      <alignment horizontal="center" vertical="center"/>
    </xf>
    <xf numFmtId="0" fontId="63" fillId="0" borderId="18" xfId="0" applyFont="1" applyBorder="1" applyAlignment="1">
      <alignment horizontal="center" vertical="center"/>
    </xf>
    <xf numFmtId="0" fontId="63" fillId="0" borderId="19" xfId="0" applyFont="1" applyBorder="1" applyAlignment="1">
      <alignment horizontal="center" vertical="center"/>
    </xf>
    <xf numFmtId="0" fontId="6" fillId="0" borderId="0" xfId="0" applyFont="1" applyBorder="1" applyAlignment="1">
      <alignment horizontal="left" vertical="center"/>
    </xf>
    <xf numFmtId="0" fontId="4" fillId="0" borderId="18" xfId="0" applyFont="1" applyBorder="1" applyAlignment="1">
      <alignment horizontal="right" vertical="center"/>
    </xf>
    <xf numFmtId="0" fontId="79" fillId="0" borderId="20" xfId="0" applyFont="1" applyBorder="1" applyAlignment="1">
      <alignment horizontal="center" vertical="center"/>
    </xf>
    <xf numFmtId="0" fontId="79" fillId="0" borderId="21" xfId="0" applyFont="1" applyBorder="1" applyAlignment="1">
      <alignment horizontal="center" vertical="center"/>
    </xf>
    <xf numFmtId="0" fontId="6" fillId="0" borderId="20" xfId="0" applyFont="1" applyBorder="1" applyAlignment="1">
      <alignment horizontal="left" vertical="center"/>
    </xf>
    <xf numFmtId="0" fontId="15" fillId="0" borderId="0" xfId="0" applyFont="1" applyAlignment="1">
      <alignment horizontal="left" vertical="center"/>
    </xf>
    <xf numFmtId="0" fontId="43" fillId="0" borderId="0" xfId="1" applyFont="1" applyAlignment="1">
      <alignment horizontal="left" vertical="center" wrapText="1"/>
    </xf>
    <xf numFmtId="0" fontId="6" fillId="0" borderId="11" xfId="0" applyFont="1" applyBorder="1" applyAlignment="1">
      <alignment horizontal="right" vertical="center"/>
    </xf>
    <xf numFmtId="0" fontId="4" fillId="0" borderId="0" xfId="0" applyFont="1" applyAlignment="1">
      <alignment vertical="center"/>
    </xf>
    <xf numFmtId="0" fontId="28" fillId="0" borderId="1" xfId="0" applyFont="1" applyBorder="1" applyAlignment="1">
      <alignment horizontal="right" vertical="center"/>
    </xf>
    <xf numFmtId="0" fontId="60" fillId="0" borderId="16" xfId="0" applyFont="1" applyBorder="1" applyAlignment="1">
      <alignment horizontal="center" vertical="center"/>
    </xf>
    <xf numFmtId="0" fontId="60" fillId="0" borderId="13" xfId="0" applyFont="1" applyBorder="1" applyAlignment="1">
      <alignment horizontal="center" vertical="center"/>
    </xf>
    <xf numFmtId="0" fontId="60" fillId="0" borderId="19" xfId="0" applyFont="1" applyBorder="1" applyAlignment="1">
      <alignment horizontal="center" vertical="center"/>
    </xf>
    <xf numFmtId="0" fontId="60" fillId="0" borderId="17" xfId="0" applyFont="1" applyBorder="1" applyAlignment="1">
      <alignment horizontal="center" vertical="center"/>
    </xf>
    <xf numFmtId="0" fontId="60" fillId="0" borderId="25" xfId="0" applyFont="1" applyBorder="1" applyAlignment="1">
      <alignment horizontal="center" vertical="center"/>
    </xf>
    <xf numFmtId="0" fontId="60" fillId="0" borderId="4" xfId="0" applyFont="1" applyBorder="1" applyAlignment="1">
      <alignment horizontal="center" vertical="center"/>
    </xf>
    <xf numFmtId="0" fontId="60" fillId="0" borderId="26" xfId="0" applyFont="1" applyBorder="1" applyAlignment="1">
      <alignment horizontal="center" vertical="center"/>
    </xf>
    <xf numFmtId="0" fontId="60" fillId="0" borderId="27" xfId="0" applyFont="1" applyBorder="1" applyAlignment="1">
      <alignment horizontal="center" vertical="center"/>
    </xf>
    <xf numFmtId="0" fontId="60" fillId="0" borderId="12" xfId="0" applyFont="1" applyBorder="1" applyAlignment="1">
      <alignment horizontal="center" vertical="center"/>
    </xf>
    <xf numFmtId="0" fontId="60" fillId="0" borderId="28" xfId="0" applyFont="1" applyBorder="1" applyAlignment="1">
      <alignment horizontal="center" vertical="center"/>
    </xf>
    <xf numFmtId="0" fontId="60" fillId="0" borderId="23" xfId="0" applyFont="1" applyBorder="1" applyAlignment="1">
      <alignment horizontal="center" vertical="center"/>
    </xf>
    <xf numFmtId="0" fontId="60" fillId="0" borderId="22" xfId="0" applyFont="1" applyBorder="1" applyAlignment="1">
      <alignment horizontal="center" vertical="center"/>
    </xf>
    <xf numFmtId="0" fontId="60" fillId="0" borderId="3" xfId="0" applyFont="1" applyBorder="1" applyAlignment="1">
      <alignment horizontal="center" vertical="center"/>
    </xf>
    <xf numFmtId="0" fontId="60" fillId="0" borderId="2" xfId="0" applyFont="1" applyBorder="1" applyAlignment="1">
      <alignment horizontal="center" vertical="center"/>
    </xf>
    <xf numFmtId="0" fontId="32" fillId="0" borderId="0" xfId="0" applyFont="1" applyAlignment="1">
      <alignment horizontal="left" vertical="center"/>
    </xf>
    <xf numFmtId="0" fontId="6" fillId="0" borderId="18" xfId="0" applyFont="1" applyBorder="1" applyAlignment="1">
      <alignment horizontal="right" vertical="center"/>
    </xf>
    <xf numFmtId="0" fontId="18" fillId="0" borderId="21" xfId="0" applyFont="1" applyBorder="1" applyAlignment="1">
      <alignment horizontal="center" vertical="center"/>
    </xf>
    <xf numFmtId="0" fontId="18" fillId="0" borderId="19"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8"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xf>
    <xf numFmtId="0" fontId="42" fillId="0" borderId="0" xfId="1" applyFont="1" applyAlignment="1">
      <alignment vertical="center"/>
    </xf>
    <xf numFmtId="0" fontId="18" fillId="0" borderId="6"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vertical="center"/>
    </xf>
    <xf numFmtId="0" fontId="6" fillId="0" borderId="37" xfId="0" applyFont="1" applyBorder="1" applyAlignment="1">
      <alignment horizontal="center" vertical="center" textRotation="90"/>
    </xf>
    <xf numFmtId="0" fontId="6" fillId="0" borderId="25" xfId="0" applyFont="1" applyBorder="1" applyAlignment="1">
      <alignment horizontal="center" vertical="center" textRotation="90"/>
    </xf>
    <xf numFmtId="0" fontId="6" fillId="0" borderId="26" xfId="0" applyFont="1" applyBorder="1" applyAlignment="1">
      <alignment horizontal="center" vertical="center" textRotation="90"/>
    </xf>
    <xf numFmtId="0" fontId="24" fillId="0" borderId="0" xfId="0" applyFont="1" applyAlignment="1">
      <alignment horizontal="center" vertical="center"/>
    </xf>
    <xf numFmtId="0" fontId="6" fillId="0" borderId="37"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1" fillId="0" borderId="20" xfId="0" applyFont="1" applyBorder="1" applyAlignment="1">
      <alignment vertical="top"/>
    </xf>
    <xf numFmtId="0" fontId="33" fillId="0" borderId="0" xfId="0" applyFont="1" applyAlignment="1">
      <alignment horizontal="center" vertical="center"/>
    </xf>
    <xf numFmtId="0" fontId="6" fillId="0" borderId="1" xfId="0" applyFont="1" applyBorder="1" applyAlignment="1">
      <alignment horizontal="right"/>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11"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14" fillId="0" borderId="34" xfId="0" applyFont="1" applyBorder="1" applyAlignment="1">
      <alignment horizontal="center" vertical="center"/>
    </xf>
    <xf numFmtId="0" fontId="76" fillId="0" borderId="0" xfId="1" applyFont="1" applyFill="1" applyAlignment="1">
      <alignment horizontal="left" vertical="top" wrapText="1"/>
    </xf>
    <xf numFmtId="0" fontId="35" fillId="0" borderId="0" xfId="0" applyFont="1" applyFill="1" applyAlignment="1">
      <alignment horizontal="center" vertical="center"/>
    </xf>
    <xf numFmtId="0" fontId="28" fillId="0" borderId="1" xfId="0" applyFont="1" applyFill="1" applyBorder="1" applyAlignment="1">
      <alignment horizontal="right" vertical="center"/>
    </xf>
    <xf numFmtId="0" fontId="38" fillId="0" borderId="0" xfId="0" applyFont="1" applyFill="1" applyAlignment="1">
      <alignment vertical="center"/>
    </xf>
    <xf numFmtId="0" fontId="36" fillId="0" borderId="16" xfId="0" applyFont="1" applyFill="1" applyBorder="1" applyAlignment="1">
      <alignment horizontal="center" vertical="center"/>
    </xf>
    <xf numFmtId="0" fontId="36" fillId="0" borderId="38" xfId="0" applyFont="1" applyFill="1" applyBorder="1" applyAlignment="1">
      <alignment horizontal="center" vertical="center"/>
    </xf>
    <xf numFmtId="0" fontId="6" fillId="0" borderId="11" xfId="0" applyFont="1" applyFill="1" applyBorder="1" applyAlignment="1">
      <alignment horizontal="right" vertical="center"/>
    </xf>
    <xf numFmtId="0" fontId="38" fillId="0" borderId="11" xfId="0" applyFont="1" applyFill="1" applyBorder="1" applyAlignment="1">
      <alignment horizontal="right" vertical="center"/>
    </xf>
    <xf numFmtId="0" fontId="38" fillId="0" borderId="0" xfId="0" applyFont="1" applyFill="1" applyBorder="1" applyAlignment="1">
      <alignment horizontal="left" vertical="center"/>
    </xf>
    <xf numFmtId="0" fontId="29" fillId="0" borderId="7" xfId="0" applyFont="1" applyFill="1" applyBorder="1" applyAlignment="1">
      <alignment horizontal="center" vertical="center"/>
    </xf>
    <xf numFmtId="0" fontId="29" fillId="0" borderId="9" xfId="0" applyFont="1" applyFill="1" applyBorder="1" applyAlignment="1">
      <alignment horizontal="center" vertical="center"/>
    </xf>
    <xf numFmtId="0" fontId="77" fillId="0" borderId="0" xfId="0" applyFont="1" applyAlignment="1">
      <alignment horizontal="left"/>
    </xf>
    <xf numFmtId="0" fontId="76" fillId="0" borderId="0" xfId="1" applyFont="1" applyAlignment="1">
      <alignment horizontal="left"/>
    </xf>
    <xf numFmtId="0" fontId="15" fillId="0" borderId="0" xfId="0" applyFont="1" applyAlignment="1">
      <alignment vertical="center"/>
    </xf>
    <xf numFmtId="0" fontId="6" fillId="0" borderId="0" xfId="0" applyFont="1" applyAlignment="1">
      <alignment vertical="center" wrapText="1"/>
    </xf>
    <xf numFmtId="0" fontId="38" fillId="0" borderId="0" xfId="0" applyFont="1" applyBorder="1" applyAlignment="1">
      <alignment horizontal="left" vertical="center"/>
    </xf>
    <xf numFmtId="0" fontId="6" fillId="0" borderId="0" xfId="0" applyFont="1" applyBorder="1" applyAlignment="1">
      <alignment horizontal="right" vertical="center"/>
    </xf>
    <xf numFmtId="0" fontId="38" fillId="0" borderId="0" xfId="0" applyFont="1" applyBorder="1" applyAlignment="1">
      <alignment horizontal="right" vertical="center"/>
    </xf>
    <xf numFmtId="0" fontId="18" fillId="0" borderId="0" xfId="0" applyFont="1" applyBorder="1" applyAlignment="1">
      <alignment horizontal="center" vertical="center"/>
    </xf>
    <xf numFmtId="0" fontId="18" fillId="0" borderId="12" xfId="0" applyFont="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18" fillId="0" borderId="8"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2" fillId="0" borderId="0" xfId="1" applyFont="1" applyAlignment="1">
      <alignment vertical="center" wrapText="1"/>
    </xf>
    <xf numFmtId="0" fontId="5" fillId="0" borderId="0" xfId="0" applyFont="1" applyAlignment="1"/>
    <xf numFmtId="0" fontId="76" fillId="0" borderId="0" xfId="1" applyFont="1" applyAlignment="1">
      <alignment vertical="center"/>
    </xf>
    <xf numFmtId="0" fontId="39" fillId="0" borderId="0" xfId="0" applyFont="1" applyAlignment="1">
      <alignment vertical="center"/>
    </xf>
    <xf numFmtId="0" fontId="39" fillId="0" borderId="1" xfId="0" applyFont="1" applyBorder="1" applyAlignment="1">
      <alignment vertical="center"/>
    </xf>
    <xf numFmtId="0" fontId="1" fillId="0" borderId="0" xfId="0" applyFont="1" applyAlignment="1">
      <alignment horizontal="right" vertical="center"/>
    </xf>
    <xf numFmtId="0" fontId="7" fillId="0" borderId="0" xfId="0" applyFont="1" applyBorder="1" applyAlignment="1">
      <alignment horizontal="center" vertical="center"/>
    </xf>
    <xf numFmtId="0" fontId="6" fillId="0" borderId="12" xfId="0" applyFont="1" applyBorder="1" applyAlignment="1">
      <alignment vertical="center"/>
    </xf>
    <xf numFmtId="0" fontId="6" fillId="0" borderId="0" xfId="0" applyFont="1" applyBorder="1" applyAlignment="1">
      <alignment vertical="center" wrapText="1"/>
    </xf>
    <xf numFmtId="0" fontId="15" fillId="0" borderId="0" xfId="0" applyFont="1" applyAlignment="1">
      <alignment horizontal="left" vertical="center" wrapText="1"/>
    </xf>
    <xf numFmtId="0" fontId="18" fillId="0" borderId="18"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20" xfId="0" applyFont="1" applyBorder="1" applyAlignment="1">
      <alignment vertical="center"/>
    </xf>
    <xf numFmtId="0" fontId="18" fillId="0" borderId="16" xfId="0" applyFont="1" applyBorder="1" applyAlignment="1">
      <alignment horizontal="left" vertical="center"/>
    </xf>
    <xf numFmtId="0" fontId="18" fillId="0" borderId="6" xfId="0" applyFont="1" applyBorder="1" applyAlignment="1">
      <alignment horizontal="left" vertical="center"/>
    </xf>
    <xf numFmtId="0" fontId="18" fillId="0" borderId="17" xfId="0" applyFont="1" applyBorder="1" applyAlignment="1">
      <alignment horizontal="right" vertical="center"/>
    </xf>
    <xf numFmtId="0" fontId="18" fillId="0" borderId="4" xfId="0" applyFont="1" applyBorder="1" applyAlignment="1">
      <alignment horizontal="right" vertical="center"/>
    </xf>
    <xf numFmtId="0" fontId="20" fillId="0" borderId="0" xfId="0" applyFont="1" applyAlignment="1">
      <alignment horizontal="left" vertical="center" wrapText="1"/>
    </xf>
    <xf numFmtId="0" fontId="17" fillId="0" borderId="12" xfId="0" applyFont="1" applyBorder="1" applyAlignment="1">
      <alignment horizontal="right" vertical="center"/>
    </xf>
    <xf numFmtId="0" fontId="18" fillId="0" borderId="17" xfId="0" applyFont="1" applyFill="1" applyBorder="1" applyAlignment="1">
      <alignment horizontal="center" vertical="center"/>
    </xf>
    <xf numFmtId="0" fontId="18" fillId="0" borderId="4" xfId="0" applyFont="1" applyFill="1" applyBorder="1" applyAlignment="1">
      <alignment horizontal="center"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7" fillId="0" borderId="12" xfId="0" applyFont="1" applyBorder="1" applyAlignment="1">
      <alignment vertical="center"/>
    </xf>
    <xf numFmtId="0" fontId="61" fillId="0" borderId="0" xfId="0" applyFont="1" applyAlignment="1">
      <alignment horizontal="center" vertical="center"/>
    </xf>
    <xf numFmtId="0" fontId="81" fillId="0" borderId="0" xfId="0" applyFont="1" applyAlignment="1">
      <alignment horizontal="center" vertical="center"/>
    </xf>
    <xf numFmtId="0" fontId="45" fillId="0" borderId="1" xfId="0" applyFont="1" applyBorder="1" applyAlignment="1">
      <alignment horizontal="right" vertical="center"/>
    </xf>
    <xf numFmtId="0" fontId="62" fillId="0" borderId="0" xfId="0" applyFont="1" applyBorder="1" applyAlignment="1">
      <alignment vertical="center"/>
    </xf>
    <xf numFmtId="0" fontId="62" fillId="0" borderId="18" xfId="0" applyFont="1" applyBorder="1" applyAlignment="1">
      <alignment vertical="center"/>
    </xf>
    <xf numFmtId="0" fontId="63" fillId="0" borderId="25" xfId="0" applyFont="1" applyBorder="1" applyAlignment="1">
      <alignment horizontal="center" vertical="center"/>
    </xf>
    <xf numFmtId="0" fontId="63" fillId="0" borderId="4" xfId="0" applyFont="1" applyBorder="1" applyAlignment="1">
      <alignment horizontal="center" vertical="center"/>
    </xf>
    <xf numFmtId="0" fontId="45" fillId="0" borderId="12" xfId="0" applyFont="1" applyBorder="1" applyAlignment="1">
      <alignment horizontal="right" vertical="center"/>
    </xf>
    <xf numFmtId="0" fontId="62" fillId="0" borderId="12" xfId="0" applyFont="1" applyBorder="1" applyAlignment="1">
      <alignment vertical="center"/>
    </xf>
    <xf numFmtId="0" fontId="62" fillId="0" borderId="1" xfId="0" applyFont="1" applyBorder="1" applyAlignment="1">
      <alignment vertical="center"/>
    </xf>
    <xf numFmtId="0" fontId="63" fillId="0" borderId="17" xfId="0" applyFont="1" applyBorder="1" applyAlignment="1">
      <alignment horizontal="center" vertical="center"/>
    </xf>
    <xf numFmtId="0" fontId="61" fillId="0" borderId="0" xfId="0" applyFont="1" applyAlignment="1">
      <alignment horizontal="center" vertical="center" wrapText="1"/>
    </xf>
    <xf numFmtId="0" fontId="45" fillId="0" borderId="1" xfId="0" applyFont="1" applyBorder="1" applyAlignment="1">
      <alignment horizontal="right" vertical="center" wrapText="1"/>
    </xf>
    <xf numFmtId="0" fontId="62" fillId="0" borderId="12" xfId="0" applyFont="1" applyBorder="1" applyAlignment="1">
      <alignment vertical="center" wrapText="1"/>
    </xf>
    <xf numFmtId="0" fontId="62" fillId="0" borderId="18" xfId="0" applyFont="1" applyBorder="1" applyAlignment="1">
      <alignment vertical="center" wrapText="1"/>
    </xf>
    <xf numFmtId="0" fontId="63" fillId="0" borderId="16" xfId="0" applyFont="1" applyBorder="1" applyAlignment="1">
      <alignment horizontal="center" vertical="center" wrapText="1"/>
    </xf>
    <xf numFmtId="0" fontId="63" fillId="0" borderId="19" xfId="0" applyFont="1" applyBorder="1" applyAlignment="1">
      <alignment horizontal="center" vertical="center" wrapText="1"/>
    </xf>
    <xf numFmtId="0" fontId="63" fillId="0" borderId="17" xfId="0" applyFont="1" applyBorder="1" applyAlignment="1">
      <alignment horizontal="center" vertical="center" wrapText="1"/>
    </xf>
    <xf numFmtId="0" fontId="63" fillId="0" borderId="4"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9" xfId="0" applyFont="1" applyBorder="1" applyAlignment="1">
      <alignment horizontal="center" vertical="center" wrapText="1"/>
    </xf>
    <xf numFmtId="0" fontId="45" fillId="0" borderId="12" xfId="0" applyFont="1" applyBorder="1" applyAlignment="1">
      <alignment horizontal="right"/>
    </xf>
    <xf numFmtId="0" fontId="62" fillId="0" borderId="1" xfId="0" applyFont="1" applyBorder="1" applyAlignment="1">
      <alignment vertical="center" wrapText="1"/>
    </xf>
    <xf numFmtId="0" fontId="63" fillId="0" borderId="6" xfId="0" applyFont="1" applyBorder="1" applyAlignment="1">
      <alignment horizontal="center" vertical="center" wrapText="1"/>
    </xf>
    <xf numFmtId="0" fontId="62" fillId="0" borderId="1" xfId="0" applyFont="1" applyBorder="1" applyAlignment="1">
      <alignment horizontal="right" vertical="center"/>
    </xf>
    <xf numFmtId="0" fontId="45" fillId="0" borderId="0" xfId="0" applyFont="1" applyAlignment="1">
      <alignment horizontal="left" vertical="center" wrapText="1"/>
    </xf>
    <xf numFmtId="0" fontId="63" fillId="0" borderId="25" xfId="0" applyFont="1" applyBorder="1" applyAlignment="1">
      <alignment horizontal="right" vertical="center"/>
    </xf>
    <xf numFmtId="0" fontId="63" fillId="0" borderId="4" xfId="0" applyFont="1" applyBorder="1" applyAlignment="1">
      <alignment horizontal="right" vertical="center"/>
    </xf>
    <xf numFmtId="0" fontId="45" fillId="0" borderId="0" xfId="0" applyFont="1" applyAlignment="1">
      <alignment horizontal="right" vertical="center" wrapText="1"/>
    </xf>
    <xf numFmtId="49" fontId="58" fillId="0" borderId="1" xfId="0" applyNumberFormat="1" applyFont="1" applyBorder="1" applyAlignment="1">
      <alignment horizontal="center" vertical="center"/>
    </xf>
    <xf numFmtId="0" fontId="45" fillId="0" borderId="45" xfId="0" applyFont="1" applyBorder="1" applyAlignment="1">
      <alignment horizontal="right" vertical="center" wrapText="1"/>
    </xf>
    <xf numFmtId="0" fontId="45" fillId="0" borderId="12" xfId="0" applyFont="1" applyBorder="1" applyAlignment="1">
      <alignment horizontal="right" vertical="center" wrapText="1"/>
    </xf>
    <xf numFmtId="49" fontId="58" fillId="0" borderId="1" xfId="0" applyNumberFormat="1" applyFont="1" applyBorder="1" applyAlignment="1">
      <alignment horizontal="center"/>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191060</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191060</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view="pageBreakPreview" zoomScale="115" zoomScaleNormal="70" zoomScaleSheetLayoutView="115" workbookViewId="0">
      <selection activeCell="I17" sqref="I17"/>
    </sheetView>
  </sheetViews>
  <sheetFormatPr defaultColWidth="9.125" defaultRowHeight="14.25" x14ac:dyDescent="0.2"/>
  <cols>
    <col min="1" max="1" width="11.625" style="2" bestFit="1" customWidth="1"/>
    <col min="2" max="12" width="7" style="2" customWidth="1"/>
    <col min="13" max="16384" width="9.125" style="2"/>
  </cols>
  <sheetData>
    <row r="1" spans="1:12" ht="17.25" x14ac:dyDescent="0.2">
      <c r="A1" s="392" t="s">
        <v>0</v>
      </c>
      <c r="B1" s="392"/>
      <c r="C1" s="392"/>
      <c r="D1" s="392"/>
      <c r="E1" s="392"/>
      <c r="F1" s="392"/>
      <c r="G1" s="392"/>
      <c r="H1" s="392"/>
      <c r="I1" s="392"/>
      <c r="J1" s="392"/>
      <c r="K1" s="392"/>
      <c r="L1" s="392"/>
    </row>
    <row r="2" spans="1:12" ht="15" thickBot="1" x14ac:dyDescent="0.25">
      <c r="A2" s="393" t="s">
        <v>891</v>
      </c>
      <c r="B2" s="393"/>
      <c r="C2" s="393"/>
      <c r="D2" s="393"/>
      <c r="E2" s="393"/>
      <c r="F2" s="393"/>
      <c r="G2" s="393"/>
      <c r="H2" s="393"/>
      <c r="I2" s="393"/>
      <c r="J2" s="393"/>
      <c r="K2" s="393"/>
      <c r="L2" s="393"/>
    </row>
    <row r="3" spans="1:12" ht="15.75" thickTop="1" thickBot="1" x14ac:dyDescent="0.25">
      <c r="A3" s="232" t="s">
        <v>1</v>
      </c>
      <c r="B3" s="357">
        <v>2</v>
      </c>
      <c r="C3" s="357">
        <v>3</v>
      </c>
      <c r="D3" s="357">
        <v>6</v>
      </c>
      <c r="E3" s="357">
        <v>7</v>
      </c>
      <c r="F3" s="357">
        <v>8</v>
      </c>
      <c r="G3" s="357">
        <v>9</v>
      </c>
      <c r="H3" s="357">
        <v>10</v>
      </c>
      <c r="I3" s="357">
        <v>13</v>
      </c>
      <c r="J3" s="357">
        <v>14</v>
      </c>
      <c r="K3" s="358">
        <v>15</v>
      </c>
      <c r="L3" s="356">
        <v>16</v>
      </c>
    </row>
    <row r="4" spans="1:12" ht="15" thickTop="1" x14ac:dyDescent="0.2">
      <c r="A4" s="137"/>
      <c r="B4" s="114"/>
      <c r="C4" s="114"/>
      <c r="D4" s="114"/>
      <c r="E4" s="114"/>
      <c r="F4" s="114"/>
      <c r="G4" s="114"/>
      <c r="H4" s="114"/>
      <c r="I4" s="114"/>
      <c r="J4" s="114"/>
      <c r="K4" s="114"/>
      <c r="L4" s="345"/>
    </row>
    <row r="5" spans="1:12" x14ac:dyDescent="0.2">
      <c r="A5" s="134" t="s">
        <v>2</v>
      </c>
      <c r="B5" s="271">
        <v>173.02428023809523</v>
      </c>
      <c r="C5" s="271">
        <v>172.82441</v>
      </c>
      <c r="D5" s="271">
        <v>173.29598273809529</v>
      </c>
      <c r="E5" s="271">
        <v>174.2991016666667</v>
      </c>
      <c r="F5" s="271">
        <v>173.41725380952383</v>
      </c>
      <c r="G5" s="271">
        <v>172.55444</v>
      </c>
      <c r="H5" s="271">
        <v>172.3614388095238</v>
      </c>
      <c r="I5" s="271">
        <v>170.91921166666663</v>
      </c>
      <c r="J5" s="271">
        <v>172.22882714285714</v>
      </c>
      <c r="K5" s="271">
        <v>172.45061511904763</v>
      </c>
      <c r="L5" s="271">
        <v>172.88746071428568</v>
      </c>
    </row>
    <row r="6" spans="1:12" x14ac:dyDescent="0.2">
      <c r="A6" s="137"/>
      <c r="B6" s="271"/>
      <c r="C6" s="271"/>
      <c r="D6" s="271"/>
      <c r="E6" s="271"/>
      <c r="F6" s="271"/>
      <c r="G6" s="271"/>
      <c r="H6" s="271"/>
      <c r="I6" s="271"/>
      <c r="J6" s="271"/>
      <c r="K6" s="271"/>
      <c r="L6" s="271"/>
    </row>
    <row r="7" spans="1:12" x14ac:dyDescent="0.2">
      <c r="A7" s="134" t="s">
        <v>3</v>
      </c>
      <c r="B7" s="272">
        <v>738.77776666666671</v>
      </c>
      <c r="C7" s="272">
        <v>738.89411666666672</v>
      </c>
      <c r="D7" s="272">
        <v>739.02125000000012</v>
      </c>
      <c r="E7" s="272">
        <v>739.22519999999997</v>
      </c>
      <c r="F7" s="272">
        <v>739.27964999999995</v>
      </c>
      <c r="G7" s="272">
        <v>738.9915166666666</v>
      </c>
      <c r="H7" s="272">
        <v>738.94180000000006</v>
      </c>
      <c r="I7" s="272">
        <v>739.1545666666666</v>
      </c>
      <c r="J7" s="272">
        <v>739.27644999999995</v>
      </c>
      <c r="K7" s="272">
        <v>739.4982</v>
      </c>
      <c r="L7" s="272">
        <v>739.85235</v>
      </c>
    </row>
    <row r="8" spans="1:12" x14ac:dyDescent="0.2">
      <c r="A8" s="137"/>
      <c r="B8" s="271"/>
      <c r="C8" s="271"/>
      <c r="D8" s="271"/>
      <c r="E8" s="271"/>
      <c r="F8" s="271"/>
      <c r="G8" s="271"/>
      <c r="H8" s="271"/>
      <c r="I8" s="271"/>
      <c r="J8" s="271"/>
      <c r="K8" s="271"/>
      <c r="L8" s="271"/>
    </row>
    <row r="9" spans="1:12" x14ac:dyDescent="0.2">
      <c r="A9" s="134" t="s">
        <v>4</v>
      </c>
      <c r="B9" s="271">
        <v>193.58732186956522</v>
      </c>
      <c r="C9" s="271">
        <v>193.26583365217388</v>
      </c>
      <c r="D9" s="271">
        <v>193.33576717391304</v>
      </c>
      <c r="E9" s="271">
        <v>194.40693947826085</v>
      </c>
      <c r="F9" s="271">
        <v>194.03060556521743</v>
      </c>
      <c r="G9" s="271">
        <v>193.63799213043475</v>
      </c>
      <c r="H9" s="271">
        <v>193.19285593478264</v>
      </c>
      <c r="I9" s="271">
        <v>192.81288706521735</v>
      </c>
      <c r="J9" s="271">
        <v>193.66913452173915</v>
      </c>
      <c r="K9" s="271">
        <v>194.03090608695652</v>
      </c>
      <c r="L9" s="271">
        <v>194.03938663043479</v>
      </c>
    </row>
    <row r="10" spans="1:12" x14ac:dyDescent="0.2">
      <c r="A10" s="137"/>
      <c r="B10" s="271"/>
      <c r="C10" s="271"/>
      <c r="D10" s="271"/>
      <c r="E10" s="271"/>
      <c r="F10" s="271"/>
      <c r="G10" s="271"/>
      <c r="H10" s="271"/>
      <c r="I10" s="271"/>
      <c r="J10" s="271"/>
      <c r="K10" s="271"/>
      <c r="L10" s="271"/>
    </row>
    <row r="11" spans="1:12" x14ac:dyDescent="0.2">
      <c r="A11" s="134" t="s">
        <v>5</v>
      </c>
      <c r="B11" s="271">
        <v>38.146752291666665</v>
      </c>
      <c r="C11" s="271">
        <v>38.142421229166665</v>
      </c>
      <c r="D11" s="271">
        <v>37.99937679166667</v>
      </c>
      <c r="E11" s="271">
        <v>38.012762312500001</v>
      </c>
      <c r="F11" s="271">
        <v>37.989718333333336</v>
      </c>
      <c r="G11" s="271">
        <v>37.986224999999997</v>
      </c>
      <c r="H11" s="271">
        <v>37.979243666666669</v>
      </c>
      <c r="I11" s="271">
        <v>37.982370520833335</v>
      </c>
      <c r="J11" s="271">
        <v>37.999070583333328</v>
      </c>
      <c r="K11" s="271">
        <v>38.000208000000001</v>
      </c>
      <c r="L11" s="271">
        <v>38.008422875000001</v>
      </c>
    </row>
    <row r="12" spans="1:12" x14ac:dyDescent="0.2">
      <c r="A12" s="137"/>
      <c r="B12" s="271"/>
      <c r="C12" s="271"/>
      <c r="D12" s="271"/>
      <c r="E12" s="271"/>
      <c r="F12" s="271"/>
      <c r="G12" s="271"/>
      <c r="H12" s="271"/>
      <c r="I12" s="271"/>
      <c r="J12" s="271"/>
      <c r="K12" s="271"/>
      <c r="L12" s="271"/>
    </row>
    <row r="13" spans="1:12" x14ac:dyDescent="0.2">
      <c r="A13" s="134" t="s">
        <v>6</v>
      </c>
      <c r="B13" s="271">
        <v>38.730143923076923</v>
      </c>
      <c r="C13" s="271">
        <v>38.344239692307696</v>
      </c>
      <c r="D13" s="271">
        <v>38.523087423076923</v>
      </c>
      <c r="E13" s="271">
        <v>38.824710192307698</v>
      </c>
      <c r="F13" s="271">
        <v>38.655047615384618</v>
      </c>
      <c r="G13" s="271">
        <v>38.492771692307684</v>
      </c>
      <c r="H13" s="271">
        <v>38.432399923076915</v>
      </c>
      <c r="I13" s="271">
        <v>38.157095807692301</v>
      </c>
      <c r="J13" s="271">
        <v>38.28600746153846</v>
      </c>
      <c r="K13" s="271">
        <v>38.47414757692308</v>
      </c>
      <c r="L13" s="271">
        <v>38.440680076923073</v>
      </c>
    </row>
    <row r="14" spans="1:12" x14ac:dyDescent="0.2">
      <c r="A14" s="137"/>
      <c r="B14" s="271"/>
      <c r="C14" s="271"/>
      <c r="D14" s="271"/>
      <c r="E14" s="271"/>
      <c r="F14" s="271"/>
      <c r="G14" s="271"/>
      <c r="H14" s="271"/>
      <c r="I14" s="271"/>
      <c r="J14" s="271"/>
      <c r="K14" s="271"/>
      <c r="L14" s="271"/>
    </row>
    <row r="15" spans="1:12" x14ac:dyDescent="0.2">
      <c r="A15" s="134" t="s">
        <v>7</v>
      </c>
      <c r="B15" s="271">
        <v>35.840527999999999</v>
      </c>
      <c r="C15" s="271">
        <v>35.8109416</v>
      </c>
      <c r="D15" s="271">
        <v>35.83243636666667</v>
      </c>
      <c r="E15" s="271">
        <v>35.849958366666669</v>
      </c>
      <c r="F15" s="271">
        <v>35.837997366666663</v>
      </c>
      <c r="G15" s="271">
        <v>35.814081866666662</v>
      </c>
      <c r="H15" s="271">
        <v>35.798426666666664</v>
      </c>
      <c r="I15" s="271">
        <v>35.789726899999998</v>
      </c>
      <c r="J15" s="271">
        <v>35.801628233333325</v>
      </c>
      <c r="K15" s="271">
        <v>35.785721233333341</v>
      </c>
      <c r="L15" s="271">
        <v>35.80097296666667</v>
      </c>
    </row>
    <row r="16" spans="1:12" x14ac:dyDescent="0.2">
      <c r="A16" s="137"/>
      <c r="B16" s="271"/>
      <c r="C16" s="271"/>
      <c r="D16" s="271"/>
      <c r="E16" s="271"/>
      <c r="F16" s="271"/>
      <c r="G16" s="271"/>
      <c r="H16" s="271"/>
      <c r="I16" s="271"/>
      <c r="J16" s="271"/>
      <c r="K16" s="271"/>
      <c r="L16" s="271"/>
    </row>
    <row r="17" spans="1:12" x14ac:dyDescent="0.2">
      <c r="A17" s="134" t="s">
        <v>8</v>
      </c>
      <c r="B17" s="271">
        <v>1.7723276481481478</v>
      </c>
      <c r="C17" s="271">
        <v>1.7703741111111115</v>
      </c>
      <c r="D17" s="271">
        <v>1.7652478333333332</v>
      </c>
      <c r="E17" s="271">
        <v>1.7620694074074075</v>
      </c>
      <c r="F17" s="271">
        <v>1.7602519999999995</v>
      </c>
      <c r="G17" s="271">
        <v>1.7629332962962965</v>
      </c>
      <c r="H17" s="271">
        <v>1.7587944259259261</v>
      </c>
      <c r="I17" s="271">
        <v>1.7681676296296294</v>
      </c>
      <c r="J17" s="271">
        <v>1.7672749444444447</v>
      </c>
      <c r="K17" s="271">
        <v>1.7668990925925927</v>
      </c>
      <c r="L17" s="271">
        <v>1.7877324074074072</v>
      </c>
    </row>
    <row r="18" spans="1:12" x14ac:dyDescent="0.2">
      <c r="A18" s="137"/>
      <c r="B18" s="271"/>
      <c r="C18" s="271"/>
      <c r="D18" s="271"/>
      <c r="E18" s="271"/>
      <c r="F18" s="271"/>
      <c r="G18" s="271"/>
      <c r="H18" s="271"/>
      <c r="I18" s="271"/>
      <c r="J18" s="271"/>
      <c r="K18" s="271"/>
      <c r="L18" s="271"/>
    </row>
    <row r="19" spans="1:12" x14ac:dyDescent="0.2">
      <c r="A19" s="134" t="s">
        <v>9</v>
      </c>
      <c r="B19" s="271">
        <v>902.93431250000003</v>
      </c>
      <c r="C19" s="271">
        <v>901.74471249999999</v>
      </c>
      <c r="D19" s="271">
        <v>901.92753749999997</v>
      </c>
      <c r="E19" s="271">
        <v>902.92013750000001</v>
      </c>
      <c r="F19" s="271">
        <v>902.53885000000002</v>
      </c>
      <c r="G19" s="271">
        <v>902.50496249999992</v>
      </c>
      <c r="H19" s="271">
        <v>902.07407500000011</v>
      </c>
      <c r="I19" s="271">
        <v>901.29672499999992</v>
      </c>
      <c r="J19" s="271">
        <v>901.52331249999997</v>
      </c>
      <c r="K19" s="271">
        <v>902.11238750000007</v>
      </c>
      <c r="L19" s="271">
        <v>902.53980000000001</v>
      </c>
    </row>
    <row r="20" spans="1:12" x14ac:dyDescent="0.2">
      <c r="A20" s="137"/>
      <c r="B20"/>
      <c r="C20"/>
      <c r="D20"/>
      <c r="E20"/>
      <c r="F20"/>
      <c r="G20"/>
      <c r="H20"/>
      <c r="I20"/>
      <c r="J20"/>
      <c r="K20"/>
      <c r="L20"/>
    </row>
    <row r="21" spans="1:12" x14ac:dyDescent="0.2">
      <c r="A21" s="134" t="s">
        <v>10</v>
      </c>
      <c r="B21" s="271">
        <v>62.16232757142857</v>
      </c>
      <c r="C21" s="271">
        <v>61.921867642857144</v>
      </c>
      <c r="D21" s="271">
        <v>61.688630357142863</v>
      </c>
      <c r="E21" s="271">
        <v>61.789847714285706</v>
      </c>
      <c r="F21" s="271">
        <v>61.8983165</v>
      </c>
      <c r="G21" s="271">
        <v>61.859360285714288</v>
      </c>
      <c r="H21" s="271">
        <v>61.899164071428572</v>
      </c>
      <c r="I21" s="271">
        <v>61.752446071428572</v>
      </c>
      <c r="J21" s="271">
        <v>61.861156571428573</v>
      </c>
      <c r="K21" s="271">
        <v>61.818363357142857</v>
      </c>
      <c r="L21" s="271">
        <v>61.932722214285718</v>
      </c>
    </row>
    <row r="22" spans="1:12" x14ac:dyDescent="0.2">
      <c r="A22" s="137"/>
      <c r="B22" s="271"/>
      <c r="C22" s="271"/>
      <c r="D22" s="271"/>
      <c r="E22" s="271"/>
      <c r="F22" s="271"/>
      <c r="G22" s="271"/>
      <c r="H22" s="271"/>
      <c r="I22" s="271"/>
      <c r="J22" s="271"/>
      <c r="K22" s="271"/>
      <c r="L22" s="271"/>
    </row>
    <row r="23" spans="1:12" x14ac:dyDescent="0.2">
      <c r="A23" s="134" t="s">
        <v>11</v>
      </c>
      <c r="B23" s="271">
        <v>156.50085249999998</v>
      </c>
      <c r="C23" s="271">
        <v>156.20246916666665</v>
      </c>
      <c r="D23" s="271">
        <v>156.69204791666667</v>
      </c>
      <c r="E23" s="271">
        <v>157.80776916666667</v>
      </c>
      <c r="F23" s="271">
        <v>157.025015</v>
      </c>
      <c r="G23" s="271">
        <v>155.99903791666665</v>
      </c>
      <c r="H23" s="271">
        <v>155.78140166666668</v>
      </c>
      <c r="I23" s="271">
        <v>154.81714166666669</v>
      </c>
      <c r="J23" s="271">
        <v>156.35809125</v>
      </c>
      <c r="K23" s="271">
        <v>156.27720458333332</v>
      </c>
      <c r="L23" s="271">
        <v>156.3826775</v>
      </c>
    </row>
    <row r="24" spans="1:12" x14ac:dyDescent="0.2">
      <c r="A24" s="137"/>
      <c r="B24" s="271"/>
      <c r="C24" s="271"/>
      <c r="D24" s="271"/>
      <c r="E24" s="271"/>
      <c r="F24" s="271"/>
      <c r="G24" s="271"/>
      <c r="H24" s="271"/>
      <c r="I24" s="271"/>
      <c r="J24" s="271"/>
      <c r="K24" s="271"/>
      <c r="L24" s="271"/>
    </row>
    <row r="25" spans="1:12" x14ac:dyDescent="0.2">
      <c r="A25" s="134" t="s">
        <v>12</v>
      </c>
      <c r="B25" s="271">
        <v>24.521757650000001</v>
      </c>
      <c r="C25" s="271">
        <v>24.473129449999998</v>
      </c>
      <c r="D25" s="271">
        <v>24.525187649999999</v>
      </c>
      <c r="E25" s="271">
        <v>24.69568245</v>
      </c>
      <c r="F25" s="271">
        <v>24.576046950000002</v>
      </c>
      <c r="G25" s="271">
        <v>24.395505050000001</v>
      </c>
      <c r="H25" s="271">
        <v>24.4180691</v>
      </c>
      <c r="I25" s="271">
        <v>24.2542945</v>
      </c>
      <c r="J25" s="271">
        <v>24.407382899999995</v>
      </c>
      <c r="K25" s="271">
        <v>24.488084750000002</v>
      </c>
      <c r="L25" s="271">
        <v>24.576675300000002</v>
      </c>
    </row>
    <row r="26" spans="1:12" x14ac:dyDescent="0.2">
      <c r="A26" s="137"/>
      <c r="B26" s="271"/>
      <c r="C26" s="271"/>
      <c r="D26" s="271"/>
      <c r="E26" s="271"/>
      <c r="F26" s="271"/>
      <c r="G26" s="271"/>
      <c r="H26" s="271"/>
      <c r="I26" s="271"/>
      <c r="J26" s="271"/>
      <c r="K26" s="271"/>
      <c r="L26" s="271"/>
    </row>
    <row r="27" spans="1:12" x14ac:dyDescent="0.2">
      <c r="A27" s="134" t="s">
        <v>13</v>
      </c>
      <c r="B27" s="271">
        <v>723.74315000000001</v>
      </c>
      <c r="C27" s="271">
        <v>723.49580000000003</v>
      </c>
      <c r="D27" s="271">
        <v>723.56079999999997</v>
      </c>
      <c r="E27" s="271">
        <v>723.78475000000003</v>
      </c>
      <c r="F27" s="271">
        <v>724.32387500000004</v>
      </c>
      <c r="G27" s="271">
        <v>723.61897499999998</v>
      </c>
      <c r="H27" s="271">
        <v>723.55397500000004</v>
      </c>
      <c r="I27" s="271">
        <v>723.74422499999991</v>
      </c>
      <c r="J27" s="271">
        <v>723.873875</v>
      </c>
      <c r="K27" s="271">
        <v>724.05025000000001</v>
      </c>
      <c r="L27" s="271">
        <v>724.35005000000001</v>
      </c>
    </row>
    <row r="28" spans="1:12" x14ac:dyDescent="0.2">
      <c r="A28" s="137"/>
      <c r="B28" s="271"/>
      <c r="C28" s="271"/>
      <c r="D28" s="271"/>
      <c r="E28" s="271"/>
      <c r="F28" s="271"/>
      <c r="G28" s="271"/>
      <c r="H28" s="271"/>
      <c r="I28" s="271"/>
      <c r="J28" s="271"/>
      <c r="K28" s="271"/>
      <c r="L28" s="271"/>
    </row>
    <row r="29" spans="1:12" x14ac:dyDescent="0.2">
      <c r="A29" s="134" t="s">
        <v>14</v>
      </c>
      <c r="B29" s="271">
        <v>76.464800000000011</v>
      </c>
      <c r="C29" s="271">
        <v>76.43128333333334</v>
      </c>
      <c r="D29" s="271">
        <v>76.431116666666654</v>
      </c>
      <c r="E29" s="271">
        <v>76.459033333333338</v>
      </c>
      <c r="F29" s="271">
        <v>76.451999999999998</v>
      </c>
      <c r="G29" s="271">
        <v>76.446566666666669</v>
      </c>
      <c r="H29" s="271">
        <v>76.435333333333332</v>
      </c>
      <c r="I29" s="271">
        <v>76.452349999999996</v>
      </c>
      <c r="J29" s="271">
        <v>76.461133333333336</v>
      </c>
      <c r="K29" s="271">
        <v>76.507850000000005</v>
      </c>
      <c r="L29" s="271">
        <v>76.507049999999992</v>
      </c>
    </row>
    <row r="30" spans="1:12" x14ac:dyDescent="0.2">
      <c r="A30" s="137"/>
      <c r="B30" s="271"/>
      <c r="C30" s="271"/>
      <c r="D30" s="271"/>
      <c r="E30" s="271"/>
      <c r="F30" s="271"/>
      <c r="G30" s="271"/>
      <c r="H30" s="271"/>
      <c r="I30" s="271"/>
      <c r="J30" s="271"/>
      <c r="K30" s="271"/>
      <c r="L30" s="271"/>
    </row>
    <row r="31" spans="1:12" x14ac:dyDescent="0.2">
      <c r="A31" s="134" t="s">
        <v>15</v>
      </c>
      <c r="B31" s="271">
        <v>74.129957543478255</v>
      </c>
      <c r="C31" s="271">
        <v>74.143084565217393</v>
      </c>
      <c r="D31" s="271">
        <v>74.154855673913048</v>
      </c>
      <c r="E31" s="271">
        <v>74.178311760869576</v>
      </c>
      <c r="F31" s="271">
        <v>74.185140956521749</v>
      </c>
      <c r="G31" s="271">
        <v>74.189862673913026</v>
      </c>
      <c r="H31" s="271">
        <v>74.171816217391296</v>
      </c>
      <c r="I31" s="271">
        <v>74.19663095652173</v>
      </c>
      <c r="J31" s="271">
        <v>74.200318586956541</v>
      </c>
      <c r="K31" s="271">
        <v>74.2233375</v>
      </c>
      <c r="L31" s="271">
        <v>74.252580847826096</v>
      </c>
    </row>
    <row r="32" spans="1:12" x14ac:dyDescent="0.2">
      <c r="A32" s="137"/>
      <c r="B32" s="271"/>
      <c r="C32" s="271"/>
      <c r="D32" s="271"/>
      <c r="E32" s="271"/>
      <c r="F32" s="271"/>
      <c r="G32" s="271"/>
      <c r="H32" s="271"/>
      <c r="I32" s="271"/>
      <c r="J32" s="271"/>
      <c r="K32" s="271"/>
      <c r="L32" s="271"/>
    </row>
    <row r="33" spans="1:12" x14ac:dyDescent="0.2">
      <c r="A33" s="134" t="s">
        <v>890</v>
      </c>
      <c r="B33" s="271">
        <v>204.54879009523808</v>
      </c>
      <c r="C33" s="271">
        <v>203.36223821428567</v>
      </c>
      <c r="D33" s="271">
        <v>203.30268361904763</v>
      </c>
      <c r="E33" s="271">
        <v>204.12568238095238</v>
      </c>
      <c r="F33" s="271">
        <v>203.92279454761905</v>
      </c>
      <c r="G33" s="271">
        <v>203.50129766666674</v>
      </c>
      <c r="H33" s="271">
        <v>203.36372895238094</v>
      </c>
      <c r="I33" s="271">
        <v>202.72193273809526</v>
      </c>
      <c r="J33" s="271">
        <v>203.30255778571433</v>
      </c>
      <c r="K33" s="271">
        <v>203.58853030952383</v>
      </c>
      <c r="L33" s="271">
        <v>203.64841616666666</v>
      </c>
    </row>
    <row r="34" spans="1:12" x14ac:dyDescent="0.2">
      <c r="A34" s="137"/>
      <c r="B34" s="271"/>
      <c r="C34" s="271"/>
      <c r="D34" s="271"/>
      <c r="E34" s="271"/>
      <c r="F34" s="271"/>
      <c r="G34" s="271"/>
      <c r="H34" s="271"/>
      <c r="I34" s="271"/>
      <c r="J34" s="271"/>
      <c r="K34" s="271"/>
      <c r="L34" s="271"/>
    </row>
    <row r="35" spans="1:12" x14ac:dyDescent="0.2">
      <c r="A35" s="134" t="s">
        <v>16</v>
      </c>
      <c r="B35" s="271">
        <v>25.212308624999999</v>
      </c>
      <c r="C35" s="271">
        <v>24.992413343750005</v>
      </c>
      <c r="D35" s="271">
        <v>25.098791656249997</v>
      </c>
      <c r="E35" s="271">
        <v>25.244301437500003</v>
      </c>
      <c r="F35" s="271">
        <v>25.080399749999994</v>
      </c>
      <c r="G35" s="271">
        <v>24.952089156250004</v>
      </c>
      <c r="H35" s="271">
        <v>24.948747750000003</v>
      </c>
      <c r="I35" s="271">
        <v>24.755056374999999</v>
      </c>
      <c r="J35" s="271">
        <v>24.796447656249999</v>
      </c>
      <c r="K35" s="271">
        <v>24.931107437500003</v>
      </c>
      <c r="L35" s="271">
        <v>24.969788187500004</v>
      </c>
    </row>
    <row r="36" spans="1:12" x14ac:dyDescent="0.2">
      <c r="A36" s="137"/>
      <c r="B36" s="271"/>
      <c r="C36" s="271"/>
      <c r="D36" s="271"/>
      <c r="E36" s="271"/>
      <c r="F36" s="271"/>
      <c r="G36" s="271"/>
      <c r="H36" s="271"/>
      <c r="I36" s="271"/>
      <c r="J36" s="271"/>
      <c r="K36" s="271"/>
      <c r="L36" s="271"/>
    </row>
    <row r="37" spans="1:12" x14ac:dyDescent="0.2">
      <c r="A37" s="134" t="s">
        <v>17</v>
      </c>
      <c r="B37" s="271">
        <v>307.7164108269231</v>
      </c>
      <c r="C37" s="271">
        <v>305.18822423076926</v>
      </c>
      <c r="D37" s="271">
        <v>306.14691271153845</v>
      </c>
      <c r="E37" s="271">
        <v>307.76924059615385</v>
      </c>
      <c r="F37" s="271">
        <v>306.19018096153843</v>
      </c>
      <c r="G37" s="271">
        <v>305.55567640384618</v>
      </c>
      <c r="H37" s="271">
        <v>305.07888840384618</v>
      </c>
      <c r="I37" s="271">
        <v>303.45248782692312</v>
      </c>
      <c r="J37" s="271">
        <v>303.94880148076919</v>
      </c>
      <c r="K37" s="271">
        <v>305.26468803846149</v>
      </c>
      <c r="L37" s="271">
        <v>305.3482479807692</v>
      </c>
    </row>
    <row r="38" spans="1:12" x14ac:dyDescent="0.2">
      <c r="A38" s="137"/>
      <c r="B38" s="271"/>
      <c r="C38" s="271"/>
      <c r="D38" s="271"/>
      <c r="E38" s="271"/>
      <c r="F38" s="271"/>
      <c r="G38" s="271"/>
      <c r="H38" s="271"/>
      <c r="I38" s="271"/>
      <c r="J38" s="271"/>
      <c r="K38" s="271"/>
      <c r="L38" s="271"/>
    </row>
    <row r="39" spans="1:12" x14ac:dyDescent="0.2">
      <c r="A39" s="134" t="s">
        <v>63</v>
      </c>
      <c r="B39" s="271">
        <v>8.1517677222222229</v>
      </c>
      <c r="C39" s="271">
        <v>8.1029672222222224</v>
      </c>
      <c r="D39" s="271">
        <v>8.0471301666666673</v>
      </c>
      <c r="E39" s="271">
        <v>8.0703747777777792</v>
      </c>
      <c r="F39" s="271">
        <v>8.058581666666667</v>
      </c>
      <c r="G39" s="271">
        <v>8.0382592222222211</v>
      </c>
      <c r="H39" s="271">
        <v>8.049717888888889</v>
      </c>
      <c r="I39" s="271">
        <v>8.0126873333333322</v>
      </c>
      <c r="J39" s="271">
        <v>8.034554833333333</v>
      </c>
      <c r="K39" s="271">
        <v>8.0272171111111099</v>
      </c>
      <c r="L39" s="271">
        <v>8.0676473333333334</v>
      </c>
    </row>
    <row r="40" spans="1:12" x14ac:dyDescent="0.2">
      <c r="A40" s="137"/>
      <c r="B40" s="271"/>
      <c r="C40" s="271"/>
      <c r="D40" s="271"/>
      <c r="E40" s="271"/>
      <c r="F40" s="271"/>
      <c r="G40" s="271"/>
      <c r="H40" s="271"/>
      <c r="I40" s="271"/>
      <c r="J40" s="271"/>
      <c r="K40" s="271"/>
      <c r="L40" s="271"/>
    </row>
    <row r="41" spans="1:12" x14ac:dyDescent="0.2">
      <c r="A41" s="134" t="s">
        <v>19</v>
      </c>
      <c r="B41" s="271">
        <v>7.886000000000001</v>
      </c>
      <c r="C41" s="271">
        <v>7.8798250000000003</v>
      </c>
      <c r="D41" s="271">
        <v>7.8957499999999996</v>
      </c>
      <c r="E41" s="271">
        <v>7.8958250000000003</v>
      </c>
      <c r="F41" s="271">
        <v>7.8948875000000003</v>
      </c>
      <c r="G41" s="271">
        <v>7.8911999999999995</v>
      </c>
      <c r="H41" s="271">
        <v>7.8834999999999997</v>
      </c>
      <c r="I41" s="271">
        <v>7.8743375000000002</v>
      </c>
      <c r="J41" s="271">
        <v>7.8624374999999995</v>
      </c>
      <c r="K41" s="271">
        <v>7.8573750000000002</v>
      </c>
      <c r="L41" s="271">
        <v>7.8674999999999997</v>
      </c>
    </row>
    <row r="42" spans="1:12" x14ac:dyDescent="0.2">
      <c r="A42" s="137"/>
      <c r="B42" s="271"/>
      <c r="C42" s="271"/>
      <c r="D42" s="271"/>
      <c r="E42" s="271"/>
      <c r="F42" s="271"/>
      <c r="G42" s="271"/>
      <c r="H42" s="271"/>
      <c r="I42" s="271"/>
      <c r="J42" s="271"/>
      <c r="K42" s="271"/>
      <c r="L42" s="271"/>
    </row>
    <row r="43" spans="1:12" x14ac:dyDescent="0.2">
      <c r="A43" s="134" t="s">
        <v>20</v>
      </c>
      <c r="B43" s="271">
        <v>75.809984</v>
      </c>
      <c r="C43" s="271">
        <v>75.816537499999995</v>
      </c>
      <c r="D43" s="271">
        <v>75.812997812499987</v>
      </c>
      <c r="E43" s="271">
        <v>75.827558166666662</v>
      </c>
      <c r="F43" s="271">
        <v>75.830010916666666</v>
      </c>
      <c r="G43" s="271">
        <v>75.823180666666644</v>
      </c>
      <c r="H43" s="271">
        <v>75.816925208333345</v>
      </c>
      <c r="I43" s="271">
        <v>75.823758291666678</v>
      </c>
      <c r="J43" s="271">
        <v>75.836477500000001</v>
      </c>
      <c r="K43" s="271">
        <v>75.845719625000001</v>
      </c>
      <c r="L43" s="271">
        <v>75.860281291666666</v>
      </c>
    </row>
    <row r="44" spans="1:12" x14ac:dyDescent="0.2">
      <c r="A44" s="137"/>
      <c r="B44" s="271"/>
      <c r="C44" s="271"/>
      <c r="D44" s="271"/>
      <c r="E44" s="271"/>
      <c r="F44" s="271"/>
      <c r="G44" s="271"/>
      <c r="H44" s="271"/>
      <c r="I44" s="271"/>
      <c r="J44" s="271"/>
      <c r="K44" s="271"/>
      <c r="L44" s="271"/>
    </row>
    <row r="45" spans="1:12" x14ac:dyDescent="0.2">
      <c r="A45" s="134" t="s">
        <v>21</v>
      </c>
      <c r="B45" s="271">
        <v>348.76035634615386</v>
      </c>
      <c r="C45" s="271">
        <v>344.86327884615389</v>
      </c>
      <c r="D45" s="271">
        <v>346.28974567307694</v>
      </c>
      <c r="E45" s="271">
        <v>348.93141269230767</v>
      </c>
      <c r="F45" s="271">
        <v>347.44462951923077</v>
      </c>
      <c r="G45" s="271">
        <v>343.41411499999998</v>
      </c>
      <c r="H45" s="271">
        <v>342.2618357692308</v>
      </c>
      <c r="I45" s="271">
        <v>338.10102903846149</v>
      </c>
      <c r="J45" s="271">
        <v>339.86698740384622</v>
      </c>
      <c r="K45" s="271">
        <v>339.80838682692297</v>
      </c>
      <c r="L45" s="271">
        <v>340.40004153846155</v>
      </c>
    </row>
    <row r="46" spans="1:12" x14ac:dyDescent="0.2">
      <c r="A46" s="137"/>
      <c r="B46" s="271"/>
      <c r="C46" s="271"/>
      <c r="D46" s="271"/>
      <c r="E46" s="271"/>
      <c r="F46" s="271"/>
      <c r="G46" s="271"/>
      <c r="H46" s="271"/>
      <c r="I46" s="271"/>
      <c r="J46" s="271"/>
      <c r="K46" s="271"/>
      <c r="L46" s="271"/>
    </row>
    <row r="47" spans="1:12" x14ac:dyDescent="0.2">
      <c r="A47" s="134" t="s">
        <v>22</v>
      </c>
      <c r="B47" s="271">
        <v>278.50172413793103</v>
      </c>
      <c r="C47" s="271">
        <v>278.51551724137931</v>
      </c>
      <c r="D47" s="271">
        <v>278.51034482758621</v>
      </c>
      <c r="E47" s="271">
        <v>278.56034482758616</v>
      </c>
      <c r="F47" s="271">
        <v>278.55344827586208</v>
      </c>
      <c r="G47" s="271">
        <v>278.5672413793103</v>
      </c>
      <c r="H47" s="271">
        <v>278.53448275862075</v>
      </c>
      <c r="I47" s="271">
        <v>278.55862068965519</v>
      </c>
      <c r="J47" s="271">
        <v>278.59655172413795</v>
      </c>
      <c r="K47" s="271">
        <v>278.64137931034486</v>
      </c>
      <c r="L47" s="271">
        <v>278.70000000000005</v>
      </c>
    </row>
    <row r="48" spans="1:12" x14ac:dyDescent="0.2">
      <c r="A48" s="137"/>
      <c r="B48" s="271"/>
      <c r="C48" s="271"/>
      <c r="D48" s="271"/>
      <c r="E48" s="271"/>
      <c r="F48" s="271"/>
      <c r="G48" s="271"/>
      <c r="H48" s="271"/>
      <c r="I48" s="271"/>
      <c r="J48" s="271"/>
      <c r="K48" s="271"/>
      <c r="L48" s="271"/>
    </row>
    <row r="49" spans="1:12" ht="15" thickBot="1" x14ac:dyDescent="0.25">
      <c r="A49" s="53" t="s">
        <v>23</v>
      </c>
      <c r="B49" s="359">
        <v>288.59490925925923</v>
      </c>
      <c r="C49" s="359">
        <v>285.87259166666672</v>
      </c>
      <c r="D49" s="359">
        <v>287.19619888888889</v>
      </c>
      <c r="E49" s="359">
        <v>289.33892962962966</v>
      </c>
      <c r="F49" s="359">
        <v>288.1029252777779</v>
      </c>
      <c r="G49" s="359">
        <v>286.98414249999996</v>
      </c>
      <c r="H49" s="359">
        <v>286.57742037037042</v>
      </c>
      <c r="I49" s="359">
        <v>284.38458370370375</v>
      </c>
      <c r="J49" s="359">
        <v>285.33591527777781</v>
      </c>
      <c r="K49" s="359">
        <v>286.85295009259261</v>
      </c>
      <c r="L49" s="359">
        <v>286.61123351851853</v>
      </c>
    </row>
    <row r="50" spans="1:12" ht="15" thickTop="1" x14ac:dyDescent="0.2"/>
  </sheetData>
  <mergeCells count="2">
    <mergeCell ref="A1:L1"/>
    <mergeCell ref="A2:L2"/>
  </mergeCells>
  <pageMargins left="0.7" right="0.7" top="0.75" bottom="0.75" header="0.3" footer="0.3"/>
  <pageSetup paperSize="9" scale="90"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E6" sqref="E6:J54"/>
    </sheetView>
  </sheetViews>
  <sheetFormatPr defaultColWidth="9.125" defaultRowHeight="14.25" x14ac:dyDescent="0.2"/>
  <cols>
    <col min="1" max="1" width="54.75" style="2" bestFit="1" customWidth="1"/>
    <col min="2" max="3" width="6.125" style="2" bestFit="1" customWidth="1"/>
    <col min="4" max="4" width="6.625" style="2" bestFit="1" customWidth="1"/>
    <col min="5" max="6" width="8.5" style="2" bestFit="1" customWidth="1"/>
    <col min="7" max="7" width="6.375" style="2" bestFit="1" customWidth="1"/>
    <col min="8" max="9" width="8.5" style="2" bestFit="1" customWidth="1"/>
    <col min="10" max="10" width="6.375" style="2" bestFit="1" customWidth="1"/>
    <col min="11" max="16384" width="9.125" style="2"/>
  </cols>
  <sheetData>
    <row r="1" spans="1:10" ht="17.25" x14ac:dyDescent="0.2">
      <c r="A1" s="392" t="s">
        <v>158</v>
      </c>
      <c r="B1" s="392"/>
      <c r="C1" s="392"/>
      <c r="D1" s="392"/>
      <c r="E1" s="392"/>
      <c r="F1" s="392"/>
      <c r="G1" s="392"/>
      <c r="H1" s="392"/>
      <c r="I1" s="392"/>
      <c r="J1" s="392"/>
    </row>
    <row r="2" spans="1:10" ht="15" thickBot="1" x14ac:dyDescent="0.25">
      <c r="A2" s="433" t="s">
        <v>119</v>
      </c>
      <c r="B2" s="433"/>
      <c r="C2" s="433"/>
      <c r="D2" s="433"/>
      <c r="E2" s="433"/>
      <c r="F2" s="433"/>
      <c r="G2" s="433"/>
      <c r="H2" s="433"/>
      <c r="I2" s="433"/>
      <c r="J2" s="433"/>
    </row>
    <row r="3" spans="1:10" ht="15.75" thickTop="1" thickBot="1" x14ac:dyDescent="0.25">
      <c r="A3" s="473" t="s">
        <v>159</v>
      </c>
      <c r="B3" s="475" t="s">
        <v>859</v>
      </c>
      <c r="C3" s="476"/>
      <c r="D3" s="473"/>
      <c r="E3" s="480" t="s">
        <v>893</v>
      </c>
      <c r="F3" s="481"/>
      <c r="G3" s="481"/>
      <c r="H3" s="481"/>
      <c r="I3" s="481"/>
      <c r="J3" s="481"/>
    </row>
    <row r="4" spans="1:10" ht="15" thickBot="1" x14ac:dyDescent="0.25">
      <c r="A4" s="474"/>
      <c r="B4" s="477"/>
      <c r="C4" s="478"/>
      <c r="D4" s="479"/>
      <c r="E4" s="482" t="s">
        <v>160</v>
      </c>
      <c r="F4" s="483"/>
      <c r="G4" s="484"/>
      <c r="H4" s="482" t="s">
        <v>852</v>
      </c>
      <c r="I4" s="483"/>
      <c r="J4" s="483"/>
    </row>
    <row r="5" spans="1:10" ht="15" thickBot="1" x14ac:dyDescent="0.25">
      <c r="A5" s="467"/>
      <c r="B5" s="65" t="s">
        <v>161</v>
      </c>
      <c r="C5" s="27" t="s">
        <v>162</v>
      </c>
      <c r="D5" s="27" t="s">
        <v>163</v>
      </c>
      <c r="E5" s="65" t="s">
        <v>161</v>
      </c>
      <c r="F5" s="27" t="s">
        <v>162</v>
      </c>
      <c r="G5" s="66" t="s">
        <v>163</v>
      </c>
      <c r="H5" s="27" t="s">
        <v>161</v>
      </c>
      <c r="I5" s="27" t="s">
        <v>162</v>
      </c>
      <c r="J5" s="27" t="s">
        <v>163</v>
      </c>
    </row>
    <row r="6" spans="1:10" ht="18.75" customHeight="1" thickTop="1" x14ac:dyDescent="0.2">
      <c r="A6" s="24" t="s">
        <v>164</v>
      </c>
      <c r="B6" s="254">
        <v>72445</v>
      </c>
      <c r="C6" s="254">
        <v>74140</v>
      </c>
      <c r="D6" s="254">
        <v>-1695</v>
      </c>
      <c r="E6" s="254">
        <v>39842</v>
      </c>
      <c r="F6" s="254">
        <v>41643</v>
      </c>
      <c r="G6" s="254">
        <v>-1801</v>
      </c>
      <c r="H6" s="254">
        <v>46931</v>
      </c>
      <c r="I6" s="254">
        <v>46249</v>
      </c>
      <c r="J6" s="254">
        <v>682</v>
      </c>
    </row>
    <row r="7" spans="1:10" ht="18.75" customHeight="1" x14ac:dyDescent="0.2">
      <c r="A7" s="25" t="s">
        <v>165</v>
      </c>
      <c r="B7" s="254">
        <v>38837</v>
      </c>
      <c r="C7" s="254">
        <v>63748</v>
      </c>
      <c r="D7" s="254">
        <v>-24911</v>
      </c>
      <c r="E7" s="254">
        <v>22299</v>
      </c>
      <c r="F7" s="254">
        <v>36165</v>
      </c>
      <c r="G7" s="254">
        <v>-13866</v>
      </c>
      <c r="H7" s="254">
        <v>23924</v>
      </c>
      <c r="I7" s="254">
        <v>39992</v>
      </c>
      <c r="J7" s="254">
        <v>-16068</v>
      </c>
    </row>
    <row r="8" spans="1:10" ht="18.75" customHeight="1" x14ac:dyDescent="0.2">
      <c r="A8" s="25" t="s">
        <v>166</v>
      </c>
      <c r="B8" s="254">
        <v>30967</v>
      </c>
      <c r="C8" s="254">
        <v>53056</v>
      </c>
      <c r="D8" s="254">
        <v>-22089</v>
      </c>
      <c r="E8" s="254">
        <v>17826</v>
      </c>
      <c r="F8" s="254">
        <v>30044</v>
      </c>
      <c r="G8" s="254">
        <v>-12218</v>
      </c>
      <c r="H8" s="254">
        <v>19175</v>
      </c>
      <c r="I8" s="254">
        <v>33314</v>
      </c>
      <c r="J8" s="254">
        <v>-14139</v>
      </c>
    </row>
    <row r="9" spans="1:10" ht="18.75" customHeight="1" x14ac:dyDescent="0.2">
      <c r="A9" s="26" t="s">
        <v>167</v>
      </c>
      <c r="B9" s="255">
        <v>30954</v>
      </c>
      <c r="C9" s="255">
        <v>53056</v>
      </c>
      <c r="D9" s="255">
        <v>-22102</v>
      </c>
      <c r="E9" s="255">
        <v>17818</v>
      </c>
      <c r="F9" s="255">
        <v>30044</v>
      </c>
      <c r="G9" s="255">
        <v>-12226</v>
      </c>
      <c r="H9" s="255">
        <v>19174</v>
      </c>
      <c r="I9" s="255">
        <v>33314</v>
      </c>
      <c r="J9" s="255">
        <v>-14140</v>
      </c>
    </row>
    <row r="10" spans="1:10" ht="18.75" customHeight="1" x14ac:dyDescent="0.2">
      <c r="A10" s="26" t="s">
        <v>168</v>
      </c>
      <c r="B10" s="255">
        <v>13</v>
      </c>
      <c r="C10" s="255" t="s">
        <v>869</v>
      </c>
      <c r="D10" s="255">
        <v>13</v>
      </c>
      <c r="E10" s="255">
        <v>8</v>
      </c>
      <c r="F10" s="255" t="s">
        <v>869</v>
      </c>
      <c r="G10" s="255">
        <v>8</v>
      </c>
      <c r="H10" s="255">
        <v>1</v>
      </c>
      <c r="I10" s="255" t="s">
        <v>869</v>
      </c>
      <c r="J10" s="255">
        <v>1</v>
      </c>
    </row>
    <row r="11" spans="1:10" ht="18.75" customHeight="1" x14ac:dyDescent="0.2">
      <c r="A11" s="26" t="s">
        <v>169</v>
      </c>
      <c r="B11" s="255">
        <v>0</v>
      </c>
      <c r="C11" s="255">
        <v>0</v>
      </c>
      <c r="D11" s="255">
        <v>0</v>
      </c>
      <c r="E11" s="255">
        <v>0</v>
      </c>
      <c r="F11" s="255">
        <v>0</v>
      </c>
      <c r="G11" s="255">
        <v>0</v>
      </c>
      <c r="H11" s="255">
        <v>0</v>
      </c>
      <c r="I11" s="255">
        <v>0</v>
      </c>
      <c r="J11" s="255">
        <v>0</v>
      </c>
    </row>
    <row r="12" spans="1:10" ht="18.75" customHeight="1" x14ac:dyDescent="0.2">
      <c r="A12" s="25" t="s">
        <v>170</v>
      </c>
      <c r="B12" s="254">
        <v>7870</v>
      </c>
      <c r="C12" s="254">
        <v>10692</v>
      </c>
      <c r="D12" s="254">
        <v>-2822</v>
      </c>
      <c r="E12" s="254">
        <v>4473</v>
      </c>
      <c r="F12" s="254">
        <v>6121</v>
      </c>
      <c r="G12" s="254">
        <v>-1648</v>
      </c>
      <c r="H12" s="254">
        <v>4749</v>
      </c>
      <c r="I12" s="254">
        <v>6678</v>
      </c>
      <c r="J12" s="254">
        <v>-1929</v>
      </c>
    </row>
    <row r="13" spans="1:10" ht="18.75" customHeight="1" x14ac:dyDescent="0.2">
      <c r="A13" s="26" t="s">
        <v>171</v>
      </c>
      <c r="B13" s="255">
        <v>0</v>
      </c>
      <c r="C13" s="255">
        <v>0</v>
      </c>
      <c r="D13" s="255">
        <v>0</v>
      </c>
      <c r="E13" s="255">
        <v>0</v>
      </c>
      <c r="F13" s="255">
        <v>0</v>
      </c>
      <c r="G13" s="255">
        <v>0</v>
      </c>
      <c r="H13" s="255">
        <v>0</v>
      </c>
      <c r="I13" s="255">
        <v>0</v>
      </c>
      <c r="J13" s="255">
        <v>0</v>
      </c>
    </row>
    <row r="14" spans="1:10" ht="18.75" customHeight="1" x14ac:dyDescent="0.2">
      <c r="A14" s="26" t="s">
        <v>172</v>
      </c>
      <c r="B14" s="255">
        <v>5</v>
      </c>
      <c r="C14" s="255">
        <v>171</v>
      </c>
      <c r="D14" s="255">
        <v>-166</v>
      </c>
      <c r="E14" s="255">
        <v>4</v>
      </c>
      <c r="F14" s="255">
        <v>106</v>
      </c>
      <c r="G14" s="255">
        <v>-102</v>
      </c>
      <c r="H14" s="255">
        <v>6</v>
      </c>
      <c r="I14" s="255">
        <v>31</v>
      </c>
      <c r="J14" s="255">
        <v>-25</v>
      </c>
    </row>
    <row r="15" spans="1:10" ht="18.75" customHeight="1" x14ac:dyDescent="0.2">
      <c r="A15" s="26" t="s">
        <v>173</v>
      </c>
      <c r="B15" s="255">
        <v>936</v>
      </c>
      <c r="C15" s="255">
        <v>4546</v>
      </c>
      <c r="D15" s="255">
        <v>-3610</v>
      </c>
      <c r="E15" s="255">
        <v>547</v>
      </c>
      <c r="F15" s="255">
        <v>2729</v>
      </c>
      <c r="G15" s="255">
        <v>-2182</v>
      </c>
      <c r="H15" s="255">
        <v>509</v>
      </c>
      <c r="I15" s="255">
        <v>2951</v>
      </c>
      <c r="J15" s="255">
        <v>-2442</v>
      </c>
    </row>
    <row r="16" spans="1:10" ht="18.75" customHeight="1" x14ac:dyDescent="0.2">
      <c r="A16" s="26" t="s">
        <v>174</v>
      </c>
      <c r="B16" s="255">
        <v>764</v>
      </c>
      <c r="C16" s="255">
        <v>2279</v>
      </c>
      <c r="D16" s="255">
        <v>-1515</v>
      </c>
      <c r="E16" s="255">
        <v>443</v>
      </c>
      <c r="F16" s="255">
        <v>1282</v>
      </c>
      <c r="G16" s="255">
        <v>-839</v>
      </c>
      <c r="H16" s="255">
        <v>427</v>
      </c>
      <c r="I16" s="255">
        <v>1358</v>
      </c>
      <c r="J16" s="255">
        <v>-931</v>
      </c>
    </row>
    <row r="17" spans="1:10" ht="18.75" customHeight="1" x14ac:dyDescent="0.2">
      <c r="A17" s="26" t="s">
        <v>175</v>
      </c>
      <c r="B17" s="255">
        <v>50</v>
      </c>
      <c r="C17" s="255">
        <v>29</v>
      </c>
      <c r="D17" s="255">
        <v>21</v>
      </c>
      <c r="E17" s="255">
        <v>35</v>
      </c>
      <c r="F17" s="255">
        <v>8</v>
      </c>
      <c r="G17" s="255">
        <v>27</v>
      </c>
      <c r="H17" s="255">
        <v>29</v>
      </c>
      <c r="I17" s="255">
        <v>29</v>
      </c>
      <c r="J17" s="255">
        <v>0</v>
      </c>
    </row>
    <row r="18" spans="1:10" ht="18.75" customHeight="1" x14ac:dyDescent="0.2">
      <c r="A18" s="26" t="s">
        <v>176</v>
      </c>
      <c r="B18" s="255">
        <v>76</v>
      </c>
      <c r="C18" s="255">
        <v>420</v>
      </c>
      <c r="D18" s="255">
        <v>-344</v>
      </c>
      <c r="E18" s="255">
        <v>44</v>
      </c>
      <c r="F18" s="255">
        <v>319</v>
      </c>
      <c r="G18" s="255">
        <v>-275</v>
      </c>
      <c r="H18" s="255">
        <v>49</v>
      </c>
      <c r="I18" s="255">
        <v>226</v>
      </c>
      <c r="J18" s="255">
        <v>-177</v>
      </c>
    </row>
    <row r="19" spans="1:10" ht="18.75" customHeight="1" x14ac:dyDescent="0.2">
      <c r="A19" s="26" t="s">
        <v>177</v>
      </c>
      <c r="B19" s="255">
        <v>53</v>
      </c>
      <c r="C19" s="255">
        <v>518</v>
      </c>
      <c r="D19" s="255">
        <v>-465</v>
      </c>
      <c r="E19" s="255">
        <v>28</v>
      </c>
      <c r="F19" s="255">
        <v>264</v>
      </c>
      <c r="G19" s="255">
        <v>-236</v>
      </c>
      <c r="H19" s="255">
        <v>40</v>
      </c>
      <c r="I19" s="255">
        <v>369</v>
      </c>
      <c r="J19" s="255">
        <v>-329</v>
      </c>
    </row>
    <row r="20" spans="1:10" ht="18.75" customHeight="1" x14ac:dyDescent="0.2">
      <c r="A20" s="26" t="s">
        <v>178</v>
      </c>
      <c r="B20" s="255">
        <v>12</v>
      </c>
      <c r="C20" s="255">
        <v>192</v>
      </c>
      <c r="D20" s="255">
        <v>-180</v>
      </c>
      <c r="E20" s="255">
        <v>7</v>
      </c>
      <c r="F20" s="255">
        <v>80</v>
      </c>
      <c r="G20" s="255">
        <v>-73</v>
      </c>
      <c r="H20" s="255">
        <v>8</v>
      </c>
      <c r="I20" s="255">
        <v>189</v>
      </c>
      <c r="J20" s="255">
        <v>-181</v>
      </c>
    </row>
    <row r="21" spans="1:10" ht="18.75" customHeight="1" x14ac:dyDescent="0.2">
      <c r="A21" s="26" t="s">
        <v>179</v>
      </c>
      <c r="B21" s="255">
        <v>3224</v>
      </c>
      <c r="C21" s="255">
        <v>396</v>
      </c>
      <c r="D21" s="255">
        <v>2828</v>
      </c>
      <c r="E21" s="255">
        <v>1721</v>
      </c>
      <c r="F21" s="255">
        <v>229</v>
      </c>
      <c r="G21" s="255">
        <v>1492</v>
      </c>
      <c r="H21" s="255">
        <v>2177</v>
      </c>
      <c r="I21" s="255">
        <v>338</v>
      </c>
      <c r="J21" s="255">
        <v>1839</v>
      </c>
    </row>
    <row r="22" spans="1:10" ht="18.75" customHeight="1" x14ac:dyDescent="0.2">
      <c r="A22" s="26" t="s">
        <v>180</v>
      </c>
      <c r="B22" s="255">
        <v>1552</v>
      </c>
      <c r="C22" s="255">
        <v>1651</v>
      </c>
      <c r="D22" s="255">
        <v>-99</v>
      </c>
      <c r="E22" s="255">
        <v>937</v>
      </c>
      <c r="F22" s="255">
        <v>820</v>
      </c>
      <c r="G22" s="255">
        <v>117</v>
      </c>
      <c r="H22" s="255">
        <v>967</v>
      </c>
      <c r="I22" s="255">
        <v>765</v>
      </c>
      <c r="J22" s="255">
        <v>202</v>
      </c>
    </row>
    <row r="23" spans="1:10" ht="18.75" customHeight="1" x14ac:dyDescent="0.2">
      <c r="A23" s="26" t="s">
        <v>181</v>
      </c>
      <c r="B23" s="255">
        <v>23</v>
      </c>
      <c r="C23" s="255">
        <v>1</v>
      </c>
      <c r="D23" s="255">
        <v>22</v>
      </c>
      <c r="E23" s="255">
        <v>13</v>
      </c>
      <c r="F23" s="255">
        <v>1</v>
      </c>
      <c r="G23" s="255">
        <v>12</v>
      </c>
      <c r="H23" s="255">
        <v>16</v>
      </c>
      <c r="I23" s="255">
        <v>4</v>
      </c>
      <c r="J23" s="255">
        <v>12</v>
      </c>
    </row>
    <row r="24" spans="1:10" ht="18.75" customHeight="1" x14ac:dyDescent="0.2">
      <c r="A24" s="26" t="s">
        <v>182</v>
      </c>
      <c r="B24" s="255">
        <v>1175</v>
      </c>
      <c r="C24" s="255">
        <v>489</v>
      </c>
      <c r="D24" s="255">
        <v>686</v>
      </c>
      <c r="E24" s="255">
        <v>694</v>
      </c>
      <c r="F24" s="255">
        <v>283</v>
      </c>
      <c r="G24" s="255">
        <v>411</v>
      </c>
      <c r="H24" s="255">
        <v>521</v>
      </c>
      <c r="I24" s="255">
        <v>418</v>
      </c>
      <c r="J24" s="255">
        <v>103</v>
      </c>
    </row>
    <row r="25" spans="1:10" ht="18.75" customHeight="1" x14ac:dyDescent="0.2">
      <c r="A25" s="24" t="s">
        <v>767</v>
      </c>
      <c r="B25" s="254">
        <v>909</v>
      </c>
      <c r="C25" s="254">
        <v>9905</v>
      </c>
      <c r="D25" s="254">
        <v>-8996</v>
      </c>
      <c r="E25" s="254">
        <v>509</v>
      </c>
      <c r="F25" s="254">
        <v>5221</v>
      </c>
      <c r="G25" s="254">
        <v>-4712</v>
      </c>
      <c r="H25" s="254">
        <v>630</v>
      </c>
      <c r="I25" s="254">
        <v>5865</v>
      </c>
      <c r="J25" s="254">
        <v>-5235</v>
      </c>
    </row>
    <row r="26" spans="1:10" ht="18.75" customHeight="1" x14ac:dyDescent="0.2">
      <c r="A26" s="26" t="s">
        <v>183</v>
      </c>
      <c r="B26" s="255">
        <v>224</v>
      </c>
      <c r="C26" s="255">
        <v>48</v>
      </c>
      <c r="D26" s="255">
        <v>176</v>
      </c>
      <c r="E26" s="255">
        <v>125</v>
      </c>
      <c r="F26" s="255">
        <v>28</v>
      </c>
      <c r="G26" s="255">
        <v>97</v>
      </c>
      <c r="H26" s="255">
        <v>154</v>
      </c>
      <c r="I26" s="255">
        <v>26</v>
      </c>
      <c r="J26" s="255">
        <v>128</v>
      </c>
    </row>
    <row r="27" spans="1:10" ht="18.75" customHeight="1" x14ac:dyDescent="0.2">
      <c r="A27" s="26" t="s">
        <v>184</v>
      </c>
      <c r="B27" s="255">
        <v>684</v>
      </c>
      <c r="C27" s="255">
        <v>9857</v>
      </c>
      <c r="D27" s="255">
        <v>-9173</v>
      </c>
      <c r="E27" s="255">
        <v>384</v>
      </c>
      <c r="F27" s="255">
        <v>5193</v>
      </c>
      <c r="G27" s="255">
        <v>-4809</v>
      </c>
      <c r="H27" s="255">
        <v>465</v>
      </c>
      <c r="I27" s="255">
        <v>5839</v>
      </c>
      <c r="J27" s="255">
        <v>-5374</v>
      </c>
    </row>
    <row r="28" spans="1:10" ht="18.75" customHeight="1" x14ac:dyDescent="0.2">
      <c r="A28" s="26" t="s">
        <v>185</v>
      </c>
      <c r="B28" s="255">
        <v>181</v>
      </c>
      <c r="C28" s="255">
        <v>4170</v>
      </c>
      <c r="D28" s="255">
        <v>-3989</v>
      </c>
      <c r="E28" s="255">
        <v>80</v>
      </c>
      <c r="F28" s="255">
        <v>1802</v>
      </c>
      <c r="G28" s="255">
        <v>-1722</v>
      </c>
      <c r="H28" s="255">
        <v>149</v>
      </c>
      <c r="I28" s="255">
        <v>2501</v>
      </c>
      <c r="J28" s="255">
        <v>-2352</v>
      </c>
    </row>
    <row r="29" spans="1:10" ht="18.75" customHeight="1" x14ac:dyDescent="0.2">
      <c r="A29" s="26" t="s">
        <v>186</v>
      </c>
      <c r="B29" s="255">
        <v>181</v>
      </c>
      <c r="C29" s="255">
        <v>4121</v>
      </c>
      <c r="D29" s="255">
        <v>-3940</v>
      </c>
      <c r="E29" s="255">
        <v>80</v>
      </c>
      <c r="F29" s="255">
        <v>1789</v>
      </c>
      <c r="G29" s="255">
        <v>-1709</v>
      </c>
      <c r="H29" s="255">
        <v>149</v>
      </c>
      <c r="I29" s="255">
        <v>2455</v>
      </c>
      <c r="J29" s="255">
        <v>-2306</v>
      </c>
    </row>
    <row r="30" spans="1:10" ht="18.75" customHeight="1" x14ac:dyDescent="0.2">
      <c r="A30" s="26" t="s">
        <v>187</v>
      </c>
      <c r="B30" s="255">
        <v>0</v>
      </c>
      <c r="C30" s="255">
        <v>49</v>
      </c>
      <c r="D30" s="255">
        <v>-49</v>
      </c>
      <c r="E30" s="255">
        <v>0</v>
      </c>
      <c r="F30" s="255">
        <v>13</v>
      </c>
      <c r="G30" s="255">
        <v>-13</v>
      </c>
      <c r="H30" s="255">
        <v>0</v>
      </c>
      <c r="I30" s="255">
        <v>46</v>
      </c>
      <c r="J30" s="255">
        <v>-46</v>
      </c>
    </row>
    <row r="31" spans="1:10" ht="18.75" customHeight="1" x14ac:dyDescent="0.2">
      <c r="A31" s="26" t="s">
        <v>188</v>
      </c>
      <c r="B31" s="255">
        <v>34</v>
      </c>
      <c r="C31" s="255">
        <v>767</v>
      </c>
      <c r="D31" s="255">
        <v>-733</v>
      </c>
      <c r="E31" s="255">
        <v>23</v>
      </c>
      <c r="F31" s="255">
        <v>414</v>
      </c>
      <c r="G31" s="255">
        <v>-391</v>
      </c>
      <c r="H31" s="255">
        <v>23</v>
      </c>
      <c r="I31" s="255">
        <v>404</v>
      </c>
      <c r="J31" s="255">
        <v>-381</v>
      </c>
    </row>
    <row r="32" spans="1:10" ht="18.75" customHeight="1" x14ac:dyDescent="0.2">
      <c r="A32" s="26" t="s">
        <v>189</v>
      </c>
      <c r="B32" s="255">
        <v>17</v>
      </c>
      <c r="C32" s="255">
        <v>141</v>
      </c>
      <c r="D32" s="255">
        <v>-124</v>
      </c>
      <c r="E32" s="255">
        <v>16</v>
      </c>
      <c r="F32" s="255">
        <v>62</v>
      </c>
      <c r="G32" s="255">
        <v>-46</v>
      </c>
      <c r="H32" s="255">
        <v>1</v>
      </c>
      <c r="I32" s="255">
        <v>95</v>
      </c>
      <c r="J32" s="255">
        <v>-94</v>
      </c>
    </row>
    <row r="33" spans="1:10" ht="18.75" customHeight="1" x14ac:dyDescent="0.2">
      <c r="A33" s="26" t="s">
        <v>190</v>
      </c>
      <c r="B33" s="255">
        <v>17</v>
      </c>
      <c r="C33" s="255">
        <v>626</v>
      </c>
      <c r="D33" s="255">
        <v>-609</v>
      </c>
      <c r="E33" s="255">
        <v>7</v>
      </c>
      <c r="F33" s="255">
        <v>352</v>
      </c>
      <c r="G33" s="255">
        <v>-345</v>
      </c>
      <c r="H33" s="255">
        <v>22</v>
      </c>
      <c r="I33" s="255">
        <v>309</v>
      </c>
      <c r="J33" s="255">
        <v>-287</v>
      </c>
    </row>
    <row r="34" spans="1:10" ht="18.75" customHeight="1" x14ac:dyDescent="0.2">
      <c r="A34" s="26" t="s">
        <v>191</v>
      </c>
      <c r="B34" s="255">
        <v>125</v>
      </c>
      <c r="C34" s="255">
        <v>4920</v>
      </c>
      <c r="D34" s="255">
        <v>-4795</v>
      </c>
      <c r="E34" s="255">
        <v>90</v>
      </c>
      <c r="F34" s="255">
        <v>2977</v>
      </c>
      <c r="G34" s="255">
        <v>-2887</v>
      </c>
      <c r="H34" s="255">
        <v>45</v>
      </c>
      <c r="I34" s="255">
        <v>2934</v>
      </c>
      <c r="J34" s="255">
        <v>-2889</v>
      </c>
    </row>
    <row r="35" spans="1:10" ht="18.75" customHeight="1" x14ac:dyDescent="0.2">
      <c r="A35" s="26" t="s">
        <v>192</v>
      </c>
      <c r="B35" s="255">
        <v>0</v>
      </c>
      <c r="C35" s="255">
        <v>0</v>
      </c>
      <c r="D35" s="255">
        <v>0</v>
      </c>
      <c r="E35" s="255">
        <v>0</v>
      </c>
      <c r="F35" s="255">
        <v>0</v>
      </c>
      <c r="G35" s="255">
        <v>0</v>
      </c>
      <c r="H35" s="255">
        <v>0</v>
      </c>
      <c r="I35" s="255">
        <v>0</v>
      </c>
      <c r="J35" s="255">
        <v>0</v>
      </c>
    </row>
    <row r="36" spans="1:10" ht="18.75" customHeight="1" x14ac:dyDescent="0.2">
      <c r="A36" s="26" t="s">
        <v>193</v>
      </c>
      <c r="B36" s="255">
        <v>125</v>
      </c>
      <c r="C36" s="255">
        <v>4920</v>
      </c>
      <c r="D36" s="255">
        <v>-4795</v>
      </c>
      <c r="E36" s="255">
        <v>90</v>
      </c>
      <c r="F36" s="255">
        <v>2977</v>
      </c>
      <c r="G36" s="255">
        <v>-2887</v>
      </c>
      <c r="H36" s="255">
        <v>45</v>
      </c>
      <c r="I36" s="255">
        <v>2934</v>
      </c>
      <c r="J36" s="255">
        <v>-2889</v>
      </c>
    </row>
    <row r="37" spans="1:10" ht="18.75" customHeight="1" x14ac:dyDescent="0.2">
      <c r="A37" s="26" t="s">
        <v>768</v>
      </c>
      <c r="B37" s="255">
        <v>0</v>
      </c>
      <c r="C37" s="255">
        <v>0</v>
      </c>
      <c r="D37" s="255">
        <v>0</v>
      </c>
      <c r="E37" s="255">
        <v>0</v>
      </c>
      <c r="F37" s="255">
        <v>0</v>
      </c>
      <c r="G37" s="255">
        <v>0</v>
      </c>
      <c r="H37" s="255">
        <v>0</v>
      </c>
      <c r="I37" s="255">
        <v>0</v>
      </c>
      <c r="J37" s="255">
        <v>0</v>
      </c>
    </row>
    <row r="38" spans="1:10" ht="18.75" customHeight="1" x14ac:dyDescent="0.2">
      <c r="A38" s="62" t="s">
        <v>871</v>
      </c>
      <c r="B38" s="255">
        <v>344</v>
      </c>
      <c r="C38" s="255" t="s">
        <v>869</v>
      </c>
      <c r="D38" s="255">
        <v>344</v>
      </c>
      <c r="E38" s="255">
        <v>191</v>
      </c>
      <c r="F38" s="255" t="s">
        <v>869</v>
      </c>
      <c r="G38" s="255">
        <v>191</v>
      </c>
      <c r="H38" s="255">
        <v>248</v>
      </c>
      <c r="I38" s="255" t="s">
        <v>869</v>
      </c>
      <c r="J38" s="255">
        <v>248</v>
      </c>
    </row>
    <row r="39" spans="1:10" ht="18.75" customHeight="1" x14ac:dyDescent="0.2">
      <c r="A39" s="62" t="s">
        <v>872</v>
      </c>
      <c r="B39" s="255">
        <v>1</v>
      </c>
      <c r="C39" s="255">
        <v>0</v>
      </c>
      <c r="D39" s="255">
        <v>1</v>
      </c>
      <c r="E39" s="255">
        <v>0</v>
      </c>
      <c r="F39" s="255">
        <v>0</v>
      </c>
      <c r="G39" s="255">
        <v>0</v>
      </c>
      <c r="H39" s="255">
        <v>11</v>
      </c>
      <c r="I39" s="255">
        <v>0</v>
      </c>
      <c r="J39" s="255">
        <v>11</v>
      </c>
    </row>
    <row r="40" spans="1:10" ht="18.75" customHeight="1" x14ac:dyDescent="0.2">
      <c r="A40" s="24" t="s">
        <v>194</v>
      </c>
      <c r="B40" s="254">
        <v>32699</v>
      </c>
      <c r="C40" s="254">
        <v>487</v>
      </c>
      <c r="D40" s="254">
        <v>32212</v>
      </c>
      <c r="E40" s="254">
        <v>17034</v>
      </c>
      <c r="F40" s="254">
        <v>257</v>
      </c>
      <c r="G40" s="254">
        <v>16777</v>
      </c>
      <c r="H40" s="254">
        <v>22377</v>
      </c>
      <c r="I40" s="254">
        <v>392</v>
      </c>
      <c r="J40" s="254">
        <v>21985</v>
      </c>
    </row>
    <row r="41" spans="1:10" ht="18.75" customHeight="1" x14ac:dyDescent="0.2">
      <c r="A41" s="26" t="s">
        <v>195</v>
      </c>
      <c r="B41" s="255">
        <v>449</v>
      </c>
      <c r="C41" s="255">
        <v>33</v>
      </c>
      <c r="D41" s="255">
        <v>416</v>
      </c>
      <c r="E41" s="255">
        <v>254</v>
      </c>
      <c r="F41" s="255">
        <v>9</v>
      </c>
      <c r="G41" s="255">
        <v>245</v>
      </c>
      <c r="H41" s="255">
        <v>357</v>
      </c>
      <c r="I41" s="255">
        <v>50</v>
      </c>
      <c r="J41" s="255">
        <v>307</v>
      </c>
    </row>
    <row r="42" spans="1:10" ht="18.75" customHeight="1" x14ac:dyDescent="0.2">
      <c r="A42" s="26" t="s">
        <v>769</v>
      </c>
      <c r="B42" s="255">
        <v>32250</v>
      </c>
      <c r="C42" s="255">
        <v>454</v>
      </c>
      <c r="D42" s="255">
        <v>31796</v>
      </c>
      <c r="E42" s="255">
        <v>16780</v>
      </c>
      <c r="F42" s="255">
        <v>248</v>
      </c>
      <c r="G42" s="255">
        <v>16532</v>
      </c>
      <c r="H42" s="255">
        <v>22020</v>
      </c>
      <c r="I42" s="255">
        <v>342</v>
      </c>
      <c r="J42" s="255">
        <v>21678</v>
      </c>
    </row>
    <row r="43" spans="1:10" ht="18.75" customHeight="1" x14ac:dyDescent="0.2">
      <c r="A43" s="1"/>
      <c r="B43" s="255"/>
      <c r="C43" s="255"/>
      <c r="D43" s="255"/>
      <c r="E43" s="255"/>
      <c r="F43" s="255"/>
      <c r="G43" s="255"/>
      <c r="H43" s="255"/>
      <c r="I43" s="255"/>
      <c r="J43" s="255"/>
    </row>
    <row r="44" spans="1:10" ht="18.75" customHeight="1" x14ac:dyDescent="0.2">
      <c r="A44" s="24" t="s">
        <v>196</v>
      </c>
      <c r="B44" s="254">
        <v>202</v>
      </c>
      <c r="C44" s="254">
        <v>7</v>
      </c>
      <c r="D44" s="254">
        <v>195</v>
      </c>
      <c r="E44" s="254">
        <v>125</v>
      </c>
      <c r="F44" s="254">
        <v>2</v>
      </c>
      <c r="G44" s="254">
        <v>123</v>
      </c>
      <c r="H44" s="254">
        <v>109</v>
      </c>
      <c r="I44" s="254">
        <v>20</v>
      </c>
      <c r="J44" s="254">
        <v>89</v>
      </c>
    </row>
    <row r="45" spans="1:10" ht="18.75" customHeight="1" x14ac:dyDescent="0.2">
      <c r="A45" s="26" t="s">
        <v>770</v>
      </c>
      <c r="B45" s="255">
        <v>0</v>
      </c>
      <c r="C45" s="255">
        <v>7</v>
      </c>
      <c r="D45" s="255">
        <v>-7</v>
      </c>
      <c r="E45" s="255">
        <v>0</v>
      </c>
      <c r="F45" s="255">
        <v>2</v>
      </c>
      <c r="G45" s="255">
        <v>-2</v>
      </c>
      <c r="H45" s="255">
        <v>0</v>
      </c>
      <c r="I45" s="255">
        <v>20</v>
      </c>
      <c r="J45" s="255">
        <v>-20</v>
      </c>
    </row>
    <row r="46" spans="1:10" ht="18.75" customHeight="1" x14ac:dyDescent="0.2">
      <c r="A46" s="26" t="s">
        <v>197</v>
      </c>
      <c r="B46" s="255">
        <v>202</v>
      </c>
      <c r="C46" s="255">
        <v>0</v>
      </c>
      <c r="D46" s="255">
        <v>202</v>
      </c>
      <c r="E46" s="255">
        <v>125</v>
      </c>
      <c r="F46" s="255">
        <v>0</v>
      </c>
      <c r="G46" s="255">
        <v>125</v>
      </c>
      <c r="H46" s="255">
        <v>109</v>
      </c>
      <c r="I46" s="255">
        <v>0</v>
      </c>
      <c r="J46" s="255">
        <v>109</v>
      </c>
    </row>
    <row r="47" spans="1:10" ht="18.75" customHeight="1" x14ac:dyDescent="0.2">
      <c r="A47" s="62" t="s">
        <v>873</v>
      </c>
      <c r="B47" s="255">
        <v>192</v>
      </c>
      <c r="C47" s="255">
        <v>0</v>
      </c>
      <c r="D47" s="255">
        <v>192</v>
      </c>
      <c r="E47" s="255">
        <v>119</v>
      </c>
      <c r="F47" s="255">
        <v>0</v>
      </c>
      <c r="G47" s="255">
        <v>119</v>
      </c>
      <c r="H47" s="255">
        <v>107</v>
      </c>
      <c r="I47" s="255">
        <v>0</v>
      </c>
      <c r="J47" s="255">
        <v>107</v>
      </c>
    </row>
    <row r="48" spans="1:10" ht="18.75" customHeight="1" x14ac:dyDescent="0.2">
      <c r="A48" s="62" t="s">
        <v>874</v>
      </c>
      <c r="B48" s="255">
        <v>0</v>
      </c>
      <c r="C48" s="255">
        <v>0</v>
      </c>
      <c r="D48" s="255">
        <v>0</v>
      </c>
      <c r="E48" s="255">
        <v>0</v>
      </c>
      <c r="F48" s="255">
        <v>0</v>
      </c>
      <c r="G48" s="255">
        <v>0</v>
      </c>
      <c r="H48" s="255">
        <v>0</v>
      </c>
      <c r="I48" s="255">
        <v>0</v>
      </c>
      <c r="J48" s="255">
        <v>0</v>
      </c>
    </row>
    <row r="49" spans="1:10" ht="18.75" customHeight="1" x14ac:dyDescent="0.2">
      <c r="A49" s="62" t="s">
        <v>875</v>
      </c>
      <c r="B49" s="255">
        <v>192</v>
      </c>
      <c r="C49" s="255">
        <v>0</v>
      </c>
      <c r="D49" s="255">
        <v>192</v>
      </c>
      <c r="E49" s="255">
        <v>119</v>
      </c>
      <c r="F49" s="255">
        <v>0</v>
      </c>
      <c r="G49" s="255">
        <v>119</v>
      </c>
      <c r="H49" s="255">
        <v>107</v>
      </c>
      <c r="I49" s="255">
        <v>0</v>
      </c>
      <c r="J49" s="255">
        <v>107</v>
      </c>
    </row>
    <row r="50" spans="1:10" ht="18.75" customHeight="1" x14ac:dyDescent="0.2">
      <c r="A50" s="26" t="s">
        <v>771</v>
      </c>
      <c r="B50" s="255">
        <v>10</v>
      </c>
      <c r="C50" s="255">
        <v>0</v>
      </c>
      <c r="D50" s="255">
        <v>10</v>
      </c>
      <c r="E50" s="255">
        <v>6</v>
      </c>
      <c r="F50" s="255">
        <v>0</v>
      </c>
      <c r="G50" s="255">
        <v>6</v>
      </c>
      <c r="H50" s="255">
        <v>2</v>
      </c>
      <c r="I50" s="255">
        <v>0</v>
      </c>
      <c r="J50" s="255">
        <v>2</v>
      </c>
    </row>
    <row r="51" spans="1:10" ht="18.75" customHeight="1" x14ac:dyDescent="0.2">
      <c r="A51" s="62" t="s">
        <v>876</v>
      </c>
      <c r="B51" s="255">
        <v>0</v>
      </c>
      <c r="C51" s="255">
        <v>0</v>
      </c>
      <c r="D51" s="255">
        <v>0</v>
      </c>
      <c r="E51" s="256">
        <v>0</v>
      </c>
      <c r="F51" s="256">
        <v>0</v>
      </c>
      <c r="G51" s="256">
        <v>0</v>
      </c>
      <c r="H51" s="256">
        <v>0</v>
      </c>
      <c r="I51" s="256">
        <v>0</v>
      </c>
      <c r="J51" s="256">
        <v>0</v>
      </c>
    </row>
    <row r="52" spans="1:10" ht="18.75" customHeight="1" x14ac:dyDescent="0.2">
      <c r="A52" s="62" t="s">
        <v>877</v>
      </c>
      <c r="B52" s="255">
        <v>10</v>
      </c>
      <c r="C52" s="255">
        <v>0</v>
      </c>
      <c r="D52" s="255">
        <v>10</v>
      </c>
      <c r="E52" s="256">
        <v>6</v>
      </c>
      <c r="F52" s="256">
        <v>0</v>
      </c>
      <c r="G52" s="256">
        <v>6</v>
      </c>
      <c r="H52" s="256">
        <v>2</v>
      </c>
      <c r="I52" s="256">
        <v>0</v>
      </c>
      <c r="J52" s="256">
        <v>2</v>
      </c>
    </row>
    <row r="53" spans="1:10" ht="18.75" customHeight="1" x14ac:dyDescent="0.2">
      <c r="A53" s="1"/>
      <c r="B53" s="255"/>
      <c r="C53" s="255"/>
      <c r="D53" s="255"/>
      <c r="E53" s="256"/>
      <c r="F53" s="256"/>
      <c r="G53" s="256"/>
      <c r="H53" s="256"/>
      <c r="I53" s="256"/>
      <c r="J53" s="256"/>
    </row>
    <row r="54" spans="1:10" ht="18.75" customHeight="1" x14ac:dyDescent="0.2">
      <c r="A54" s="24" t="s">
        <v>198</v>
      </c>
      <c r="B54" s="254">
        <v>72647</v>
      </c>
      <c r="C54" s="254">
        <v>74147</v>
      </c>
      <c r="D54" s="254">
        <v>-1500</v>
      </c>
      <c r="E54" s="257">
        <v>39967</v>
      </c>
      <c r="F54" s="257">
        <v>41645</v>
      </c>
      <c r="G54" s="257">
        <v>-1678</v>
      </c>
      <c r="H54" s="257">
        <v>47040</v>
      </c>
      <c r="I54" s="257">
        <v>46269</v>
      </c>
      <c r="J54" s="257">
        <v>771</v>
      </c>
    </row>
    <row r="55" spans="1:10" ht="15" thickBot="1" x14ac:dyDescent="0.25">
      <c r="A55" s="3"/>
      <c r="B55" s="28"/>
      <c r="C55" s="28"/>
      <c r="D55" s="28"/>
      <c r="E55" s="28"/>
      <c r="F55" s="28"/>
      <c r="G55" s="28"/>
      <c r="H55" s="28"/>
      <c r="I55" s="28"/>
      <c r="J55" s="28"/>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workbookViewId="0">
      <selection activeCell="E7" sqref="E7:J51"/>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125" style="2" bestFit="1" customWidth="1"/>
    <col min="11" max="16384" width="9.125" style="2"/>
  </cols>
  <sheetData>
    <row r="1" spans="1:10" ht="17.25" x14ac:dyDescent="0.2">
      <c r="A1" s="392" t="s">
        <v>158</v>
      </c>
      <c r="B1" s="392"/>
      <c r="C1" s="392"/>
      <c r="D1" s="392"/>
      <c r="E1" s="392"/>
      <c r="F1" s="392"/>
      <c r="G1" s="392"/>
      <c r="H1" s="392"/>
      <c r="I1" s="392"/>
      <c r="J1" s="392"/>
    </row>
    <row r="2" spans="1:10" ht="15" thickBot="1" x14ac:dyDescent="0.25">
      <c r="A2" s="433" t="s">
        <v>119</v>
      </c>
      <c r="B2" s="433"/>
      <c r="C2" s="433"/>
      <c r="D2" s="433"/>
      <c r="E2" s="433"/>
      <c r="F2" s="433"/>
      <c r="G2" s="433"/>
      <c r="H2" s="433"/>
      <c r="I2" s="433"/>
      <c r="J2" s="433"/>
    </row>
    <row r="3" spans="1:10" ht="15.75" thickTop="1" thickBot="1" x14ac:dyDescent="0.25">
      <c r="A3" s="473" t="s">
        <v>159</v>
      </c>
      <c r="B3" s="475" t="s">
        <v>859</v>
      </c>
      <c r="C3" s="476"/>
      <c r="D3" s="473"/>
      <c r="E3" s="480" t="s">
        <v>893</v>
      </c>
      <c r="F3" s="481"/>
      <c r="G3" s="481"/>
      <c r="H3" s="481"/>
      <c r="I3" s="481"/>
      <c r="J3" s="481"/>
    </row>
    <row r="4" spans="1:10" ht="15" thickBot="1" x14ac:dyDescent="0.25">
      <c r="A4" s="474"/>
      <c r="B4" s="487"/>
      <c r="C4" s="488"/>
      <c r="D4" s="474"/>
      <c r="E4" s="482" t="s">
        <v>160</v>
      </c>
      <c r="F4" s="483"/>
      <c r="G4" s="484"/>
      <c r="H4" s="482" t="s">
        <v>852</v>
      </c>
      <c r="I4" s="483"/>
      <c r="J4" s="483"/>
    </row>
    <row r="5" spans="1:10" x14ac:dyDescent="0.2">
      <c r="A5" s="474"/>
      <c r="B5" s="29" t="s">
        <v>199</v>
      </c>
      <c r="C5" s="58" t="s">
        <v>201</v>
      </c>
      <c r="D5" s="58" t="s">
        <v>163</v>
      </c>
      <c r="E5" s="30" t="s">
        <v>199</v>
      </c>
      <c r="F5" s="29" t="s">
        <v>201</v>
      </c>
      <c r="G5" s="29" t="s">
        <v>163</v>
      </c>
      <c r="H5" s="31" t="s">
        <v>199</v>
      </c>
      <c r="I5" s="32" t="s">
        <v>201</v>
      </c>
      <c r="J5" s="31" t="s">
        <v>163</v>
      </c>
    </row>
    <row r="6" spans="1:10" ht="15" thickBot="1" x14ac:dyDescent="0.25">
      <c r="A6" s="486"/>
      <c r="B6" s="70" t="s">
        <v>200</v>
      </c>
      <c r="C6" s="33" t="s">
        <v>202</v>
      </c>
      <c r="D6" s="10" t="s">
        <v>203</v>
      </c>
      <c r="E6" s="33" t="s">
        <v>200</v>
      </c>
      <c r="F6" s="33" t="s">
        <v>202</v>
      </c>
      <c r="G6" s="10" t="s">
        <v>203</v>
      </c>
      <c r="H6" s="9" t="s">
        <v>200</v>
      </c>
      <c r="I6" s="70" t="s">
        <v>202</v>
      </c>
      <c r="J6" s="69" t="s">
        <v>203</v>
      </c>
    </row>
    <row r="7" spans="1:10" ht="20.25" customHeight="1" thickTop="1" x14ac:dyDescent="0.2">
      <c r="A7" s="24" t="s">
        <v>204</v>
      </c>
      <c r="B7" s="63">
        <v>4878</v>
      </c>
      <c r="C7" s="63">
        <v>7307</v>
      </c>
      <c r="D7" s="63">
        <v>-2429</v>
      </c>
      <c r="E7" s="63">
        <v>3440</v>
      </c>
      <c r="F7" s="63">
        <v>5871</v>
      </c>
      <c r="G7" s="63">
        <v>-2431</v>
      </c>
      <c r="H7" s="63">
        <v>1865</v>
      </c>
      <c r="I7" s="63">
        <v>1128</v>
      </c>
      <c r="J7" s="63">
        <v>737</v>
      </c>
    </row>
    <row r="8" spans="1:10" ht="20.25" customHeight="1" x14ac:dyDescent="0.2">
      <c r="A8" s="25" t="s">
        <v>205</v>
      </c>
      <c r="B8" s="64">
        <v>220</v>
      </c>
      <c r="C8" s="64">
        <v>2346</v>
      </c>
      <c r="D8" s="64">
        <v>-2126</v>
      </c>
      <c r="E8" s="64">
        <v>122</v>
      </c>
      <c r="F8" s="64">
        <v>975</v>
      </c>
      <c r="G8" s="64">
        <v>-853</v>
      </c>
      <c r="H8" s="64">
        <v>-7</v>
      </c>
      <c r="I8" s="64">
        <v>1523</v>
      </c>
      <c r="J8" s="64">
        <v>-1530</v>
      </c>
    </row>
    <row r="9" spans="1:10" ht="20.25" customHeight="1" x14ac:dyDescent="0.2">
      <c r="A9" s="4" t="s">
        <v>206</v>
      </c>
      <c r="B9" s="64">
        <v>217</v>
      </c>
      <c r="C9" s="64">
        <v>2227</v>
      </c>
      <c r="D9" s="64">
        <v>-2010</v>
      </c>
      <c r="E9" s="64">
        <v>120</v>
      </c>
      <c r="F9" s="64">
        <v>938</v>
      </c>
      <c r="G9" s="64">
        <v>-818</v>
      </c>
      <c r="H9" s="64">
        <v>-7</v>
      </c>
      <c r="I9" s="64">
        <v>1518</v>
      </c>
      <c r="J9" s="64">
        <v>-1525</v>
      </c>
    </row>
    <row r="10" spans="1:10" ht="20.25" customHeight="1" x14ac:dyDescent="0.2">
      <c r="A10" s="26" t="s">
        <v>207</v>
      </c>
      <c r="B10" s="64">
        <v>3</v>
      </c>
      <c r="C10" s="64">
        <v>119</v>
      </c>
      <c r="D10" s="64">
        <v>-116</v>
      </c>
      <c r="E10" s="64">
        <v>2</v>
      </c>
      <c r="F10" s="64">
        <v>37</v>
      </c>
      <c r="G10" s="64">
        <v>-35</v>
      </c>
      <c r="H10" s="64">
        <v>0</v>
      </c>
      <c r="I10" s="64">
        <v>5</v>
      </c>
      <c r="J10" s="64">
        <v>-5</v>
      </c>
    </row>
    <row r="11" spans="1:10" s="98" customFormat="1" ht="20.25" customHeight="1" x14ac:dyDescent="0.25">
      <c r="A11" s="25" t="s">
        <v>208</v>
      </c>
      <c r="B11" s="63">
        <v>-6</v>
      </c>
      <c r="C11" s="63">
        <v>-382</v>
      </c>
      <c r="D11" s="63">
        <v>376</v>
      </c>
      <c r="E11" s="63">
        <v>-1</v>
      </c>
      <c r="F11" s="63">
        <v>96</v>
      </c>
      <c r="G11" s="63">
        <v>-97</v>
      </c>
      <c r="H11" s="63">
        <v>-11</v>
      </c>
      <c r="I11" s="63">
        <v>-176</v>
      </c>
      <c r="J11" s="63">
        <v>165</v>
      </c>
    </row>
    <row r="12" spans="1:10" ht="20.25" customHeight="1" x14ac:dyDescent="0.2">
      <c r="A12" s="26" t="s">
        <v>209</v>
      </c>
      <c r="B12" s="64">
        <v>-2</v>
      </c>
      <c r="C12" s="64">
        <v>122</v>
      </c>
      <c r="D12" s="64">
        <v>-124</v>
      </c>
      <c r="E12" s="64">
        <v>0</v>
      </c>
      <c r="F12" s="64">
        <v>37</v>
      </c>
      <c r="G12" s="64">
        <v>-37</v>
      </c>
      <c r="H12" s="64">
        <v>-11</v>
      </c>
      <c r="I12" s="64">
        <v>-231</v>
      </c>
      <c r="J12" s="64">
        <v>220</v>
      </c>
    </row>
    <row r="13" spans="1:10" ht="20.25" customHeight="1" x14ac:dyDescent="0.2">
      <c r="A13" s="26" t="s">
        <v>210</v>
      </c>
      <c r="B13" s="64">
        <v>-4</v>
      </c>
      <c r="C13" s="64">
        <v>-504</v>
      </c>
      <c r="D13" s="64">
        <v>500</v>
      </c>
      <c r="E13" s="64">
        <v>-1</v>
      </c>
      <c r="F13" s="64">
        <v>59</v>
      </c>
      <c r="G13" s="64">
        <v>-60</v>
      </c>
      <c r="H13" s="64">
        <v>0</v>
      </c>
      <c r="I13" s="64">
        <v>55</v>
      </c>
      <c r="J13" s="64">
        <v>-55</v>
      </c>
    </row>
    <row r="14" spans="1:10" ht="20.25" customHeight="1" x14ac:dyDescent="0.2">
      <c r="A14" s="25" t="s">
        <v>211</v>
      </c>
      <c r="B14" s="63">
        <v>0</v>
      </c>
      <c r="C14" s="63">
        <v>0</v>
      </c>
      <c r="D14" s="63">
        <v>0</v>
      </c>
      <c r="E14" s="63">
        <v>0</v>
      </c>
      <c r="F14" s="63">
        <v>0</v>
      </c>
      <c r="G14" s="63">
        <v>0</v>
      </c>
      <c r="H14" s="63">
        <v>0</v>
      </c>
      <c r="I14" s="63">
        <v>0</v>
      </c>
      <c r="J14" s="63">
        <v>0</v>
      </c>
    </row>
    <row r="15" spans="1:10" ht="20.25" customHeight="1" x14ac:dyDescent="0.2">
      <c r="A15" s="24" t="s">
        <v>212</v>
      </c>
      <c r="B15" s="63">
        <v>-352</v>
      </c>
      <c r="C15" s="63">
        <v>5343</v>
      </c>
      <c r="D15" s="63">
        <v>-5695</v>
      </c>
      <c r="E15" s="63">
        <v>-390</v>
      </c>
      <c r="F15" s="63">
        <v>4800</v>
      </c>
      <c r="G15" s="63">
        <v>-5190</v>
      </c>
      <c r="H15" s="63">
        <v>-162</v>
      </c>
      <c r="I15" s="63">
        <v>-219</v>
      </c>
      <c r="J15" s="63">
        <v>57</v>
      </c>
    </row>
    <row r="16" spans="1:10" ht="20.25" customHeight="1" x14ac:dyDescent="0.2">
      <c r="A16" s="26" t="s">
        <v>213</v>
      </c>
      <c r="B16" s="64">
        <v>0</v>
      </c>
      <c r="C16" s="64">
        <v>0</v>
      </c>
      <c r="D16" s="64">
        <v>0</v>
      </c>
      <c r="E16" s="64">
        <v>0</v>
      </c>
      <c r="F16" s="64">
        <v>0</v>
      </c>
      <c r="G16" s="64">
        <v>0</v>
      </c>
      <c r="H16" s="64">
        <v>0</v>
      </c>
      <c r="I16" s="64">
        <v>0</v>
      </c>
      <c r="J16" s="64">
        <v>0</v>
      </c>
    </row>
    <row r="17" spans="1:10" ht="20.25" customHeight="1" x14ac:dyDescent="0.2">
      <c r="A17" s="26" t="s">
        <v>214</v>
      </c>
      <c r="B17" s="64">
        <v>113</v>
      </c>
      <c r="C17" s="64">
        <v>3712</v>
      </c>
      <c r="D17" s="64">
        <v>-3599</v>
      </c>
      <c r="E17" s="64">
        <v>-138</v>
      </c>
      <c r="F17" s="64">
        <v>3200</v>
      </c>
      <c r="G17" s="64">
        <v>-3338</v>
      </c>
      <c r="H17" s="64">
        <v>-426</v>
      </c>
      <c r="I17" s="64">
        <v>357</v>
      </c>
      <c r="J17" s="64">
        <v>-783</v>
      </c>
    </row>
    <row r="18" spans="1:10" ht="20.25" customHeight="1" x14ac:dyDescent="0.2">
      <c r="A18" s="26" t="s">
        <v>215</v>
      </c>
      <c r="B18" s="64">
        <v>0</v>
      </c>
      <c r="C18" s="64">
        <v>999</v>
      </c>
      <c r="D18" s="64">
        <v>-999</v>
      </c>
      <c r="E18" s="64">
        <v>0</v>
      </c>
      <c r="F18" s="64">
        <v>999</v>
      </c>
      <c r="G18" s="64">
        <v>-999</v>
      </c>
      <c r="H18" s="64">
        <v>0</v>
      </c>
      <c r="I18" s="64">
        <v>0</v>
      </c>
      <c r="J18" s="64">
        <v>0</v>
      </c>
    </row>
    <row r="19" spans="1:10" ht="20.25" customHeight="1" x14ac:dyDescent="0.2">
      <c r="A19" s="26" t="s">
        <v>216</v>
      </c>
      <c r="B19" s="64">
        <v>8</v>
      </c>
      <c r="C19" s="64">
        <v>465</v>
      </c>
      <c r="D19" s="64">
        <v>-457</v>
      </c>
      <c r="E19" s="64">
        <v>-261</v>
      </c>
      <c r="F19" s="64">
        <v>87</v>
      </c>
      <c r="G19" s="64">
        <v>-348</v>
      </c>
      <c r="H19" s="64">
        <v>-638</v>
      </c>
      <c r="I19" s="64">
        <v>13</v>
      </c>
      <c r="J19" s="64">
        <v>-651</v>
      </c>
    </row>
    <row r="20" spans="1:10" ht="20.25" customHeight="1" x14ac:dyDescent="0.2">
      <c r="A20" s="26" t="s">
        <v>217</v>
      </c>
      <c r="B20" s="64">
        <v>2</v>
      </c>
      <c r="C20" s="64">
        <v>2248</v>
      </c>
      <c r="D20" s="64">
        <v>-2246</v>
      </c>
      <c r="E20" s="64">
        <v>0</v>
      </c>
      <c r="F20" s="64">
        <v>2114</v>
      </c>
      <c r="G20" s="64">
        <v>-2114</v>
      </c>
      <c r="H20" s="64">
        <v>1</v>
      </c>
      <c r="I20" s="64">
        <v>344</v>
      </c>
      <c r="J20" s="64">
        <v>-343</v>
      </c>
    </row>
    <row r="21" spans="1:10" ht="20.25" customHeight="1" x14ac:dyDescent="0.2">
      <c r="A21" s="26" t="s">
        <v>218</v>
      </c>
      <c r="B21" s="64">
        <v>103</v>
      </c>
      <c r="C21" s="64">
        <v>0</v>
      </c>
      <c r="D21" s="64">
        <v>103</v>
      </c>
      <c r="E21" s="64">
        <v>123</v>
      </c>
      <c r="F21" s="64">
        <v>0</v>
      </c>
      <c r="G21" s="64">
        <v>123</v>
      </c>
      <c r="H21" s="64">
        <v>211</v>
      </c>
      <c r="I21" s="64">
        <v>0</v>
      </c>
      <c r="J21" s="64">
        <v>211</v>
      </c>
    </row>
    <row r="22" spans="1:10" ht="20.25" customHeight="1" x14ac:dyDescent="0.2">
      <c r="A22" s="26" t="s">
        <v>219</v>
      </c>
      <c r="B22" s="64">
        <v>0</v>
      </c>
      <c r="C22" s="64">
        <v>2196</v>
      </c>
      <c r="D22" s="64">
        <v>-2196</v>
      </c>
      <c r="E22" s="64">
        <v>0</v>
      </c>
      <c r="F22" s="64">
        <v>2087</v>
      </c>
      <c r="G22" s="64">
        <v>-2087</v>
      </c>
      <c r="H22" s="64">
        <v>0</v>
      </c>
      <c r="I22" s="64">
        <v>-648</v>
      </c>
      <c r="J22" s="64">
        <v>648</v>
      </c>
    </row>
    <row r="23" spans="1:10" ht="20.25" customHeight="1" x14ac:dyDescent="0.2">
      <c r="A23" s="26" t="s">
        <v>215</v>
      </c>
      <c r="B23" s="64">
        <v>0</v>
      </c>
      <c r="C23" s="64">
        <v>2154</v>
      </c>
      <c r="D23" s="64">
        <v>-2154</v>
      </c>
      <c r="E23" s="64">
        <v>0</v>
      </c>
      <c r="F23" s="64">
        <v>1427</v>
      </c>
      <c r="G23" s="64">
        <v>-1427</v>
      </c>
      <c r="H23" s="64">
        <v>0</v>
      </c>
      <c r="I23" s="64">
        <v>656</v>
      </c>
      <c r="J23" s="64">
        <v>-656</v>
      </c>
    </row>
    <row r="24" spans="1:10" ht="20.25" customHeight="1" x14ac:dyDescent="0.2">
      <c r="A24" s="26" t="s">
        <v>216</v>
      </c>
      <c r="B24" s="64">
        <v>0</v>
      </c>
      <c r="C24" s="64">
        <v>250</v>
      </c>
      <c r="D24" s="64">
        <v>-250</v>
      </c>
      <c r="E24" s="64">
        <v>0</v>
      </c>
      <c r="F24" s="64">
        <v>37</v>
      </c>
      <c r="G24" s="64">
        <v>-37</v>
      </c>
      <c r="H24" s="64">
        <v>0</v>
      </c>
      <c r="I24" s="64">
        <v>-135</v>
      </c>
      <c r="J24" s="64">
        <v>135</v>
      </c>
    </row>
    <row r="25" spans="1:10" ht="20.25" customHeight="1" x14ac:dyDescent="0.2">
      <c r="A25" s="26" t="s">
        <v>217</v>
      </c>
      <c r="B25" s="64">
        <v>0</v>
      </c>
      <c r="C25" s="64">
        <v>-715</v>
      </c>
      <c r="D25" s="64">
        <v>715</v>
      </c>
      <c r="E25" s="64">
        <v>0</v>
      </c>
      <c r="F25" s="64">
        <v>-303</v>
      </c>
      <c r="G25" s="64">
        <v>303</v>
      </c>
      <c r="H25" s="64">
        <v>0</v>
      </c>
      <c r="I25" s="64">
        <v>-671</v>
      </c>
      <c r="J25" s="64">
        <v>671</v>
      </c>
    </row>
    <row r="26" spans="1:10" ht="20.25" customHeight="1" x14ac:dyDescent="0.2">
      <c r="A26" s="26" t="s">
        <v>218</v>
      </c>
      <c r="B26" s="64">
        <v>0</v>
      </c>
      <c r="C26" s="64">
        <v>507</v>
      </c>
      <c r="D26" s="64">
        <v>-507</v>
      </c>
      <c r="E26" s="64">
        <v>0</v>
      </c>
      <c r="F26" s="64">
        <v>926</v>
      </c>
      <c r="G26" s="64">
        <v>-926</v>
      </c>
      <c r="H26" s="64">
        <v>0</v>
      </c>
      <c r="I26" s="64">
        <v>-498</v>
      </c>
      <c r="J26" s="64">
        <v>498</v>
      </c>
    </row>
    <row r="27" spans="1:10" ht="20.25" customHeight="1" x14ac:dyDescent="0.2">
      <c r="A27" s="26" t="s">
        <v>220</v>
      </c>
      <c r="B27" s="64">
        <v>0</v>
      </c>
      <c r="C27" s="64">
        <v>0</v>
      </c>
      <c r="D27" s="64">
        <v>0</v>
      </c>
      <c r="E27" s="64">
        <v>0</v>
      </c>
      <c r="F27" s="64">
        <v>0</v>
      </c>
      <c r="G27" s="64">
        <v>0</v>
      </c>
      <c r="H27" s="64">
        <v>0</v>
      </c>
      <c r="I27" s="64">
        <v>0</v>
      </c>
      <c r="J27" s="64">
        <v>0</v>
      </c>
    </row>
    <row r="28" spans="1:10" ht="20.25" customHeight="1" x14ac:dyDescent="0.2">
      <c r="A28" s="26" t="s">
        <v>215</v>
      </c>
      <c r="B28" s="64">
        <v>0</v>
      </c>
      <c r="C28" s="64">
        <v>0</v>
      </c>
      <c r="D28" s="64">
        <v>0</v>
      </c>
      <c r="E28" s="64">
        <v>0</v>
      </c>
      <c r="F28" s="64">
        <v>0</v>
      </c>
      <c r="G28" s="64">
        <v>0</v>
      </c>
      <c r="H28" s="64">
        <v>0</v>
      </c>
      <c r="I28" s="64">
        <v>0</v>
      </c>
      <c r="J28" s="64">
        <v>0</v>
      </c>
    </row>
    <row r="29" spans="1:10" ht="20.25" customHeight="1" x14ac:dyDescent="0.2">
      <c r="A29" s="26" t="s">
        <v>216</v>
      </c>
      <c r="B29" s="64">
        <v>0</v>
      </c>
      <c r="C29" s="64">
        <v>0</v>
      </c>
      <c r="D29" s="64">
        <v>0</v>
      </c>
      <c r="E29" s="64">
        <v>0</v>
      </c>
      <c r="F29" s="64">
        <v>0</v>
      </c>
      <c r="G29" s="64">
        <v>0</v>
      </c>
      <c r="H29" s="64">
        <v>0</v>
      </c>
      <c r="I29" s="64">
        <v>0</v>
      </c>
      <c r="J29" s="64">
        <v>0</v>
      </c>
    </row>
    <row r="30" spans="1:10" ht="20.25" customHeight="1" x14ac:dyDescent="0.2">
      <c r="A30" s="26" t="s">
        <v>217</v>
      </c>
      <c r="B30" s="64">
        <v>0</v>
      </c>
      <c r="C30" s="64">
        <v>0</v>
      </c>
      <c r="D30" s="64">
        <v>0</v>
      </c>
      <c r="E30" s="64">
        <v>0</v>
      </c>
      <c r="F30" s="64">
        <v>0</v>
      </c>
      <c r="G30" s="64">
        <v>0</v>
      </c>
      <c r="H30" s="64">
        <v>0</v>
      </c>
      <c r="I30" s="64">
        <v>0</v>
      </c>
      <c r="J30" s="64">
        <v>0</v>
      </c>
    </row>
    <row r="31" spans="1:10" ht="20.25" customHeight="1" x14ac:dyDescent="0.2">
      <c r="A31" s="26" t="s">
        <v>218</v>
      </c>
      <c r="B31" s="64">
        <v>0</v>
      </c>
      <c r="C31" s="64">
        <v>0</v>
      </c>
      <c r="D31" s="64">
        <v>0</v>
      </c>
      <c r="E31" s="64">
        <v>0</v>
      </c>
      <c r="F31" s="64">
        <v>0</v>
      </c>
      <c r="G31" s="64">
        <v>0</v>
      </c>
      <c r="H31" s="64">
        <v>0</v>
      </c>
      <c r="I31" s="64">
        <v>0</v>
      </c>
      <c r="J31" s="64">
        <v>0</v>
      </c>
    </row>
    <row r="32" spans="1:10" ht="20.25" customHeight="1" x14ac:dyDescent="0.2">
      <c r="A32" s="26" t="s">
        <v>221</v>
      </c>
      <c r="B32" s="64">
        <v>-473</v>
      </c>
      <c r="C32" s="64">
        <v>-806</v>
      </c>
      <c r="D32" s="64">
        <v>333</v>
      </c>
      <c r="E32" s="64">
        <v>-252</v>
      </c>
      <c r="F32" s="64">
        <v>-770</v>
      </c>
      <c r="G32" s="64">
        <v>518</v>
      </c>
      <c r="H32" s="64">
        <v>260</v>
      </c>
      <c r="I32" s="64">
        <v>0</v>
      </c>
      <c r="J32" s="64">
        <v>260</v>
      </c>
    </row>
    <row r="33" spans="1:10" ht="20.25" customHeight="1" x14ac:dyDescent="0.2">
      <c r="A33" s="26" t="s">
        <v>215</v>
      </c>
      <c r="B33" s="64">
        <v>0</v>
      </c>
      <c r="C33" s="64">
        <v>0</v>
      </c>
      <c r="D33" s="64">
        <v>0</v>
      </c>
      <c r="E33" s="64">
        <v>0</v>
      </c>
      <c r="F33" s="64">
        <v>0</v>
      </c>
      <c r="G33" s="64">
        <v>0</v>
      </c>
      <c r="H33" s="64">
        <v>0</v>
      </c>
      <c r="I33" s="64">
        <v>0</v>
      </c>
      <c r="J33" s="64">
        <v>0</v>
      </c>
    </row>
    <row r="34" spans="1:10" ht="20.25" customHeight="1" x14ac:dyDescent="0.2">
      <c r="A34" s="26" t="s">
        <v>216</v>
      </c>
      <c r="B34" s="64">
        <v>0</v>
      </c>
      <c r="C34" s="64">
        <v>0</v>
      </c>
      <c r="D34" s="64">
        <v>0</v>
      </c>
      <c r="E34" s="64">
        <v>0</v>
      </c>
      <c r="F34" s="64">
        <v>0</v>
      </c>
      <c r="G34" s="64">
        <v>0</v>
      </c>
      <c r="H34" s="64">
        <v>0</v>
      </c>
      <c r="I34" s="64">
        <v>0</v>
      </c>
      <c r="J34" s="64">
        <v>0</v>
      </c>
    </row>
    <row r="35" spans="1:10" ht="20.25" customHeight="1" x14ac:dyDescent="0.2">
      <c r="A35" s="26" t="s">
        <v>217</v>
      </c>
      <c r="B35" s="64">
        <v>0</v>
      </c>
      <c r="C35" s="64">
        <v>0</v>
      </c>
      <c r="D35" s="64">
        <v>0</v>
      </c>
      <c r="E35" s="64">
        <v>0</v>
      </c>
      <c r="F35" s="64">
        <v>0</v>
      </c>
      <c r="G35" s="64">
        <v>0</v>
      </c>
      <c r="H35" s="64">
        <v>0</v>
      </c>
      <c r="I35" s="64">
        <v>0</v>
      </c>
      <c r="J35" s="64">
        <v>0</v>
      </c>
    </row>
    <row r="36" spans="1:10" ht="20.25" customHeight="1" x14ac:dyDescent="0.2">
      <c r="A36" s="26" t="s">
        <v>218</v>
      </c>
      <c r="B36" s="64">
        <v>-473</v>
      </c>
      <c r="C36" s="64">
        <v>-806</v>
      </c>
      <c r="D36" s="64">
        <v>333</v>
      </c>
      <c r="E36" s="64">
        <v>-252</v>
      </c>
      <c r="F36" s="64">
        <v>-770</v>
      </c>
      <c r="G36" s="64">
        <v>518</v>
      </c>
      <c r="H36" s="64">
        <v>260</v>
      </c>
      <c r="I36" s="64">
        <v>0</v>
      </c>
      <c r="J36" s="64">
        <v>260</v>
      </c>
    </row>
    <row r="37" spans="1:10" ht="20.25" customHeight="1" x14ac:dyDescent="0.2">
      <c r="A37" s="26" t="s">
        <v>222</v>
      </c>
      <c r="B37" s="64">
        <v>8</v>
      </c>
      <c r="C37" s="64">
        <v>241</v>
      </c>
      <c r="D37" s="64">
        <v>-233</v>
      </c>
      <c r="E37" s="64">
        <v>0</v>
      </c>
      <c r="F37" s="64">
        <v>283</v>
      </c>
      <c r="G37" s="64">
        <v>-283</v>
      </c>
      <c r="H37" s="64">
        <v>4</v>
      </c>
      <c r="I37" s="64">
        <v>72</v>
      </c>
      <c r="J37" s="64">
        <v>-68</v>
      </c>
    </row>
    <row r="38" spans="1:10" ht="20.25" customHeight="1" x14ac:dyDescent="0.2">
      <c r="A38" s="26" t="s">
        <v>215</v>
      </c>
      <c r="B38" s="64">
        <v>0</v>
      </c>
      <c r="C38" s="64">
        <v>0</v>
      </c>
      <c r="D38" s="64">
        <v>0</v>
      </c>
      <c r="E38" s="64">
        <v>0</v>
      </c>
      <c r="F38" s="64">
        <v>0</v>
      </c>
      <c r="G38" s="64">
        <v>0</v>
      </c>
      <c r="H38" s="64">
        <v>0</v>
      </c>
      <c r="I38" s="64">
        <v>0</v>
      </c>
      <c r="J38" s="64">
        <v>0</v>
      </c>
    </row>
    <row r="39" spans="1:10" ht="20.25" customHeight="1" x14ac:dyDescent="0.2">
      <c r="A39" s="26" t="s">
        <v>216</v>
      </c>
      <c r="B39" s="64">
        <v>0</v>
      </c>
      <c r="C39" s="64">
        <v>0</v>
      </c>
      <c r="D39" s="64">
        <v>0</v>
      </c>
      <c r="E39" s="64">
        <v>0</v>
      </c>
      <c r="F39" s="64">
        <v>0</v>
      </c>
      <c r="G39" s="64">
        <v>0</v>
      </c>
      <c r="H39" s="64">
        <v>0</v>
      </c>
      <c r="I39" s="64">
        <v>0</v>
      </c>
      <c r="J39" s="64">
        <v>0</v>
      </c>
    </row>
    <row r="40" spans="1:10" ht="20.25" customHeight="1" x14ac:dyDescent="0.2">
      <c r="A40" s="26" t="s">
        <v>217</v>
      </c>
      <c r="B40" s="64">
        <v>8</v>
      </c>
      <c r="C40" s="64">
        <v>0</v>
      </c>
      <c r="D40" s="64">
        <v>8</v>
      </c>
      <c r="E40" s="64">
        <v>0</v>
      </c>
      <c r="F40" s="64">
        <v>0</v>
      </c>
      <c r="G40" s="64">
        <v>0</v>
      </c>
      <c r="H40" s="64">
        <v>4</v>
      </c>
      <c r="I40" s="64">
        <v>0</v>
      </c>
      <c r="J40" s="64">
        <v>4</v>
      </c>
    </row>
    <row r="41" spans="1:10" ht="20.25" customHeight="1" x14ac:dyDescent="0.2">
      <c r="A41" s="26" t="s">
        <v>218</v>
      </c>
      <c r="B41" s="64">
        <v>0</v>
      </c>
      <c r="C41" s="64">
        <v>241</v>
      </c>
      <c r="D41" s="64">
        <v>-241</v>
      </c>
      <c r="E41" s="64">
        <v>0</v>
      </c>
      <c r="F41" s="64">
        <v>283</v>
      </c>
      <c r="G41" s="64">
        <v>-283</v>
      </c>
      <c r="H41" s="64">
        <v>0</v>
      </c>
      <c r="I41" s="64">
        <v>72</v>
      </c>
      <c r="J41" s="64">
        <v>-72</v>
      </c>
    </row>
    <row r="42" spans="1:10" ht="20.25" customHeight="1" x14ac:dyDescent="0.2">
      <c r="A42" s="26" t="s">
        <v>223</v>
      </c>
      <c r="B42" s="64" t="s">
        <v>869</v>
      </c>
      <c r="C42" s="64">
        <v>0</v>
      </c>
      <c r="D42" s="64">
        <v>0</v>
      </c>
      <c r="E42" s="64" t="s">
        <v>869</v>
      </c>
      <c r="F42" s="64">
        <v>0</v>
      </c>
      <c r="G42" s="64">
        <v>0</v>
      </c>
      <c r="H42" s="64" t="s">
        <v>869</v>
      </c>
      <c r="I42" s="64">
        <v>0</v>
      </c>
      <c r="J42" s="64">
        <v>0</v>
      </c>
    </row>
    <row r="43" spans="1:10" ht="20.25" customHeight="1" x14ac:dyDescent="0.2">
      <c r="A43" s="24" t="s">
        <v>224</v>
      </c>
      <c r="B43" s="63">
        <v>5016</v>
      </c>
      <c r="C43" s="63" t="s">
        <v>869</v>
      </c>
      <c r="D43" s="63">
        <v>5016</v>
      </c>
      <c r="E43" s="63">
        <v>3709</v>
      </c>
      <c r="F43" s="63" t="s">
        <v>869</v>
      </c>
      <c r="G43" s="63">
        <v>3709</v>
      </c>
      <c r="H43" s="63">
        <v>2045</v>
      </c>
      <c r="I43" s="63" t="s">
        <v>869</v>
      </c>
      <c r="J43" s="63">
        <v>2045</v>
      </c>
    </row>
    <row r="44" spans="1:10" ht="20.25" customHeight="1" x14ac:dyDescent="0.2">
      <c r="A44" s="26" t="s">
        <v>225</v>
      </c>
      <c r="B44" s="64">
        <v>0</v>
      </c>
      <c r="C44" s="64" t="s">
        <v>869</v>
      </c>
      <c r="D44" s="64">
        <v>0</v>
      </c>
      <c r="E44" s="64">
        <v>0</v>
      </c>
      <c r="F44" s="64" t="s">
        <v>869</v>
      </c>
      <c r="G44" s="64">
        <v>0</v>
      </c>
      <c r="H44" s="64">
        <v>0</v>
      </c>
      <c r="I44" s="64" t="s">
        <v>869</v>
      </c>
      <c r="J44" s="64">
        <v>0</v>
      </c>
    </row>
    <row r="45" spans="1:10" ht="20.25" customHeight="1" x14ac:dyDescent="0.2">
      <c r="A45" s="26" t="s">
        <v>226</v>
      </c>
      <c r="B45" s="64">
        <v>743</v>
      </c>
      <c r="C45" s="64" t="s">
        <v>869</v>
      </c>
      <c r="D45" s="64">
        <v>743</v>
      </c>
      <c r="E45" s="64">
        <v>536</v>
      </c>
      <c r="F45" s="64" t="s">
        <v>869</v>
      </c>
      <c r="G45" s="64">
        <v>536</v>
      </c>
      <c r="H45" s="64">
        <v>-560</v>
      </c>
      <c r="I45" s="64" t="s">
        <v>869</v>
      </c>
      <c r="J45" s="64">
        <v>-560</v>
      </c>
    </row>
    <row r="46" spans="1:10" ht="20.25" customHeight="1" x14ac:dyDescent="0.2">
      <c r="A46" s="26" t="s">
        <v>227</v>
      </c>
      <c r="B46" s="64">
        <v>0</v>
      </c>
      <c r="C46" s="64" t="s">
        <v>869</v>
      </c>
      <c r="D46" s="64">
        <v>0</v>
      </c>
      <c r="E46" s="64">
        <v>0</v>
      </c>
      <c r="F46" s="64" t="s">
        <v>869</v>
      </c>
      <c r="G46" s="64">
        <v>0</v>
      </c>
      <c r="H46" s="64">
        <v>0</v>
      </c>
      <c r="I46" s="64" t="s">
        <v>869</v>
      </c>
      <c r="J46" s="64">
        <v>0</v>
      </c>
    </row>
    <row r="47" spans="1:10" ht="20.25" customHeight="1" x14ac:dyDescent="0.2">
      <c r="A47" s="26" t="s">
        <v>228</v>
      </c>
      <c r="B47" s="64">
        <v>4273</v>
      </c>
      <c r="C47" s="64" t="s">
        <v>869</v>
      </c>
      <c r="D47" s="64">
        <v>4273</v>
      </c>
      <c r="E47" s="64">
        <v>3173</v>
      </c>
      <c r="F47" s="64" t="s">
        <v>869</v>
      </c>
      <c r="G47" s="64">
        <v>3173</v>
      </c>
      <c r="H47" s="64">
        <v>2605</v>
      </c>
      <c r="I47" s="64" t="s">
        <v>869</v>
      </c>
      <c r="J47" s="64">
        <v>2605</v>
      </c>
    </row>
    <row r="48" spans="1:10" ht="20.25" customHeight="1" thickBot="1" x14ac:dyDescent="0.25">
      <c r="A48" s="34"/>
      <c r="B48" s="102"/>
      <c r="C48" s="102"/>
      <c r="D48" s="102"/>
      <c r="E48" s="102"/>
      <c r="F48" s="102"/>
      <c r="G48" s="102"/>
      <c r="H48" s="102"/>
      <c r="I48" s="102"/>
      <c r="J48" s="102"/>
    </row>
    <row r="49" spans="1:10" ht="20.25" customHeight="1" thickBot="1" x14ac:dyDescent="0.25">
      <c r="A49" s="3"/>
      <c r="B49" s="103" t="s">
        <v>772</v>
      </c>
      <c r="C49" s="103" t="s">
        <v>162</v>
      </c>
      <c r="D49" s="103" t="s">
        <v>229</v>
      </c>
      <c r="E49" s="103" t="s">
        <v>772</v>
      </c>
      <c r="F49" s="103" t="s">
        <v>162</v>
      </c>
      <c r="G49" s="103" t="s">
        <v>229</v>
      </c>
      <c r="H49" s="103" t="s">
        <v>772</v>
      </c>
      <c r="I49" s="103" t="s">
        <v>162</v>
      </c>
      <c r="J49" s="103" t="s">
        <v>229</v>
      </c>
    </row>
    <row r="50" spans="1:10" ht="20.25" customHeight="1" x14ac:dyDescent="0.2">
      <c r="A50" s="24" t="s">
        <v>230</v>
      </c>
      <c r="B50" s="63">
        <v>0</v>
      </c>
      <c r="C50" s="63">
        <v>929</v>
      </c>
      <c r="D50" s="63">
        <v>-929</v>
      </c>
      <c r="E50" s="63">
        <v>0</v>
      </c>
      <c r="F50" s="63">
        <v>753</v>
      </c>
      <c r="G50" s="63">
        <v>-753</v>
      </c>
      <c r="H50" s="63">
        <v>0</v>
      </c>
      <c r="I50" s="63">
        <v>34</v>
      </c>
      <c r="J50" s="63">
        <v>-34</v>
      </c>
    </row>
    <row r="51" spans="1:10" ht="20.25" customHeight="1" x14ac:dyDescent="0.2">
      <c r="A51" s="24" t="s">
        <v>231</v>
      </c>
      <c r="B51" s="63">
        <v>0</v>
      </c>
      <c r="C51" s="63">
        <v>0</v>
      </c>
      <c r="D51" s="63">
        <v>0</v>
      </c>
      <c r="E51" s="63">
        <v>0</v>
      </c>
      <c r="F51" s="63">
        <v>0</v>
      </c>
      <c r="G51" s="63">
        <v>0</v>
      </c>
      <c r="H51" s="63">
        <v>0</v>
      </c>
      <c r="I51" s="63">
        <v>0</v>
      </c>
      <c r="J51" s="63">
        <v>0</v>
      </c>
    </row>
    <row r="52" spans="1:10" ht="15" thickBot="1" x14ac:dyDescent="0.25">
      <c r="A52" s="3"/>
      <c r="B52" s="35"/>
      <c r="C52" s="35"/>
      <c r="D52" s="35"/>
      <c r="E52" s="35"/>
      <c r="F52" s="35"/>
      <c r="G52" s="35"/>
      <c r="H52" s="35"/>
      <c r="I52" s="35"/>
      <c r="J52" s="35"/>
    </row>
    <row r="53" spans="1:10" x14ac:dyDescent="0.2">
      <c r="A53" s="422" t="s">
        <v>855</v>
      </c>
      <c r="B53" s="422"/>
      <c r="C53" s="422"/>
      <c r="D53" s="422"/>
      <c r="E53" s="422"/>
      <c r="F53" s="422"/>
      <c r="G53" s="422"/>
      <c r="H53" s="422"/>
      <c r="I53" s="422"/>
      <c r="J53" s="422"/>
    </row>
    <row r="54" spans="1:10" x14ac:dyDescent="0.2">
      <c r="A54" s="407" t="s">
        <v>788</v>
      </c>
      <c r="B54" s="407"/>
      <c r="C54" s="407"/>
      <c r="D54" s="407"/>
      <c r="E54" s="407"/>
      <c r="F54" s="407"/>
      <c r="G54" s="407"/>
      <c r="H54" s="407"/>
      <c r="I54" s="407"/>
      <c r="J54" s="407"/>
    </row>
    <row r="55" spans="1:10" x14ac:dyDescent="0.2">
      <c r="A55" s="485" t="s">
        <v>232</v>
      </c>
      <c r="B55" s="485"/>
      <c r="C55" s="485"/>
      <c r="D55" s="485"/>
      <c r="E55" s="485"/>
      <c r="F55" s="485"/>
      <c r="G55" s="485"/>
      <c r="H55" s="485"/>
      <c r="I55" s="485"/>
      <c r="J55" s="485"/>
    </row>
    <row r="56" spans="1:10" ht="0.75" customHeight="1" x14ac:dyDescent="0.2">
      <c r="A56" s="485"/>
      <c r="B56" s="485"/>
      <c r="C56" s="485"/>
      <c r="D56" s="485"/>
      <c r="E56" s="485"/>
      <c r="F56" s="485"/>
      <c r="G56" s="485"/>
      <c r="H56" s="485"/>
      <c r="I56" s="485"/>
      <c r="J56" s="485"/>
    </row>
    <row r="57" spans="1:10" hidden="1" x14ac:dyDescent="0.2">
      <c r="A57" s="485"/>
      <c r="B57" s="485"/>
      <c r="C57" s="485"/>
      <c r="D57" s="485"/>
      <c r="E57" s="485"/>
      <c r="F57" s="485"/>
      <c r="G57" s="485"/>
      <c r="H57" s="485"/>
      <c r="I57" s="485"/>
      <c r="J57" s="485"/>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00" zoomScaleSheetLayoutView="100" workbookViewId="0">
      <selection activeCell="E4" sqref="E4:G11"/>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92" t="s">
        <v>233</v>
      </c>
      <c r="B1" s="392"/>
      <c r="C1" s="392"/>
      <c r="D1" s="392"/>
      <c r="E1" s="392"/>
      <c r="F1" s="392"/>
      <c r="G1" s="392"/>
    </row>
    <row r="2" spans="1:7" x14ac:dyDescent="0.2">
      <c r="A2" s="489"/>
      <c r="B2" s="489"/>
      <c r="C2" s="489"/>
      <c r="D2" s="489"/>
      <c r="E2" s="489"/>
      <c r="F2" s="489"/>
      <c r="G2" s="489"/>
    </row>
    <row r="3" spans="1:7" ht="15" thickBot="1" x14ac:dyDescent="0.25">
      <c r="A3" s="395" t="s">
        <v>234</v>
      </c>
      <c r="B3" s="395"/>
      <c r="C3" s="395"/>
      <c r="D3" s="395"/>
      <c r="E3" s="395"/>
      <c r="F3" s="395"/>
      <c r="G3" s="395"/>
    </row>
    <row r="4" spans="1:7" ht="15.75" thickTop="1" thickBot="1" x14ac:dyDescent="0.25">
      <c r="A4" s="473" t="s">
        <v>235</v>
      </c>
      <c r="B4" s="480">
        <v>2023</v>
      </c>
      <c r="C4" s="481"/>
      <c r="D4" s="481"/>
      <c r="E4" s="480">
        <v>2024</v>
      </c>
      <c r="F4" s="481"/>
      <c r="G4" s="481"/>
    </row>
    <row r="5" spans="1:7" ht="15" thickBot="1" x14ac:dyDescent="0.25">
      <c r="A5" s="486"/>
      <c r="B5" s="27" t="s">
        <v>881</v>
      </c>
      <c r="C5" s="112" t="s">
        <v>870</v>
      </c>
      <c r="D5" s="27" t="s">
        <v>882</v>
      </c>
      <c r="E5" s="65" t="s">
        <v>853</v>
      </c>
      <c r="F5" s="27" t="s">
        <v>881</v>
      </c>
      <c r="G5" s="27" t="s">
        <v>880</v>
      </c>
    </row>
    <row r="6" spans="1:7" ht="15" thickTop="1" x14ac:dyDescent="0.2">
      <c r="A6" s="1"/>
      <c r="B6" s="23"/>
      <c r="C6" s="23"/>
      <c r="D6" s="23"/>
      <c r="E6" s="23"/>
    </row>
    <row r="7" spans="1:7" ht="16.5" customHeight="1" x14ac:dyDescent="0.2">
      <c r="A7" s="24" t="s">
        <v>236</v>
      </c>
      <c r="B7" s="235">
        <v>-125942.70305622791</v>
      </c>
      <c r="C7" s="235">
        <v>-129364.63900617298</v>
      </c>
      <c r="D7" s="235">
        <v>-129937.80770600916</v>
      </c>
      <c r="E7" s="235">
        <v>-128962.62746489335</v>
      </c>
      <c r="F7" s="235">
        <v>-129278.39550840647</v>
      </c>
      <c r="G7" s="235">
        <v>-130551.19366535147</v>
      </c>
    </row>
    <row r="8" spans="1:7" ht="16.5" customHeight="1" x14ac:dyDescent="0.2">
      <c r="A8" s="24" t="s">
        <v>237</v>
      </c>
      <c r="B8" s="236">
        <v>22666.520496486679</v>
      </c>
      <c r="C8" s="236">
        <v>23860.531657888616</v>
      </c>
      <c r="D8" s="236">
        <v>24765.384791772849</v>
      </c>
      <c r="E8" s="236">
        <v>25481.168405291315</v>
      </c>
      <c r="F8" s="236">
        <v>26727.589976078907</v>
      </c>
      <c r="G8" s="236">
        <v>28084.346814106757</v>
      </c>
    </row>
    <row r="9" spans="1:7" s="98" customFormat="1" ht="16.5" customHeight="1" x14ac:dyDescent="0.25">
      <c r="A9" s="223" t="s">
        <v>238</v>
      </c>
      <c r="B9" s="236">
        <v>2972.546910244786</v>
      </c>
      <c r="C9" s="236">
        <v>2978.7294142074688</v>
      </c>
      <c r="D9" s="236">
        <v>2852.4585000000015</v>
      </c>
      <c r="E9" s="236">
        <v>3005.8585781624947</v>
      </c>
      <c r="F9" s="236">
        <v>2962.5381422468208</v>
      </c>
      <c r="G9" s="236">
        <v>2959.8612111012144</v>
      </c>
    </row>
    <row r="10" spans="1:7" ht="16.5" customHeight="1" x14ac:dyDescent="0.2">
      <c r="A10" s="4" t="s">
        <v>239</v>
      </c>
      <c r="B10" s="236">
        <v>2803.7582948751183</v>
      </c>
      <c r="C10" s="236">
        <v>2807.5747988378012</v>
      </c>
      <c r="D10" s="236">
        <v>2581.6770000000015</v>
      </c>
      <c r="E10" s="236">
        <v>2735.0770781624947</v>
      </c>
      <c r="F10" s="236">
        <v>2691.7566422468208</v>
      </c>
      <c r="G10" s="236">
        <v>2689.0797111012143</v>
      </c>
    </row>
    <row r="11" spans="1:7" ht="16.5" customHeight="1" x14ac:dyDescent="0.2">
      <c r="A11" s="4" t="s">
        <v>240</v>
      </c>
      <c r="B11" s="237">
        <v>2803.7582948751183</v>
      </c>
      <c r="C11" s="237">
        <v>2807.5747988378012</v>
      </c>
      <c r="D11" s="237">
        <v>2581.6770000000015</v>
      </c>
      <c r="E11" s="237">
        <v>2735.0770781624947</v>
      </c>
      <c r="F11" s="237">
        <v>2691.7566422468208</v>
      </c>
      <c r="G11" s="237">
        <v>2689.0797111012143</v>
      </c>
    </row>
    <row r="12" spans="1:7" ht="16.5" customHeight="1" x14ac:dyDescent="0.2">
      <c r="A12" s="4" t="s">
        <v>241</v>
      </c>
      <c r="B12" s="236">
        <v>0</v>
      </c>
      <c r="C12" s="236">
        <v>0</v>
      </c>
      <c r="D12" s="236">
        <v>0</v>
      </c>
      <c r="E12" s="236">
        <v>0</v>
      </c>
      <c r="F12" s="236">
        <v>0</v>
      </c>
      <c r="G12" s="236">
        <v>0</v>
      </c>
    </row>
    <row r="13" spans="1:7" ht="16.5" customHeight="1" x14ac:dyDescent="0.2">
      <c r="A13" s="4" t="s">
        <v>242</v>
      </c>
      <c r="B13" s="238">
        <v>0</v>
      </c>
      <c r="C13" s="238">
        <v>0</v>
      </c>
      <c r="D13" s="238">
        <v>0</v>
      </c>
      <c r="E13" s="238">
        <v>0</v>
      </c>
      <c r="F13" s="238">
        <v>0</v>
      </c>
      <c r="G13" s="238">
        <v>0</v>
      </c>
    </row>
    <row r="14" spans="1:7" ht="16.5" customHeight="1" x14ac:dyDescent="0.2">
      <c r="A14" s="4" t="s">
        <v>243</v>
      </c>
      <c r="B14" s="238">
        <v>168.78861536966755</v>
      </c>
      <c r="C14" s="238">
        <v>171.15461536966754</v>
      </c>
      <c r="D14" s="238">
        <v>270.78149999999994</v>
      </c>
      <c r="E14" s="238">
        <v>270.78149999999994</v>
      </c>
      <c r="F14" s="238">
        <v>270.78149999999994</v>
      </c>
      <c r="G14" s="238">
        <v>270.78149999999994</v>
      </c>
    </row>
    <row r="15" spans="1:7" ht="16.5" customHeight="1" x14ac:dyDescent="0.2">
      <c r="A15" s="4" t="s">
        <v>244</v>
      </c>
      <c r="B15" s="238">
        <v>4.5615366854699726</v>
      </c>
      <c r="C15" s="238">
        <v>6.9275366854699723</v>
      </c>
      <c r="D15" s="238">
        <v>8.9608706854699722</v>
      </c>
      <c r="E15" s="238">
        <v>8.9608706854699722</v>
      </c>
      <c r="F15" s="238">
        <v>8.9608706854699722</v>
      </c>
      <c r="G15" s="238">
        <v>8.9608706854699722</v>
      </c>
    </row>
    <row r="16" spans="1:7" ht="16.5" customHeight="1" x14ac:dyDescent="0.2">
      <c r="A16" s="4" t="s">
        <v>245</v>
      </c>
      <c r="B16" s="238">
        <v>164.22707868419758</v>
      </c>
      <c r="C16" s="238">
        <v>164.22707868419758</v>
      </c>
      <c r="D16" s="238">
        <v>261.82062931452998</v>
      </c>
      <c r="E16" s="238">
        <v>261.82062931452998</v>
      </c>
      <c r="F16" s="238">
        <v>261.82062931452998</v>
      </c>
      <c r="G16" s="238">
        <v>261.82062931452998</v>
      </c>
    </row>
    <row r="17" spans="1:7" ht="16.5" customHeight="1" x14ac:dyDescent="0.2">
      <c r="A17" s="4" t="s">
        <v>246</v>
      </c>
      <c r="B17" s="238">
        <v>0</v>
      </c>
      <c r="C17" s="238">
        <v>0</v>
      </c>
      <c r="D17" s="238">
        <v>0</v>
      </c>
      <c r="E17" s="238">
        <v>0</v>
      </c>
      <c r="F17" s="238">
        <v>0</v>
      </c>
      <c r="G17" s="238">
        <v>0</v>
      </c>
    </row>
    <row r="18" spans="1:7" ht="16.5" customHeight="1" x14ac:dyDescent="0.2">
      <c r="A18" s="24" t="s">
        <v>247</v>
      </c>
      <c r="B18" s="239">
        <v>310.3730247696783</v>
      </c>
      <c r="C18" s="239">
        <v>308.48966894553018</v>
      </c>
      <c r="D18" s="239">
        <v>329.09509137604294</v>
      </c>
      <c r="E18" s="239">
        <v>333.55133165761038</v>
      </c>
      <c r="F18" s="239">
        <v>333.13805636534994</v>
      </c>
      <c r="G18" s="239">
        <v>333.95518978891653</v>
      </c>
    </row>
    <row r="19" spans="1:7" ht="16.5" customHeight="1" x14ac:dyDescent="0.2">
      <c r="A19" s="4" t="s">
        <v>248</v>
      </c>
      <c r="B19" s="238">
        <v>157.79138918520007</v>
      </c>
      <c r="C19" s="238">
        <v>156.83390477738826</v>
      </c>
      <c r="D19" s="238">
        <v>160.56279139205901</v>
      </c>
      <c r="E19" s="238">
        <v>162.73695441506391</v>
      </c>
      <c r="F19" s="238">
        <v>162.53532079524527</v>
      </c>
      <c r="G19" s="238">
        <v>162.93399347941991</v>
      </c>
    </row>
    <row r="20" spans="1:7" ht="16.5" customHeight="1" x14ac:dyDescent="0.2">
      <c r="A20" s="4" t="s">
        <v>249</v>
      </c>
      <c r="B20" s="238">
        <v>0</v>
      </c>
      <c r="C20" s="238">
        <v>0</v>
      </c>
      <c r="D20" s="238">
        <v>0</v>
      </c>
      <c r="E20" s="238">
        <v>0</v>
      </c>
      <c r="F20" s="238">
        <v>0</v>
      </c>
      <c r="G20" s="238">
        <v>0</v>
      </c>
    </row>
    <row r="21" spans="1:7" ht="16.5" customHeight="1" x14ac:dyDescent="0.2">
      <c r="A21" s="4" t="s">
        <v>250</v>
      </c>
      <c r="B21" s="238">
        <v>148.83767937560739</v>
      </c>
      <c r="C21" s="238">
        <v>147.93452643403734</v>
      </c>
      <c r="D21" s="238">
        <v>152.45856787340003</v>
      </c>
      <c r="E21" s="238">
        <v>154.52299250090448</v>
      </c>
      <c r="F21" s="238">
        <v>154.33153610776282</v>
      </c>
      <c r="G21" s="238">
        <v>154.71008624352308</v>
      </c>
    </row>
    <row r="22" spans="1:7" ht="16.5" customHeight="1" x14ac:dyDescent="0.2">
      <c r="A22" s="4" t="s">
        <v>251</v>
      </c>
      <c r="B22" s="238">
        <v>0</v>
      </c>
      <c r="C22" s="238">
        <v>0</v>
      </c>
      <c r="D22" s="238">
        <v>0</v>
      </c>
      <c r="E22" s="238">
        <v>0</v>
      </c>
      <c r="F22" s="238">
        <v>0</v>
      </c>
      <c r="G22" s="238">
        <v>0</v>
      </c>
    </row>
    <row r="23" spans="1:7" ht="16.5" customHeight="1" x14ac:dyDescent="0.2">
      <c r="A23" s="4" t="s">
        <v>252</v>
      </c>
      <c r="B23" s="238">
        <v>8.9537098095926737</v>
      </c>
      <c r="C23" s="238">
        <v>8.899378343350909</v>
      </c>
      <c r="D23" s="238">
        <v>8.1042235186589977</v>
      </c>
      <c r="E23" s="238">
        <v>8.2139619141594284</v>
      </c>
      <c r="F23" s="238">
        <v>8.2037846874824414</v>
      </c>
      <c r="G23" s="238">
        <v>8.2239072358968244</v>
      </c>
    </row>
    <row r="24" spans="1:7" ht="16.5" customHeight="1" x14ac:dyDescent="0.2">
      <c r="A24" s="4" t="s">
        <v>253</v>
      </c>
      <c r="B24" s="238">
        <v>152.58163558447819</v>
      </c>
      <c r="C24" s="238">
        <v>151.65576416814196</v>
      </c>
      <c r="D24" s="238">
        <v>168.53229998398393</v>
      </c>
      <c r="E24" s="238">
        <v>170.8143772425465</v>
      </c>
      <c r="F24" s="238">
        <v>170.6027355701047</v>
      </c>
      <c r="G24" s="238">
        <v>171.02119630949659</v>
      </c>
    </row>
    <row r="25" spans="1:7" ht="16.5" customHeight="1" x14ac:dyDescent="0.2">
      <c r="A25" s="4" t="s">
        <v>254</v>
      </c>
      <c r="B25" s="238">
        <v>0</v>
      </c>
      <c r="C25" s="238">
        <v>0</v>
      </c>
      <c r="D25" s="238">
        <v>0</v>
      </c>
      <c r="E25" s="238">
        <v>0</v>
      </c>
      <c r="F25" s="238">
        <v>0</v>
      </c>
      <c r="G25" s="238">
        <v>0</v>
      </c>
    </row>
    <row r="26" spans="1:7" ht="16.5" customHeight="1" x14ac:dyDescent="0.2">
      <c r="A26" s="4" t="s">
        <v>255</v>
      </c>
      <c r="B26" s="238">
        <v>106.39334117618704</v>
      </c>
      <c r="C26" s="238">
        <v>105.74774216221526</v>
      </c>
      <c r="D26" s="238">
        <v>107.19319339849321</v>
      </c>
      <c r="E26" s="238">
        <v>108.64468459009652</v>
      </c>
      <c r="F26" s="238">
        <v>108.51007213463612</v>
      </c>
      <c r="G26" s="238">
        <v>108.77622967815492</v>
      </c>
    </row>
    <row r="27" spans="1:7" ht="16.5" customHeight="1" x14ac:dyDescent="0.2">
      <c r="A27" s="4" t="s">
        <v>256</v>
      </c>
      <c r="B27" s="238">
        <v>0</v>
      </c>
      <c r="C27" s="238">
        <v>0</v>
      </c>
      <c r="D27" s="238">
        <v>0</v>
      </c>
      <c r="E27" s="238">
        <v>0</v>
      </c>
      <c r="F27" s="238">
        <v>0</v>
      </c>
      <c r="G27" s="238">
        <v>0</v>
      </c>
    </row>
    <row r="28" spans="1:7" ht="16.5" customHeight="1" x14ac:dyDescent="0.2">
      <c r="A28" s="4" t="s">
        <v>257</v>
      </c>
      <c r="B28" s="238">
        <v>46.188294408291156</v>
      </c>
      <c r="C28" s="238">
        <v>45.908022005926703</v>
      </c>
      <c r="D28" s="238">
        <v>61.339106585490732</v>
      </c>
      <c r="E28" s="238">
        <v>62.169692652449974</v>
      </c>
      <c r="F28" s="238">
        <v>62.092663435468594</v>
      </c>
      <c r="G28" s="238">
        <v>62.244966631341676</v>
      </c>
    </row>
    <row r="29" spans="1:7" ht="16.5" customHeight="1" x14ac:dyDescent="0.2">
      <c r="A29" s="24" t="s">
        <v>258</v>
      </c>
      <c r="B29" s="239">
        <v>4.2063420101229214</v>
      </c>
      <c r="C29" s="239">
        <v>21.341398070653494</v>
      </c>
      <c r="D29" s="239">
        <v>10.086687904540696</v>
      </c>
      <c r="E29" s="239">
        <v>8.9402272544956158</v>
      </c>
      <c r="F29" s="239">
        <v>8.8246206166025623</v>
      </c>
      <c r="G29" s="239">
        <v>12.314654305195056</v>
      </c>
    </row>
    <row r="30" spans="1:7" ht="16.5" customHeight="1" x14ac:dyDescent="0.2">
      <c r="A30" s="24" t="s">
        <v>259</v>
      </c>
      <c r="B30" s="239">
        <v>9734.8412438314717</v>
      </c>
      <c r="C30" s="239">
        <v>7828.4337778756371</v>
      </c>
      <c r="D30" s="239">
        <v>7810.1017010970636</v>
      </c>
      <c r="E30" s="239">
        <v>8268.574722955309</v>
      </c>
      <c r="F30" s="239">
        <v>7947.9008080555122</v>
      </c>
      <c r="G30" s="239">
        <v>7327.7278490277467</v>
      </c>
    </row>
    <row r="31" spans="1:7" ht="16.5" customHeight="1" x14ac:dyDescent="0.2">
      <c r="A31" s="4" t="s">
        <v>260</v>
      </c>
      <c r="B31" s="238">
        <v>0</v>
      </c>
      <c r="C31" s="238">
        <v>0</v>
      </c>
      <c r="D31" s="238">
        <v>0</v>
      </c>
      <c r="E31" s="238">
        <v>0</v>
      </c>
      <c r="F31" s="238">
        <v>0</v>
      </c>
      <c r="G31" s="238">
        <v>0</v>
      </c>
    </row>
    <row r="32" spans="1:7" ht="16.5" customHeight="1" x14ac:dyDescent="0.2">
      <c r="A32" s="4" t="s">
        <v>261</v>
      </c>
      <c r="B32" s="238">
        <v>2843.0894702778351</v>
      </c>
      <c r="C32" s="238">
        <v>2455.4789858676872</v>
      </c>
      <c r="D32" s="238">
        <v>2531.1186742921032</v>
      </c>
      <c r="E32" s="238">
        <v>3126.2102752452838</v>
      </c>
      <c r="F32" s="238">
        <v>2984.5941373566029</v>
      </c>
      <c r="G32" s="238">
        <v>2481.4737359829578</v>
      </c>
    </row>
    <row r="33" spans="1:7" ht="16.5" customHeight="1" x14ac:dyDescent="0.2">
      <c r="A33" s="4" t="s">
        <v>262</v>
      </c>
      <c r="B33" s="238">
        <v>0</v>
      </c>
      <c r="C33" s="238">
        <v>0</v>
      </c>
      <c r="D33" s="238">
        <v>0</v>
      </c>
      <c r="E33" s="238">
        <v>0</v>
      </c>
      <c r="F33" s="238">
        <v>0</v>
      </c>
      <c r="G33" s="238">
        <v>0</v>
      </c>
    </row>
    <row r="34" spans="1:7" ht="16.5" customHeight="1" x14ac:dyDescent="0.2">
      <c r="A34" s="4" t="s">
        <v>263</v>
      </c>
      <c r="B34" s="238">
        <v>0</v>
      </c>
      <c r="C34" s="238">
        <v>0</v>
      </c>
      <c r="D34" s="238">
        <v>0</v>
      </c>
      <c r="E34" s="238">
        <v>0</v>
      </c>
      <c r="F34" s="238">
        <v>0</v>
      </c>
      <c r="G34" s="238">
        <v>0</v>
      </c>
    </row>
    <row r="35" spans="1:7" ht="16.5" customHeight="1" x14ac:dyDescent="0.2">
      <c r="A35" s="4" t="s">
        <v>264</v>
      </c>
      <c r="B35" s="238">
        <v>5712.2622871862968</v>
      </c>
      <c r="C35" s="238">
        <v>4294.8212285252466</v>
      </c>
      <c r="D35" s="238">
        <v>4214.3103117494566</v>
      </c>
      <c r="E35" s="238">
        <v>4089.2022970202097</v>
      </c>
      <c r="F35" s="238">
        <v>3917.6652819965284</v>
      </c>
      <c r="G35" s="238">
        <v>3682.169936035647</v>
      </c>
    </row>
    <row r="36" spans="1:7" ht="16.5" customHeight="1" x14ac:dyDescent="0.2">
      <c r="A36" s="4" t="s">
        <v>265</v>
      </c>
      <c r="B36" s="238">
        <v>1179.4894863673401</v>
      </c>
      <c r="C36" s="238">
        <v>1078.1335634827039</v>
      </c>
      <c r="D36" s="238">
        <v>1064.6727150555046</v>
      </c>
      <c r="E36" s="238">
        <v>1053.1621506898146</v>
      </c>
      <c r="F36" s="238">
        <v>1045.6413887023812</v>
      </c>
      <c r="G36" s="238">
        <v>1164.0841770091422</v>
      </c>
    </row>
    <row r="37" spans="1:7" ht="16.5" customHeight="1" x14ac:dyDescent="0.2">
      <c r="A37" s="24" t="s">
        <v>266</v>
      </c>
      <c r="B37" s="239">
        <v>9644.5529756306223</v>
      </c>
      <c r="C37" s="239">
        <v>12723.537398789325</v>
      </c>
      <c r="D37" s="239">
        <v>13763.642811395202</v>
      </c>
      <c r="E37" s="239">
        <v>13864.243545261405</v>
      </c>
      <c r="F37" s="239">
        <v>15475.188348794622</v>
      </c>
      <c r="G37" s="239">
        <v>17450.487909883683</v>
      </c>
    </row>
    <row r="38" spans="1:7" ht="16.5" customHeight="1" x14ac:dyDescent="0.2">
      <c r="A38" s="4" t="s">
        <v>267</v>
      </c>
      <c r="B38" s="238">
        <v>3975.5643039385168</v>
      </c>
      <c r="C38" s="238">
        <v>3888.766129135191</v>
      </c>
      <c r="D38" s="238">
        <v>4320.9898545017686</v>
      </c>
      <c r="E38" s="238">
        <v>4604.6961307572628</v>
      </c>
      <c r="F38" s="238">
        <v>4848.1813575810866</v>
      </c>
      <c r="G38" s="238">
        <v>5472.3054856753351</v>
      </c>
    </row>
    <row r="39" spans="1:7" ht="16.5" customHeight="1" x14ac:dyDescent="0.2">
      <c r="A39" s="4" t="s">
        <v>268</v>
      </c>
      <c r="B39" s="238">
        <v>18.82695527571698</v>
      </c>
      <c r="C39" s="238">
        <v>669.69961245207423</v>
      </c>
      <c r="D39" s="238">
        <v>112.11588379937302</v>
      </c>
      <c r="E39" s="238">
        <v>205.25614266871526</v>
      </c>
      <c r="F39" s="238">
        <v>734.56276515003856</v>
      </c>
      <c r="G39" s="238">
        <v>629.59447556859914</v>
      </c>
    </row>
    <row r="40" spans="1:7" ht="16.5" customHeight="1" x14ac:dyDescent="0.2">
      <c r="A40" s="4" t="s">
        <v>269</v>
      </c>
      <c r="B40" s="238">
        <v>0.15842330762999998</v>
      </c>
      <c r="C40" s="238">
        <v>0.15662595282</v>
      </c>
      <c r="D40" s="238">
        <v>0.15980497202999999</v>
      </c>
      <c r="E40" s="238">
        <v>0.15770627144999999</v>
      </c>
      <c r="F40" s="238">
        <v>0.15666883205999999</v>
      </c>
      <c r="G40" s="238">
        <v>0.16155587433000002</v>
      </c>
    </row>
    <row r="41" spans="1:7" ht="16.5" customHeight="1" x14ac:dyDescent="0.2">
      <c r="A41" s="4" t="s">
        <v>270</v>
      </c>
      <c r="B41" s="238">
        <v>5650.003293108759</v>
      </c>
      <c r="C41" s="238">
        <v>8164.9150312492402</v>
      </c>
      <c r="D41" s="238">
        <v>9330.3772681220325</v>
      </c>
      <c r="E41" s="238">
        <v>9054.1335655639778</v>
      </c>
      <c r="F41" s="238">
        <v>9892.2875572314369</v>
      </c>
      <c r="G41" s="238">
        <v>11348.426392765417</v>
      </c>
    </row>
    <row r="42" spans="1:7" ht="16.5" customHeight="1" x14ac:dyDescent="0.2">
      <c r="A42" s="4" t="s">
        <v>271</v>
      </c>
      <c r="B42" s="238">
        <v>2664.4262746174149</v>
      </c>
      <c r="C42" s="238">
        <v>4602.1194978318772</v>
      </c>
      <c r="D42" s="238">
        <v>4728.8956368956551</v>
      </c>
      <c r="E42" s="238">
        <v>4735.4201729017059</v>
      </c>
      <c r="F42" s="238">
        <v>5722.3218093471169</v>
      </c>
      <c r="G42" s="238">
        <v>4929.2480949701066</v>
      </c>
    </row>
    <row r="43" spans="1:7" ht="16.5" customHeight="1" x14ac:dyDescent="0.2">
      <c r="A43" s="4" t="s">
        <v>272</v>
      </c>
      <c r="B43" s="238">
        <v>143.37701849134402</v>
      </c>
      <c r="C43" s="238">
        <v>142.5955334173635</v>
      </c>
      <c r="D43" s="238">
        <v>215.7816312263779</v>
      </c>
      <c r="E43" s="238">
        <v>154.81339266227093</v>
      </c>
      <c r="F43" s="238">
        <v>148.66574788431882</v>
      </c>
      <c r="G43" s="238">
        <v>294.37630563145478</v>
      </c>
    </row>
    <row r="44" spans="1:7" ht="16.5" customHeight="1" x14ac:dyDescent="0.2">
      <c r="A44" s="4" t="s">
        <v>273</v>
      </c>
      <c r="B44" s="238" t="s">
        <v>869</v>
      </c>
      <c r="C44" s="238" t="s">
        <v>869</v>
      </c>
      <c r="D44" s="238" t="s">
        <v>869</v>
      </c>
      <c r="E44" s="238" t="s">
        <v>869</v>
      </c>
      <c r="F44" s="238" t="s">
        <v>869</v>
      </c>
      <c r="G44" s="238" t="s">
        <v>869</v>
      </c>
    </row>
    <row r="45" spans="1:7" ht="16.5" customHeight="1" thickBot="1" x14ac:dyDescent="0.25">
      <c r="A45" s="240" t="s">
        <v>274</v>
      </c>
      <c r="B45" s="241">
        <v>2842.2000000000003</v>
      </c>
      <c r="C45" s="241">
        <v>3420.2000000000003</v>
      </c>
      <c r="D45" s="241">
        <v>4385.7000000000007</v>
      </c>
      <c r="E45" s="241">
        <v>4163.9000000000005</v>
      </c>
      <c r="F45" s="241">
        <v>4021.3000000000011</v>
      </c>
      <c r="G45" s="241">
        <v>6124.8019921638561</v>
      </c>
    </row>
    <row r="46" spans="1:7" x14ac:dyDescent="0.2">
      <c r="B46" s="266"/>
      <c r="C46" s="266"/>
      <c r="D46" s="265"/>
      <c r="E46" s="266"/>
      <c r="F46" s="266"/>
      <c r="G46" s="266"/>
    </row>
    <row r="47" spans="1:7" x14ac:dyDescent="0.2">
      <c r="B47" s="91"/>
      <c r="C47" s="91"/>
      <c r="D47" s="91"/>
      <c r="E47" s="91"/>
      <c r="F47" s="91"/>
      <c r="G47" s="91"/>
    </row>
  </sheetData>
  <mergeCells count="6">
    <mergeCell ref="A1:G1"/>
    <mergeCell ref="A2:G2"/>
    <mergeCell ref="A3:G3"/>
    <mergeCell ref="A4:A5"/>
    <mergeCell ref="B4:D4"/>
    <mergeCell ref="E4:G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Normal="100" zoomScaleSheetLayoutView="100" workbookViewId="0">
      <selection activeCell="E33" sqref="E33"/>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92" t="s">
        <v>233</v>
      </c>
      <c r="B1" s="392"/>
      <c r="C1" s="392"/>
      <c r="D1" s="392"/>
      <c r="E1" s="392"/>
      <c r="F1" s="392"/>
      <c r="G1" s="392"/>
    </row>
    <row r="2" spans="1:7" x14ac:dyDescent="0.2">
      <c r="A2" s="489"/>
      <c r="B2" s="489"/>
      <c r="C2" s="489"/>
      <c r="D2" s="489"/>
      <c r="E2" s="489"/>
      <c r="F2" s="489"/>
      <c r="G2" s="489"/>
    </row>
    <row r="3" spans="1:7" ht="15" thickBot="1" x14ac:dyDescent="0.25">
      <c r="A3" s="395" t="s">
        <v>275</v>
      </c>
      <c r="B3" s="395"/>
      <c r="C3" s="395"/>
      <c r="D3" s="395"/>
      <c r="E3" s="395"/>
      <c r="F3" s="395"/>
      <c r="G3" s="395"/>
    </row>
    <row r="4" spans="1:7" ht="15.75" thickTop="1" thickBot="1" x14ac:dyDescent="0.25">
      <c r="A4" s="473" t="s">
        <v>235</v>
      </c>
      <c r="B4" s="480">
        <v>2023</v>
      </c>
      <c r="C4" s="481"/>
      <c r="D4" s="481"/>
      <c r="E4" s="480">
        <v>2024</v>
      </c>
      <c r="F4" s="481"/>
      <c r="G4" s="481"/>
    </row>
    <row r="5" spans="1:7" ht="15" thickBot="1" x14ac:dyDescent="0.25">
      <c r="A5" s="486"/>
      <c r="B5" s="27" t="s">
        <v>881</v>
      </c>
      <c r="C5" s="112" t="s">
        <v>870</v>
      </c>
      <c r="D5" s="27" t="s">
        <v>882</v>
      </c>
      <c r="E5" s="65" t="s">
        <v>853</v>
      </c>
      <c r="F5" s="27" t="s">
        <v>881</v>
      </c>
      <c r="G5" s="27" t="s">
        <v>880</v>
      </c>
    </row>
    <row r="6" spans="1:7" ht="15" thickTop="1" x14ac:dyDescent="0.2">
      <c r="A6" s="1"/>
      <c r="B6" s="23"/>
      <c r="C6" s="23"/>
      <c r="D6" s="23"/>
      <c r="E6" s="23"/>
      <c r="F6" s="23"/>
      <c r="G6" s="23"/>
    </row>
    <row r="7" spans="1:7" ht="18" customHeight="1" x14ac:dyDescent="0.2">
      <c r="A7" s="258" t="s">
        <v>276</v>
      </c>
      <c r="B7" s="259">
        <v>148609.2235527146</v>
      </c>
      <c r="C7" s="259">
        <v>153225.17066406159</v>
      </c>
      <c r="D7" s="259">
        <v>154703.192497782</v>
      </c>
      <c r="E7" s="259">
        <v>154443.79587018467</v>
      </c>
      <c r="F7" s="259">
        <v>156005.98548448537</v>
      </c>
      <c r="G7" s="259">
        <v>158635.54047945823</v>
      </c>
    </row>
    <row r="8" spans="1:7" ht="18" customHeight="1" x14ac:dyDescent="0.2">
      <c r="A8" s="258" t="s">
        <v>277</v>
      </c>
      <c r="B8" s="239">
        <v>25922.258377857284</v>
      </c>
      <c r="C8" s="239">
        <v>26617.348456007014</v>
      </c>
      <c r="D8" s="239">
        <v>27169.636191890029</v>
      </c>
      <c r="E8" s="239">
        <v>27573.885420867737</v>
      </c>
      <c r="F8" s="239">
        <v>29183.370168188314</v>
      </c>
      <c r="G8" s="239">
        <v>29802.340653125866</v>
      </c>
    </row>
    <row r="9" spans="1:7" ht="18" customHeight="1" x14ac:dyDescent="0.2">
      <c r="A9" s="92" t="s">
        <v>239</v>
      </c>
      <c r="B9" s="238">
        <v>21378.075758077284</v>
      </c>
      <c r="C9" s="238">
        <v>22187.093403257015</v>
      </c>
      <c r="D9" s="238">
        <v>21370.017900000028</v>
      </c>
      <c r="E9" s="238">
        <v>22042.565323657735</v>
      </c>
      <c r="F9" s="238">
        <v>23463.490388498314</v>
      </c>
      <c r="G9" s="238">
        <v>23768.701113485866</v>
      </c>
    </row>
    <row r="10" spans="1:7" ht="18" customHeight="1" x14ac:dyDescent="0.2">
      <c r="A10" s="92" t="s">
        <v>278</v>
      </c>
      <c r="B10" s="238">
        <v>21378.075758077284</v>
      </c>
      <c r="C10" s="238">
        <v>22187.093403257015</v>
      </c>
      <c r="D10" s="238">
        <v>21370.017900000028</v>
      </c>
      <c r="E10" s="238">
        <v>22042.565323657735</v>
      </c>
      <c r="F10" s="238">
        <v>23463.490388498314</v>
      </c>
      <c r="G10" s="238">
        <v>23768.701113485866</v>
      </c>
    </row>
    <row r="11" spans="1:7" ht="18" customHeight="1" x14ac:dyDescent="0.2">
      <c r="A11" s="92" t="s">
        <v>821</v>
      </c>
      <c r="B11" s="238">
        <v>0</v>
      </c>
      <c r="C11" s="238">
        <v>0</v>
      </c>
      <c r="D11" s="238">
        <v>0</v>
      </c>
      <c r="E11" s="238">
        <v>0</v>
      </c>
      <c r="F11" s="238">
        <v>0</v>
      </c>
      <c r="G11" s="238">
        <v>0</v>
      </c>
    </row>
    <row r="12" spans="1:7" ht="18" customHeight="1" x14ac:dyDescent="0.2">
      <c r="A12" s="92" t="s">
        <v>242</v>
      </c>
      <c r="B12" s="238">
        <v>0</v>
      </c>
      <c r="C12" s="238">
        <v>0</v>
      </c>
      <c r="D12" s="238">
        <v>0</v>
      </c>
      <c r="E12" s="238">
        <v>0</v>
      </c>
      <c r="F12" s="238">
        <v>0</v>
      </c>
      <c r="G12" s="238">
        <v>0</v>
      </c>
    </row>
    <row r="13" spans="1:7" ht="18" customHeight="1" x14ac:dyDescent="0.2">
      <c r="A13" s="92" t="s">
        <v>243</v>
      </c>
      <c r="B13" s="238">
        <v>4544.1826197800001</v>
      </c>
      <c r="C13" s="238">
        <v>4430.2550527499998</v>
      </c>
      <c r="D13" s="238">
        <v>5799.6182918900013</v>
      </c>
      <c r="E13" s="238">
        <v>5531.3200972100003</v>
      </c>
      <c r="F13" s="238">
        <v>5719.8797796899999</v>
      </c>
      <c r="G13" s="238">
        <v>6033.6395396399994</v>
      </c>
    </row>
    <row r="14" spans="1:7" ht="18" customHeight="1" x14ac:dyDescent="0.2">
      <c r="A14" s="92" t="s">
        <v>279</v>
      </c>
      <c r="B14" s="238">
        <v>4544.1826197800001</v>
      </c>
      <c r="C14" s="238">
        <v>4430.2550527499998</v>
      </c>
      <c r="D14" s="238">
        <v>5799.6182918900013</v>
      </c>
      <c r="E14" s="238">
        <v>5531.3200972100003</v>
      </c>
      <c r="F14" s="238">
        <v>5719.8797796899999</v>
      </c>
      <c r="G14" s="238">
        <v>6033.6395396399994</v>
      </c>
    </row>
    <row r="15" spans="1:7" ht="18" customHeight="1" x14ac:dyDescent="0.2">
      <c r="A15" s="92" t="s">
        <v>822</v>
      </c>
      <c r="B15" s="238">
        <v>0</v>
      </c>
      <c r="C15" s="238">
        <v>0</v>
      </c>
      <c r="D15" s="238">
        <v>0</v>
      </c>
      <c r="E15" s="238">
        <v>0</v>
      </c>
      <c r="F15" s="238">
        <v>0</v>
      </c>
      <c r="G15" s="238">
        <v>0</v>
      </c>
    </row>
    <row r="16" spans="1:7" ht="18" customHeight="1" x14ac:dyDescent="0.2">
      <c r="A16" s="92" t="s">
        <v>280</v>
      </c>
      <c r="B16" s="238">
        <v>0</v>
      </c>
      <c r="C16" s="238">
        <v>0</v>
      </c>
      <c r="D16" s="238">
        <v>0</v>
      </c>
      <c r="E16" s="238">
        <v>0</v>
      </c>
      <c r="F16" s="238">
        <v>0</v>
      </c>
      <c r="G16" s="238">
        <v>0</v>
      </c>
    </row>
    <row r="17" spans="1:7" ht="18" customHeight="1" x14ac:dyDescent="0.2">
      <c r="A17" s="258" t="s">
        <v>281</v>
      </c>
      <c r="B17" s="239">
        <v>9501.0348042182595</v>
      </c>
      <c r="C17" s="239">
        <v>9669.3129591998641</v>
      </c>
      <c r="D17" s="239">
        <v>9573.3891525756371</v>
      </c>
      <c r="E17" s="239">
        <v>9732.9878750832395</v>
      </c>
      <c r="F17" s="239">
        <v>9413.3136621534068</v>
      </c>
      <c r="G17" s="239">
        <v>9484.9738023046793</v>
      </c>
    </row>
    <row r="18" spans="1:7" ht="18" customHeight="1" x14ac:dyDescent="0.2">
      <c r="A18" s="92" t="s">
        <v>282</v>
      </c>
      <c r="B18" s="238">
        <v>1197.5401811368345</v>
      </c>
      <c r="C18" s="238">
        <v>1365.7803080122485</v>
      </c>
      <c r="D18" s="238">
        <v>1269.7800999999999</v>
      </c>
      <c r="E18" s="238">
        <v>1306.0949753696736</v>
      </c>
      <c r="F18" s="238">
        <v>1579.8115350304515</v>
      </c>
      <c r="G18" s="238">
        <v>1488.3327997943163</v>
      </c>
    </row>
    <row r="19" spans="1:7" ht="18" customHeight="1" x14ac:dyDescent="0.2">
      <c r="A19" s="92" t="s">
        <v>283</v>
      </c>
      <c r="B19" s="238" t="s">
        <v>869</v>
      </c>
      <c r="C19" s="238" t="s">
        <v>869</v>
      </c>
      <c r="D19" s="238" t="s">
        <v>869</v>
      </c>
      <c r="E19" s="238" t="s">
        <v>869</v>
      </c>
      <c r="F19" s="238" t="s">
        <v>869</v>
      </c>
      <c r="G19" s="238" t="s">
        <v>869</v>
      </c>
    </row>
    <row r="20" spans="1:7" ht="18" customHeight="1" x14ac:dyDescent="0.2">
      <c r="A20" s="92" t="s">
        <v>284</v>
      </c>
      <c r="B20" s="238">
        <v>700.14522909742493</v>
      </c>
      <c r="C20" s="238">
        <v>795.37731114062922</v>
      </c>
      <c r="D20" s="238">
        <v>707.75220958117097</v>
      </c>
      <c r="E20" s="238">
        <v>743.00256478338133</v>
      </c>
      <c r="F20" s="238">
        <v>840.38368145576942</v>
      </c>
      <c r="G20" s="238">
        <v>828.32773769869652</v>
      </c>
    </row>
    <row r="21" spans="1:7" ht="18" customHeight="1" x14ac:dyDescent="0.2">
      <c r="A21" s="92" t="s">
        <v>285</v>
      </c>
      <c r="B21" s="238" t="s">
        <v>869</v>
      </c>
      <c r="C21" s="238" t="s">
        <v>869</v>
      </c>
      <c r="D21" s="238" t="s">
        <v>869</v>
      </c>
      <c r="E21" s="238" t="s">
        <v>869</v>
      </c>
      <c r="F21" s="238" t="s">
        <v>869</v>
      </c>
      <c r="G21" s="238" t="s">
        <v>869</v>
      </c>
    </row>
    <row r="22" spans="1:7" ht="18" customHeight="1" x14ac:dyDescent="0.2">
      <c r="A22" s="92" t="s">
        <v>286</v>
      </c>
      <c r="B22" s="238">
        <v>497.39495203940953</v>
      </c>
      <c r="C22" s="238">
        <v>570.40299687161928</v>
      </c>
      <c r="D22" s="238">
        <v>562.02789041882909</v>
      </c>
      <c r="E22" s="238">
        <v>563.09241058629232</v>
      </c>
      <c r="F22" s="238">
        <v>739.42785357468222</v>
      </c>
      <c r="G22" s="238">
        <v>660.00506209561979</v>
      </c>
    </row>
    <row r="23" spans="1:7" ht="18" customHeight="1" x14ac:dyDescent="0.2">
      <c r="A23" s="92" t="s">
        <v>253</v>
      </c>
      <c r="B23" s="238">
        <v>8303.4946230814257</v>
      </c>
      <c r="C23" s="238">
        <v>8303.5326511876156</v>
      </c>
      <c r="D23" s="238">
        <v>8303.6090525756372</v>
      </c>
      <c r="E23" s="238">
        <v>8426.8928997135663</v>
      </c>
      <c r="F23" s="238">
        <v>7833.5021271229543</v>
      </c>
      <c r="G23" s="238">
        <v>7996.6410025103623</v>
      </c>
    </row>
    <row r="24" spans="1:7" ht="18" customHeight="1" x14ac:dyDescent="0.2">
      <c r="A24" s="92" t="s">
        <v>287</v>
      </c>
      <c r="B24" s="238">
        <v>0</v>
      </c>
      <c r="C24" s="238">
        <v>0</v>
      </c>
      <c r="D24" s="238">
        <v>0</v>
      </c>
      <c r="E24" s="238">
        <v>0</v>
      </c>
      <c r="F24" s="238">
        <v>0</v>
      </c>
      <c r="G24" s="238">
        <v>0</v>
      </c>
    </row>
    <row r="25" spans="1:7" ht="18" customHeight="1" x14ac:dyDescent="0.2">
      <c r="A25" s="92" t="s">
        <v>288</v>
      </c>
      <c r="B25" s="238">
        <v>0</v>
      </c>
      <c r="C25" s="238">
        <v>0</v>
      </c>
      <c r="D25" s="238">
        <v>0</v>
      </c>
      <c r="E25" s="238">
        <v>0</v>
      </c>
      <c r="F25" s="238">
        <v>0</v>
      </c>
      <c r="G25" s="238">
        <v>0</v>
      </c>
    </row>
    <row r="26" spans="1:7" ht="18" customHeight="1" x14ac:dyDescent="0.2">
      <c r="A26" s="92" t="s">
        <v>289</v>
      </c>
      <c r="B26" s="238">
        <v>7803.4930230814261</v>
      </c>
      <c r="C26" s="238">
        <v>7803.5326511876165</v>
      </c>
      <c r="D26" s="238">
        <v>7803.6090525756363</v>
      </c>
      <c r="E26" s="238">
        <v>7926.8928997135663</v>
      </c>
      <c r="F26" s="238">
        <v>7333.5021271229543</v>
      </c>
      <c r="G26" s="238">
        <v>7496.6410025103623</v>
      </c>
    </row>
    <row r="27" spans="1:7" ht="18" customHeight="1" x14ac:dyDescent="0.2">
      <c r="A27" s="92" t="s">
        <v>290</v>
      </c>
      <c r="B27" s="238">
        <v>500.0016</v>
      </c>
      <c r="C27" s="238">
        <v>500</v>
      </c>
      <c r="D27" s="238">
        <v>500</v>
      </c>
      <c r="E27" s="238">
        <v>500</v>
      </c>
      <c r="F27" s="238">
        <v>500</v>
      </c>
      <c r="G27" s="238">
        <v>500</v>
      </c>
    </row>
    <row r="28" spans="1:7" ht="18" customHeight="1" x14ac:dyDescent="0.2">
      <c r="A28" s="258" t="s">
        <v>823</v>
      </c>
      <c r="B28" s="239">
        <v>2.5717527114966683</v>
      </c>
      <c r="C28" s="239">
        <v>28.827604669491794</v>
      </c>
      <c r="D28" s="239">
        <v>5.8469519121173477</v>
      </c>
      <c r="E28" s="239">
        <v>8.2476719310444135</v>
      </c>
      <c r="F28" s="239">
        <v>5.6683015244713859</v>
      </c>
      <c r="G28" s="239">
        <v>2.9608135967907523</v>
      </c>
    </row>
    <row r="29" spans="1:7" ht="18" customHeight="1" x14ac:dyDescent="0.2">
      <c r="A29" s="258" t="s">
        <v>259</v>
      </c>
      <c r="B29" s="239">
        <v>113183.35861792756</v>
      </c>
      <c r="C29" s="239">
        <v>116909.68164418521</v>
      </c>
      <c r="D29" s="239">
        <v>117954.32020140422</v>
      </c>
      <c r="E29" s="239">
        <v>117128.67490230265</v>
      </c>
      <c r="F29" s="239">
        <v>117403.63335261919</v>
      </c>
      <c r="G29" s="239">
        <v>119345.26521043089</v>
      </c>
    </row>
    <row r="30" spans="1:7" ht="18" customHeight="1" x14ac:dyDescent="0.2">
      <c r="A30" s="92" t="s">
        <v>260</v>
      </c>
      <c r="B30" s="238" t="s">
        <v>869</v>
      </c>
      <c r="C30" s="238" t="s">
        <v>869</v>
      </c>
      <c r="D30" s="238" t="s">
        <v>869</v>
      </c>
      <c r="E30" s="238" t="s">
        <v>869</v>
      </c>
      <c r="F30" s="238" t="s">
        <v>869</v>
      </c>
      <c r="G30" s="238" t="s">
        <v>869</v>
      </c>
    </row>
    <row r="31" spans="1:7" ht="18" customHeight="1" x14ac:dyDescent="0.2">
      <c r="A31" s="92" t="s">
        <v>261</v>
      </c>
      <c r="B31" s="238">
        <v>8830.3762107005168</v>
      </c>
      <c r="C31" s="238">
        <v>11870.022241562587</v>
      </c>
      <c r="D31" s="238">
        <v>12065.276807710707</v>
      </c>
      <c r="E31" s="238">
        <v>12232.718863603795</v>
      </c>
      <c r="F31" s="238">
        <v>12558.069059350244</v>
      </c>
      <c r="G31" s="238">
        <v>12663.841663716745</v>
      </c>
    </row>
    <row r="32" spans="1:7" ht="18" customHeight="1" x14ac:dyDescent="0.2">
      <c r="A32" s="92" t="s">
        <v>262</v>
      </c>
      <c r="B32" s="238">
        <v>93125.613868712855</v>
      </c>
      <c r="C32" s="238">
        <v>93581.334395265643</v>
      </c>
      <c r="D32" s="238">
        <v>94601.899623982303</v>
      </c>
      <c r="E32" s="238">
        <v>94190.466373892225</v>
      </c>
      <c r="F32" s="238">
        <v>94515.752087334899</v>
      </c>
      <c r="G32" s="238">
        <v>96034.887692885735</v>
      </c>
    </row>
    <row r="33" spans="1:7" ht="18" customHeight="1" x14ac:dyDescent="0.2">
      <c r="A33" s="92" t="s">
        <v>291</v>
      </c>
      <c r="B33" s="238">
        <v>0</v>
      </c>
      <c r="C33" s="238">
        <v>0</v>
      </c>
      <c r="D33" s="238">
        <v>0</v>
      </c>
      <c r="E33" s="238">
        <v>0</v>
      </c>
      <c r="F33" s="238">
        <v>0</v>
      </c>
      <c r="G33" s="238">
        <v>0</v>
      </c>
    </row>
    <row r="34" spans="1:7" ht="18" customHeight="1" x14ac:dyDescent="0.2">
      <c r="A34" s="92" t="s">
        <v>264</v>
      </c>
      <c r="B34" s="238">
        <v>2342.9683003635519</v>
      </c>
      <c r="C34" s="238">
        <v>2342.9683003635519</v>
      </c>
      <c r="D34" s="238">
        <v>1917.1296999999993</v>
      </c>
      <c r="E34" s="238">
        <v>1302.5296999999996</v>
      </c>
      <c r="F34" s="238">
        <v>1302.5296999999991</v>
      </c>
      <c r="G34" s="238">
        <v>1302.5296999999991</v>
      </c>
    </row>
    <row r="35" spans="1:7" ht="18" customHeight="1" x14ac:dyDescent="0.2">
      <c r="A35" s="92" t="s">
        <v>292</v>
      </c>
      <c r="B35" s="238">
        <v>4980.3920750847929</v>
      </c>
      <c r="C35" s="238">
        <v>5255.6405607933029</v>
      </c>
      <c r="D35" s="238">
        <v>5403.3762782815611</v>
      </c>
      <c r="E35" s="238">
        <v>5516.6216448859632</v>
      </c>
      <c r="F35" s="238">
        <v>5166.5096913270472</v>
      </c>
      <c r="G35" s="238">
        <v>5362.8024935011799</v>
      </c>
    </row>
    <row r="36" spans="1:7" ht="18" customHeight="1" x14ac:dyDescent="0.2">
      <c r="A36" s="92" t="s">
        <v>293</v>
      </c>
      <c r="B36" s="238">
        <v>3904.0081630658401</v>
      </c>
      <c r="C36" s="238">
        <v>3859.71614620012</v>
      </c>
      <c r="D36" s="238">
        <v>3966.6377914296399</v>
      </c>
      <c r="E36" s="238">
        <v>3886.3383199206801</v>
      </c>
      <c r="F36" s="238">
        <v>3860.7728146070003</v>
      </c>
      <c r="G36" s="238">
        <v>3981.2036603272404</v>
      </c>
    </row>
    <row r="37" spans="1:7" ht="15" thickBot="1" x14ac:dyDescent="0.25">
      <c r="A37" s="6"/>
      <c r="B37" s="6"/>
      <c r="C37" s="6"/>
      <c r="D37" s="7"/>
      <c r="E37" s="6"/>
      <c r="F37" s="6"/>
      <c r="G37" s="6"/>
    </row>
    <row r="38" spans="1:7" ht="15" thickTop="1" x14ac:dyDescent="0.2">
      <c r="A38" s="398" t="s">
        <v>855</v>
      </c>
      <c r="B38" s="398"/>
      <c r="C38" s="398"/>
      <c r="D38" s="398"/>
      <c r="E38" s="398"/>
      <c r="F38" s="398"/>
      <c r="G38" s="398"/>
    </row>
    <row r="39" spans="1:7" x14ac:dyDescent="0.2">
      <c r="A39" s="440" t="s">
        <v>824</v>
      </c>
      <c r="B39" s="440"/>
      <c r="C39" s="440"/>
      <c r="D39" s="440"/>
      <c r="E39" s="440"/>
      <c r="F39" s="440"/>
      <c r="G39" s="440"/>
    </row>
    <row r="40" spans="1:7" x14ac:dyDescent="0.2">
      <c r="A40" s="267" t="s">
        <v>863</v>
      </c>
      <c r="B40" s="264"/>
      <c r="C40" s="264"/>
      <c r="D40" s="264"/>
      <c r="E40" s="264"/>
      <c r="F40" s="264"/>
      <c r="G40" s="264"/>
    </row>
    <row r="41" spans="1:7" x14ac:dyDescent="0.2">
      <c r="A41" s="268" t="s">
        <v>865</v>
      </c>
    </row>
  </sheetData>
  <mergeCells count="8">
    <mergeCell ref="A38:G38"/>
    <mergeCell ref="A39:G39"/>
    <mergeCell ref="A1:G1"/>
    <mergeCell ref="A2:G2"/>
    <mergeCell ref="A3:G3"/>
    <mergeCell ref="A4:A5"/>
    <mergeCell ref="B4:D4"/>
    <mergeCell ref="E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
  <sheetViews>
    <sheetView view="pageBreakPreview" topLeftCell="A19" zoomScaleNormal="100" zoomScaleSheetLayoutView="100" workbookViewId="0">
      <selection activeCell="A33" sqref="A33"/>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98" t="s">
        <v>294</v>
      </c>
      <c r="B1" s="498"/>
      <c r="C1" s="498"/>
      <c r="D1" s="498"/>
      <c r="E1" s="498"/>
      <c r="F1" s="498"/>
      <c r="G1" s="498"/>
      <c r="H1" s="498"/>
      <c r="I1" s="498"/>
      <c r="J1" s="498"/>
      <c r="K1" s="498"/>
      <c r="L1" s="498"/>
      <c r="M1" s="498"/>
      <c r="N1" s="498"/>
      <c r="O1" s="498"/>
      <c r="P1" s="498"/>
      <c r="Q1" s="498"/>
      <c r="R1" s="498"/>
    </row>
    <row r="2" spans="1:36" ht="15" thickBot="1" x14ac:dyDescent="0.25">
      <c r="A2" s="499" t="s">
        <v>119</v>
      </c>
      <c r="B2" s="499"/>
      <c r="C2" s="499"/>
      <c r="D2" s="499"/>
      <c r="E2" s="499"/>
      <c r="F2" s="499"/>
      <c r="G2" s="499"/>
      <c r="H2" s="499"/>
      <c r="I2" s="499"/>
      <c r="J2" s="499"/>
      <c r="K2" s="499"/>
      <c r="L2" s="499"/>
      <c r="M2" s="499"/>
      <c r="N2" s="499"/>
      <c r="O2" s="499"/>
      <c r="P2" s="499"/>
      <c r="Q2" s="499"/>
      <c r="R2" s="499"/>
    </row>
    <row r="3" spans="1:36" ht="15.75" customHeight="1" thickTop="1" thickBot="1" x14ac:dyDescent="0.25">
      <c r="A3" s="500" t="s">
        <v>295</v>
      </c>
      <c r="B3" s="501"/>
      <c r="C3" s="506" t="s">
        <v>296</v>
      </c>
      <c r="D3" s="509" t="s">
        <v>297</v>
      </c>
      <c r="E3" s="510"/>
      <c r="F3" s="510"/>
      <c r="G3" s="510"/>
      <c r="H3" s="510"/>
      <c r="I3" s="510"/>
      <c r="J3" s="510"/>
      <c r="K3" s="510"/>
      <c r="L3" s="510"/>
      <c r="M3" s="510"/>
      <c r="N3" s="510"/>
      <c r="O3" s="510"/>
      <c r="P3" s="510"/>
      <c r="Q3" s="510"/>
      <c r="R3" s="511"/>
    </row>
    <row r="4" spans="1:36" ht="15" thickBot="1" x14ac:dyDescent="0.25">
      <c r="A4" s="502"/>
      <c r="B4" s="503"/>
      <c r="C4" s="507"/>
      <c r="D4" s="512" t="s">
        <v>298</v>
      </c>
      <c r="E4" s="513"/>
      <c r="F4" s="513"/>
      <c r="G4" s="513"/>
      <c r="H4" s="513"/>
      <c r="I4" s="513"/>
      <c r="J4" s="514"/>
      <c r="K4" s="521" t="s">
        <v>299</v>
      </c>
      <c r="L4" s="522"/>
      <c r="M4" s="522"/>
      <c r="N4" s="522"/>
      <c r="O4" s="522"/>
      <c r="P4" s="522"/>
      <c r="Q4" s="522"/>
      <c r="R4" s="523"/>
    </row>
    <row r="5" spans="1:36" x14ac:dyDescent="0.2">
      <c r="A5" s="502"/>
      <c r="B5" s="503"/>
      <c r="C5" s="507"/>
      <c r="D5" s="515"/>
      <c r="E5" s="516"/>
      <c r="F5" s="516"/>
      <c r="G5" s="516"/>
      <c r="H5" s="516"/>
      <c r="I5" s="516"/>
      <c r="J5" s="517"/>
      <c r="K5" s="512" t="s">
        <v>300</v>
      </c>
      <c r="L5" s="513"/>
      <c r="M5" s="524"/>
      <c r="N5" s="512" t="s">
        <v>301</v>
      </c>
      <c r="O5" s="513"/>
      <c r="P5" s="514"/>
      <c r="Q5" s="494" t="s">
        <v>776</v>
      </c>
      <c r="R5" s="494" t="s">
        <v>777</v>
      </c>
    </row>
    <row r="6" spans="1:36" ht="15" thickBot="1" x14ac:dyDescent="0.25">
      <c r="A6" s="502"/>
      <c r="B6" s="503"/>
      <c r="C6" s="507"/>
      <c r="D6" s="518"/>
      <c r="E6" s="519"/>
      <c r="F6" s="519"/>
      <c r="G6" s="519"/>
      <c r="H6" s="519"/>
      <c r="I6" s="519"/>
      <c r="J6" s="520"/>
      <c r="K6" s="518"/>
      <c r="L6" s="519"/>
      <c r="M6" s="520"/>
      <c r="N6" s="518"/>
      <c r="O6" s="519"/>
      <c r="P6" s="520"/>
      <c r="Q6" s="495"/>
      <c r="R6" s="495"/>
    </row>
    <row r="7" spans="1:36" ht="78" customHeight="1" x14ac:dyDescent="0.2">
      <c r="A7" s="502"/>
      <c r="B7" s="503"/>
      <c r="C7" s="507"/>
      <c r="D7" s="490" t="s">
        <v>302</v>
      </c>
      <c r="E7" s="490" t="s">
        <v>303</v>
      </c>
      <c r="F7" s="490" t="s">
        <v>304</v>
      </c>
      <c r="G7" s="490" t="s">
        <v>305</v>
      </c>
      <c r="H7" s="490" t="s">
        <v>306</v>
      </c>
      <c r="I7" s="494" t="s">
        <v>773</v>
      </c>
      <c r="J7" s="494" t="s">
        <v>774</v>
      </c>
      <c r="K7" s="490" t="s">
        <v>307</v>
      </c>
      <c r="L7" s="490" t="s">
        <v>308</v>
      </c>
      <c r="M7" s="494" t="s">
        <v>775</v>
      </c>
      <c r="N7" s="490" t="s">
        <v>309</v>
      </c>
      <c r="O7" s="494" t="s">
        <v>310</v>
      </c>
      <c r="P7" s="490" t="s">
        <v>129</v>
      </c>
      <c r="Q7" s="495"/>
      <c r="R7" s="495"/>
    </row>
    <row r="8" spans="1:36" ht="6.75" hidden="1" customHeight="1" x14ac:dyDescent="0.2">
      <c r="A8" s="502"/>
      <c r="B8" s="503"/>
      <c r="C8" s="507"/>
      <c r="D8" s="491"/>
      <c r="E8" s="491"/>
      <c r="F8" s="491"/>
      <c r="G8" s="491"/>
      <c r="H8" s="491"/>
      <c r="I8" s="495"/>
      <c r="J8" s="495"/>
      <c r="K8" s="491"/>
      <c r="L8" s="491"/>
      <c r="M8" s="495"/>
      <c r="N8" s="491"/>
      <c r="O8" s="495"/>
      <c r="P8" s="491"/>
      <c r="Q8" s="495"/>
      <c r="R8" s="495"/>
    </row>
    <row r="9" spans="1:36" ht="15" hidden="1" customHeight="1" thickBot="1" x14ac:dyDescent="0.25">
      <c r="A9" s="502"/>
      <c r="B9" s="503"/>
      <c r="C9" s="508"/>
      <c r="D9" s="492"/>
      <c r="E9" s="492"/>
      <c r="F9" s="492"/>
      <c r="G9" s="492"/>
      <c r="H9" s="492"/>
      <c r="I9" s="496"/>
      <c r="J9" s="496"/>
      <c r="K9" s="492"/>
      <c r="L9" s="492"/>
      <c r="M9" s="496"/>
      <c r="N9" s="492"/>
      <c r="O9" s="496"/>
      <c r="P9" s="492"/>
      <c r="Q9" s="496"/>
      <c r="R9" s="496"/>
    </row>
    <row r="10" spans="1:36" ht="15" thickBot="1" x14ac:dyDescent="0.25">
      <c r="A10" s="504"/>
      <c r="B10" s="505"/>
      <c r="C10" s="36">
        <v>1</v>
      </c>
      <c r="D10" s="36">
        <v>2</v>
      </c>
      <c r="E10" s="36">
        <v>3</v>
      </c>
      <c r="F10" s="36">
        <v>4</v>
      </c>
      <c r="G10" s="36" t="s">
        <v>311</v>
      </c>
      <c r="H10" s="36" t="s">
        <v>312</v>
      </c>
      <c r="I10" s="36">
        <v>5</v>
      </c>
      <c r="J10" s="36">
        <v>6</v>
      </c>
      <c r="K10" s="36">
        <v>7</v>
      </c>
      <c r="L10" s="36">
        <v>8</v>
      </c>
      <c r="M10" s="36">
        <v>9</v>
      </c>
      <c r="N10" s="36">
        <v>10</v>
      </c>
      <c r="O10" s="36">
        <v>11</v>
      </c>
      <c r="P10" s="36">
        <v>12</v>
      </c>
      <c r="Q10" s="36">
        <v>13</v>
      </c>
      <c r="R10" s="36">
        <v>14</v>
      </c>
    </row>
    <row r="11" spans="1:36" ht="15" thickTop="1" x14ac:dyDescent="0.2">
      <c r="A11" s="497"/>
      <c r="B11" s="497"/>
      <c r="C11" s="37"/>
      <c r="D11" s="38"/>
      <c r="E11" s="37"/>
      <c r="F11" s="12"/>
      <c r="G11" s="11"/>
      <c r="H11" s="11"/>
      <c r="I11" s="12"/>
      <c r="J11" s="12"/>
      <c r="K11" s="12"/>
      <c r="L11" s="12"/>
      <c r="M11" s="38"/>
      <c r="N11" s="38"/>
      <c r="O11" s="38"/>
      <c r="P11" s="38"/>
      <c r="Q11" s="38"/>
      <c r="R11" s="38"/>
    </row>
    <row r="12" spans="1:36" ht="21" customHeight="1" x14ac:dyDescent="0.2">
      <c r="A12" s="493" t="s">
        <v>121</v>
      </c>
      <c r="B12" s="493"/>
      <c r="C12" s="99">
        <v>3674.4580000000001</v>
      </c>
      <c r="D12" s="99">
        <v>175.76300000000001</v>
      </c>
      <c r="E12" s="99">
        <v>368.99099999999999</v>
      </c>
      <c r="F12" s="99">
        <v>11956.264256</v>
      </c>
      <c r="G12" s="99">
        <v>48.546744000000004</v>
      </c>
      <c r="H12" s="73">
        <v>0.16</v>
      </c>
      <c r="I12" s="99">
        <v>12549.725</v>
      </c>
      <c r="J12" s="99">
        <v>12132.027256000001</v>
      </c>
      <c r="K12" s="99">
        <v>7525.6286230469332</v>
      </c>
      <c r="L12" s="99">
        <v>27.969012059559873</v>
      </c>
      <c r="M12" s="99">
        <v>1.7372446131010015</v>
      </c>
      <c r="N12" s="99">
        <v>771.2734463690274</v>
      </c>
      <c r="O12" s="99">
        <v>53.017091227080627</v>
      </c>
      <c r="P12" s="99">
        <v>4059.0196641736438</v>
      </c>
      <c r="Q12" s="99">
        <v>2672.024677949842</v>
      </c>
      <c r="R12" s="99">
        <v>6754.3551766779055</v>
      </c>
    </row>
    <row r="13" spans="1:36" ht="21" customHeight="1" x14ac:dyDescent="0.2">
      <c r="A13" s="493" t="s">
        <v>122</v>
      </c>
      <c r="B13" s="493"/>
      <c r="C13" s="99">
        <v>3664.7370747895457</v>
      </c>
      <c r="D13" s="99">
        <v>385.74062821933978</v>
      </c>
      <c r="E13" s="99">
        <v>131.43589499999999</v>
      </c>
      <c r="F13" s="99">
        <v>16912.906006800004</v>
      </c>
      <c r="G13" s="99">
        <v>55.383195999999998</v>
      </c>
      <c r="H13" s="73">
        <v>0.17079734200669403</v>
      </c>
      <c r="I13" s="99">
        <v>17485.636523361347</v>
      </c>
      <c r="J13" s="99">
        <v>17298.646635019344</v>
      </c>
      <c r="K13" s="99">
        <v>7879.2823505727138</v>
      </c>
      <c r="L13" s="99">
        <v>52.023273912502532</v>
      </c>
      <c r="M13" s="99">
        <v>2.7241546890241559</v>
      </c>
      <c r="N13" s="99">
        <v>780.29041943122138</v>
      </c>
      <c r="O13" s="99">
        <v>79.584046414656001</v>
      </c>
      <c r="P13" s="99">
        <v>4506.5070645000951</v>
      </c>
      <c r="Q13" s="99">
        <v>2567.6482488282682</v>
      </c>
      <c r="R13" s="99">
        <v>7098.9919311414924</v>
      </c>
    </row>
    <row r="14" spans="1:36" ht="21" customHeight="1" x14ac:dyDescent="0.2">
      <c r="A14" s="493" t="s">
        <v>123</v>
      </c>
      <c r="B14" s="493"/>
      <c r="C14" s="99">
        <v>3776.6652098645854</v>
      </c>
      <c r="D14" s="99">
        <v>212.16802552871002</v>
      </c>
      <c r="E14" s="99">
        <v>117.385895</v>
      </c>
      <c r="F14" s="99">
        <v>9602.4783262000001</v>
      </c>
      <c r="G14" s="99">
        <v>132.07587699999999</v>
      </c>
      <c r="H14" s="73">
        <v>0.15909334636681968</v>
      </c>
      <c r="I14" s="99">
        <v>10064.267217075076</v>
      </c>
      <c r="J14" s="99">
        <v>9814.6463517287102</v>
      </c>
      <c r="K14" s="99">
        <v>7110.5061789043757</v>
      </c>
      <c r="L14" s="99">
        <v>201.83019425862085</v>
      </c>
      <c r="M14" s="99">
        <v>0.92230000000000001</v>
      </c>
      <c r="N14" s="99">
        <v>1475.2884434867049</v>
      </c>
      <c r="O14" s="99">
        <v>120.07992675054923</v>
      </c>
      <c r="P14" s="99">
        <v>3137.8048142901553</v>
      </c>
      <c r="Q14" s="99">
        <v>2580.0854886355874</v>
      </c>
      <c r="R14" s="99">
        <v>5635.2177354176711</v>
      </c>
    </row>
    <row r="15" spans="1:36" ht="21" customHeight="1" x14ac:dyDescent="0.2">
      <c r="A15" s="493" t="s">
        <v>124</v>
      </c>
      <c r="B15" s="493"/>
      <c r="C15" s="99">
        <v>3975.5643041837238</v>
      </c>
      <c r="D15" s="99">
        <v>18.815310298768665</v>
      </c>
      <c r="E15" s="99">
        <v>69.285894999999996</v>
      </c>
      <c r="F15" s="99">
        <v>4426.3210337699184</v>
      </c>
      <c r="G15" s="99">
        <v>21.141385</v>
      </c>
      <c r="H15" s="73">
        <v>0.15924161183605751</v>
      </c>
      <c r="I15" s="99">
        <v>4535.7228656805237</v>
      </c>
      <c r="J15" s="99">
        <v>4445.1000000000004</v>
      </c>
      <c r="K15" s="99">
        <v>6392.9913686938717</v>
      </c>
      <c r="L15" s="99">
        <v>186.20743198373748</v>
      </c>
      <c r="M15" s="99">
        <v>92.20998629470553</v>
      </c>
      <c r="N15" s="99">
        <v>1678.1305723733055</v>
      </c>
      <c r="O15" s="99">
        <v>126.53486026653398</v>
      </c>
      <c r="P15" s="99">
        <v>1963.669354811477</v>
      </c>
      <c r="Q15" s="99">
        <v>2903.0739995209979</v>
      </c>
      <c r="R15" s="99">
        <v>4714.8607963205659</v>
      </c>
    </row>
    <row r="16" spans="1:36" ht="21" customHeight="1" x14ac:dyDescent="0.2">
      <c r="A16" s="493" t="s">
        <v>160</v>
      </c>
      <c r="B16" s="493"/>
      <c r="C16" s="99">
        <v>4848.1813578262936</v>
      </c>
      <c r="D16" s="99">
        <v>734.56276514939213</v>
      </c>
      <c r="E16" s="99">
        <v>73.388805000000005</v>
      </c>
      <c r="F16" s="99">
        <v>8655.037606997892</v>
      </c>
      <c r="G16" s="99">
        <v>38.162838999999998</v>
      </c>
      <c r="H16" s="73">
        <v>0.15669433036180055</v>
      </c>
      <c r="I16" s="99">
        <v>9501.3087104776478</v>
      </c>
      <c r="J16" s="99">
        <v>9389.6</v>
      </c>
      <c r="K16" s="99">
        <v>6628.5112334257719</v>
      </c>
      <c r="L16" s="99">
        <v>318.09110672943939</v>
      </c>
      <c r="M16" s="99">
        <v>102.23555838908452</v>
      </c>
      <c r="N16" s="99">
        <v>2021.8563513816362</v>
      </c>
      <c r="O16" s="99">
        <v>94.969169329228791</v>
      </c>
      <c r="P16" s="99">
        <v>2026.4520256286464</v>
      </c>
      <c r="Q16" s="99">
        <v>2905.5603522047845</v>
      </c>
      <c r="R16" s="99">
        <v>4606.6548820441358</v>
      </c>
      <c r="S16" s="261"/>
      <c r="T16" s="261"/>
      <c r="U16" s="261"/>
      <c r="V16" s="261"/>
      <c r="W16" s="261"/>
      <c r="X16" s="262"/>
      <c r="Y16" s="261"/>
      <c r="Z16" s="261"/>
      <c r="AA16" s="261"/>
      <c r="AB16" s="261"/>
      <c r="AC16" s="263"/>
      <c r="AD16" s="261"/>
      <c r="AE16" s="261"/>
      <c r="AF16" s="261"/>
      <c r="AG16" s="261"/>
      <c r="AH16" s="261"/>
      <c r="AI16" s="261"/>
      <c r="AJ16" s="261"/>
    </row>
    <row r="17" spans="1:36" ht="21" customHeight="1" x14ac:dyDescent="0.2">
      <c r="A17" s="1"/>
      <c r="B17" s="1"/>
      <c r="C17" s="1"/>
      <c r="D17" s="1"/>
      <c r="E17" s="1"/>
      <c r="F17" s="1"/>
      <c r="G17" s="5"/>
      <c r="H17" s="130"/>
      <c r="I17" s="5"/>
      <c r="J17" s="1"/>
      <c r="K17" s="1"/>
      <c r="L17" s="1"/>
      <c r="M17" s="1"/>
      <c r="N17" s="1"/>
      <c r="O17" s="1"/>
      <c r="P17" s="1"/>
      <c r="Q17" s="1"/>
      <c r="R17" s="1"/>
      <c r="S17" s="108"/>
      <c r="T17" s="108"/>
      <c r="U17" s="108"/>
      <c r="V17" s="108"/>
      <c r="W17" s="108"/>
      <c r="X17" s="108"/>
      <c r="Y17" s="108"/>
      <c r="Z17" s="108"/>
      <c r="AA17" s="108"/>
      <c r="AB17" s="108"/>
      <c r="AC17" s="108"/>
      <c r="AD17" s="108"/>
      <c r="AE17" s="108"/>
      <c r="AF17" s="108"/>
      <c r="AG17" s="108"/>
      <c r="AH17" s="108"/>
      <c r="AI17" s="108"/>
      <c r="AJ17" s="108"/>
    </row>
    <row r="18" spans="1:36" ht="21" customHeight="1" x14ac:dyDescent="0.2">
      <c r="A18" s="40">
        <v>2023</v>
      </c>
      <c r="B18" s="17" t="s">
        <v>40</v>
      </c>
      <c r="C18" s="99">
        <v>4320.9898547469757</v>
      </c>
      <c r="D18" s="99">
        <v>112.11588379938918</v>
      </c>
      <c r="E18" s="99">
        <v>73.388805000000005</v>
      </c>
      <c r="F18" s="99">
        <v>8121.2350002378198</v>
      </c>
      <c r="G18" s="99">
        <v>24.089092000000001</v>
      </c>
      <c r="H18" s="73">
        <v>0.15989052552732608</v>
      </c>
      <c r="I18" s="99">
        <v>8330.9886715627363</v>
      </c>
      <c r="J18" s="99">
        <v>8233.4</v>
      </c>
      <c r="K18" s="99">
        <v>6381.113894463987</v>
      </c>
      <c r="L18" s="99">
        <v>154.42753164163446</v>
      </c>
      <c r="M18" s="99">
        <v>93.342567643790289</v>
      </c>
      <c r="N18" s="99">
        <v>1941.2842142228562</v>
      </c>
      <c r="O18" s="99">
        <v>91.455561711926109</v>
      </c>
      <c r="P18" s="99">
        <v>1989.4737593946531</v>
      </c>
      <c r="Q18" s="99">
        <v>2606.6704584199761</v>
      </c>
      <c r="R18" s="99">
        <v>4439.8296802411305</v>
      </c>
    </row>
    <row r="19" spans="1:36" ht="21" customHeight="1" x14ac:dyDescent="0.2">
      <c r="A19" s="17"/>
      <c r="B19" s="109"/>
      <c r="C19" s="99"/>
      <c r="D19" s="99"/>
      <c r="E19" s="99"/>
      <c r="F19" s="99"/>
      <c r="G19" s="99"/>
      <c r="H19" s="73"/>
      <c r="I19" s="99"/>
      <c r="J19" s="99"/>
      <c r="K19" s="99"/>
      <c r="L19" s="99"/>
      <c r="M19" s="99"/>
      <c r="N19" s="99"/>
      <c r="O19" s="99"/>
      <c r="P19" s="99"/>
      <c r="Q19" s="99"/>
      <c r="R19" s="99"/>
    </row>
    <row r="20" spans="1:36" ht="21" customHeight="1" x14ac:dyDescent="0.2">
      <c r="A20" s="40">
        <v>2024</v>
      </c>
      <c r="B20" s="220" t="s">
        <v>41</v>
      </c>
      <c r="C20" s="99">
        <v>4269.362525016164</v>
      </c>
      <c r="D20" s="99">
        <v>531.4332797650153</v>
      </c>
      <c r="E20" s="99">
        <v>73.388805000000005</v>
      </c>
      <c r="F20" s="99">
        <v>7630.3289096228582</v>
      </c>
      <c r="G20" s="99">
        <v>20.902750000000001</v>
      </c>
      <c r="H20" s="73">
        <v>0.15989052552732608</v>
      </c>
      <c r="I20" s="99">
        <v>8256.2136349133998</v>
      </c>
      <c r="J20" s="99">
        <v>8161.8</v>
      </c>
      <c r="K20" s="99">
        <v>6350.7807232872192</v>
      </c>
      <c r="L20" s="99">
        <v>173.01485136796134</v>
      </c>
      <c r="M20" s="99">
        <v>192.37511465165932</v>
      </c>
      <c r="N20" s="99">
        <v>1918.3911222786917</v>
      </c>
      <c r="O20" s="99">
        <v>80.184562273859441</v>
      </c>
      <c r="P20" s="99">
        <v>2103.6764516479093</v>
      </c>
      <c r="Q20" s="99">
        <v>2613.9185531063799</v>
      </c>
      <c r="R20" s="99">
        <v>4432.3896010085273</v>
      </c>
    </row>
    <row r="21" spans="1:36" ht="21" customHeight="1" x14ac:dyDescent="0.2">
      <c r="B21" s="220" t="s">
        <v>42</v>
      </c>
      <c r="C21" s="99">
        <v>4258.5500642570732</v>
      </c>
      <c r="D21" s="99">
        <v>373.0624247505927</v>
      </c>
      <c r="E21" s="99">
        <v>73.388805000000005</v>
      </c>
      <c r="F21" s="99">
        <v>7579.9509797135543</v>
      </c>
      <c r="G21" s="99">
        <v>39.201301999999998</v>
      </c>
      <c r="H21" s="73">
        <v>0.15989052552732608</v>
      </c>
      <c r="I21" s="99">
        <v>8065.7634019896741</v>
      </c>
      <c r="J21" s="99">
        <v>7953</v>
      </c>
      <c r="K21" s="99">
        <v>6398.1769536515812</v>
      </c>
      <c r="L21" s="99">
        <v>206.91394928374984</v>
      </c>
      <c r="M21" s="99">
        <v>168.768849818837</v>
      </c>
      <c r="N21" s="99">
        <v>1902.8068596865496</v>
      </c>
      <c r="O21" s="99">
        <v>85.879639211812759</v>
      </c>
      <c r="P21" s="99">
        <v>1839.4127168647215</v>
      </c>
      <c r="Q21" s="99">
        <v>2945.7605369910848</v>
      </c>
      <c r="R21" s="99">
        <v>4495.3700939650316</v>
      </c>
    </row>
    <row r="22" spans="1:36" ht="21" customHeight="1" x14ac:dyDescent="0.2">
      <c r="B22" s="220" t="s">
        <v>43</v>
      </c>
      <c r="C22" s="99">
        <v>4604.7</v>
      </c>
      <c r="D22" s="99">
        <v>205.26</v>
      </c>
      <c r="E22" s="99">
        <v>73.388805000000005</v>
      </c>
      <c r="F22" s="99">
        <v>7835.1371556813338</v>
      </c>
      <c r="G22" s="99">
        <v>24.007655159972821</v>
      </c>
      <c r="H22" s="73">
        <v>0.15989052552732608</v>
      </c>
      <c r="I22" s="99">
        <v>8137.9535063668336</v>
      </c>
      <c r="J22" s="99">
        <v>8040.4</v>
      </c>
      <c r="K22" s="99">
        <v>6465.7099032933629</v>
      </c>
      <c r="L22" s="99">
        <v>401.27478612585605</v>
      </c>
      <c r="M22" s="99">
        <v>161.00546644534435</v>
      </c>
      <c r="N22" s="99">
        <v>1746.8161210262424</v>
      </c>
      <c r="O22" s="99">
        <v>91.146255565665868</v>
      </c>
      <c r="P22" s="99">
        <v>2045.1560354820697</v>
      </c>
      <c r="Q22" s="99">
        <v>3144.8717437905852</v>
      </c>
      <c r="R22" s="99">
        <v>4718.8937822671205</v>
      </c>
    </row>
    <row r="23" spans="1:36" ht="21" customHeight="1" x14ac:dyDescent="0.2">
      <c r="B23" s="220" t="s">
        <v>44</v>
      </c>
      <c r="C23" s="99">
        <v>4797.3599359716463</v>
      </c>
      <c r="D23" s="99">
        <v>1124.6767164912162</v>
      </c>
      <c r="E23" s="99">
        <v>73.388805000000005</v>
      </c>
      <c r="F23" s="99">
        <v>8002.264762545562</v>
      </c>
      <c r="G23" s="99">
        <v>43.732351000000001</v>
      </c>
      <c r="H23" s="73">
        <v>0.15989052552732608</v>
      </c>
      <c r="I23" s="99">
        <v>9244.2225255623052</v>
      </c>
      <c r="J23" s="99">
        <v>9126.9</v>
      </c>
      <c r="K23" s="99">
        <v>6527.0961375909737</v>
      </c>
      <c r="L23" s="99">
        <v>244.7572160541024</v>
      </c>
      <c r="M23" s="99">
        <v>97.14684621963562</v>
      </c>
      <c r="N23" s="99">
        <v>1903.7040180070289</v>
      </c>
      <c r="O23" s="99">
        <v>98.041211517959454</v>
      </c>
      <c r="P23" s="99">
        <v>2432.0004920827823</v>
      </c>
      <c r="Q23" s="99">
        <v>2435.2544782569403</v>
      </c>
      <c r="R23" s="99">
        <v>4623.3921195839448</v>
      </c>
    </row>
    <row r="24" spans="1:36" ht="21" customHeight="1" x14ac:dyDescent="0.2">
      <c r="B24" s="220" t="s">
        <v>45</v>
      </c>
      <c r="C24" s="99">
        <v>4883.1384784298143</v>
      </c>
      <c r="D24" s="99">
        <v>974.13713530527514</v>
      </c>
      <c r="E24" s="99">
        <v>73.388805000000005</v>
      </c>
      <c r="F24" s="99">
        <v>8135.3497710830907</v>
      </c>
      <c r="G24" s="99">
        <v>19.684999999999999</v>
      </c>
      <c r="H24" s="73">
        <v>0.15989052552732608</v>
      </c>
      <c r="I24" s="99">
        <v>9202.7206019138921</v>
      </c>
      <c r="J24" s="99">
        <v>9109.5</v>
      </c>
      <c r="K24" s="99">
        <v>6527.0926414731202</v>
      </c>
      <c r="L24" s="99">
        <v>205.83473624962437</v>
      </c>
      <c r="M24" s="99">
        <v>96.829195535619064</v>
      </c>
      <c r="N24" s="99">
        <v>1985.8167827013367</v>
      </c>
      <c r="O24" s="99">
        <v>95.669131196764909</v>
      </c>
      <c r="P24" s="99">
        <v>2176.3853254465384</v>
      </c>
      <c r="Q24" s="99">
        <v>2571.8853339137231</v>
      </c>
      <c r="R24" s="99">
        <v>4541.2758587717835</v>
      </c>
    </row>
    <row r="25" spans="1:36" ht="21" customHeight="1" x14ac:dyDescent="0.2">
      <c r="A25" s="17"/>
      <c r="B25" s="220" t="s">
        <v>46</v>
      </c>
      <c r="C25" s="99">
        <v>4848.1813578262936</v>
      </c>
      <c r="D25" s="99">
        <v>734.56276514939213</v>
      </c>
      <c r="E25" s="99">
        <v>73.388805000000005</v>
      </c>
      <c r="F25" s="99">
        <v>8655.037606997892</v>
      </c>
      <c r="G25" s="99">
        <v>38.162838999999998</v>
      </c>
      <c r="H25" s="73">
        <v>0.15669433036180055</v>
      </c>
      <c r="I25" s="99">
        <v>9501.3087104776478</v>
      </c>
      <c r="J25" s="99">
        <v>9389.6</v>
      </c>
      <c r="K25" s="99">
        <v>6628.5112334257719</v>
      </c>
      <c r="L25" s="99">
        <v>318.09110672943939</v>
      </c>
      <c r="M25" s="99">
        <v>102.23555838908452</v>
      </c>
      <c r="N25" s="99">
        <v>2021.8563513816362</v>
      </c>
      <c r="O25" s="99">
        <v>94.969169329228791</v>
      </c>
      <c r="P25" s="99">
        <v>2026.4520256286464</v>
      </c>
      <c r="Q25" s="99">
        <v>2905.5603522047845</v>
      </c>
      <c r="R25" s="99">
        <v>4606.6548820441358</v>
      </c>
    </row>
    <row r="26" spans="1:36" ht="21" customHeight="1" x14ac:dyDescent="0.2">
      <c r="B26" s="230" t="s">
        <v>35</v>
      </c>
      <c r="C26" s="99">
        <v>5046.6096479861844</v>
      </c>
      <c r="D26" s="99">
        <v>452.91572756148395</v>
      </c>
      <c r="E26" s="99">
        <v>73.388805000000005</v>
      </c>
      <c r="F26" s="99">
        <v>8767.9972021571612</v>
      </c>
      <c r="G26" s="99">
        <v>21.897628999999998</v>
      </c>
      <c r="H26" s="73">
        <v>0.15666883205999999</v>
      </c>
      <c r="I26" s="99">
        <v>9316.3560325507042</v>
      </c>
      <c r="J26" s="99">
        <v>9220.9</v>
      </c>
      <c r="K26" s="99">
        <v>6682.1634170674379</v>
      </c>
      <c r="L26" s="99">
        <v>89.605274032314128</v>
      </c>
      <c r="M26" s="99">
        <v>123.9387206970933</v>
      </c>
      <c r="N26" s="99">
        <v>1936.3553736267036</v>
      </c>
      <c r="O26" s="99">
        <v>94.222685208028466</v>
      </c>
      <c r="P26" s="99">
        <v>2326.2501185548681</v>
      </c>
      <c r="Q26" s="99">
        <v>2538.8792344072453</v>
      </c>
      <c r="R26" s="99">
        <v>4745.8080434407348</v>
      </c>
    </row>
    <row r="27" spans="1:36" ht="21" customHeight="1" x14ac:dyDescent="0.2">
      <c r="A27" s="17"/>
      <c r="B27" s="233" t="s">
        <v>36</v>
      </c>
      <c r="C27" s="99">
        <v>5229.688382410438</v>
      </c>
      <c r="D27" s="99">
        <v>292.53534740522417</v>
      </c>
      <c r="E27" s="99">
        <v>73.388805000000005</v>
      </c>
      <c r="F27" s="99">
        <v>9144.3307563524613</v>
      </c>
      <c r="G27" s="99">
        <v>53.433878043634287</v>
      </c>
      <c r="H27" s="73">
        <v>0.16061474132030149</v>
      </c>
      <c r="I27" s="99">
        <v>9563.8494015426404</v>
      </c>
      <c r="J27" s="99">
        <v>9436.9</v>
      </c>
      <c r="K27" s="99">
        <v>6632.2233003841629</v>
      </c>
      <c r="L27" s="99">
        <v>81.907746560091141</v>
      </c>
      <c r="M27" s="99">
        <v>54.985063356550761</v>
      </c>
      <c r="N27" s="99">
        <v>1894.9109759306202</v>
      </c>
      <c r="O27" s="99">
        <v>85.913311043318686</v>
      </c>
      <c r="P27" s="99">
        <v>2375.7490761444042</v>
      </c>
      <c r="Q27" s="99">
        <v>2412.5427471824623</v>
      </c>
      <c r="R27" s="99">
        <v>4737.3123244535427</v>
      </c>
    </row>
    <row r="28" spans="1:36" ht="21" customHeight="1" x14ac:dyDescent="0.2">
      <c r="B28" s="260" t="s">
        <v>37</v>
      </c>
      <c r="C28" s="99">
        <v>5472.3054859205404</v>
      </c>
      <c r="D28" s="99">
        <v>629.59447556858299</v>
      </c>
      <c r="E28" s="99">
        <v>68.888805000000005</v>
      </c>
      <c r="F28" s="99">
        <v>10107.288014459218</v>
      </c>
      <c r="G28" s="99">
        <v>30.691143159901348</v>
      </c>
      <c r="H28" s="73">
        <v>0.16134746809639158</v>
      </c>
      <c r="I28" s="99">
        <v>10836.6237856558</v>
      </c>
      <c r="J28" s="99">
        <v>10736.9</v>
      </c>
      <c r="K28" s="99">
        <v>6687.1103492202701</v>
      </c>
      <c r="L28" s="99">
        <v>-29.643838981220142</v>
      </c>
      <c r="M28" s="99">
        <v>5.4628676231964013</v>
      </c>
      <c r="N28" s="99">
        <v>2022.8128203454335</v>
      </c>
      <c r="O28" s="99">
        <v>84.303951612360422</v>
      </c>
      <c r="P28" s="99">
        <v>2371.4632458944143</v>
      </c>
      <c r="Q28" s="99">
        <v>2184.3493600100373</v>
      </c>
      <c r="R28" s="99">
        <v>4664.2975288748366</v>
      </c>
    </row>
    <row r="29" spans="1:36" ht="21" customHeight="1" x14ac:dyDescent="0.2">
      <c r="B29" s="273" t="s">
        <v>38</v>
      </c>
      <c r="C29" s="99">
        <v>5690.4370401439601</v>
      </c>
      <c r="D29" s="99">
        <v>449.09950549112909</v>
      </c>
      <c r="E29" s="99">
        <v>72.388805000000005</v>
      </c>
      <c r="F29" s="99">
        <v>10754.110267360356</v>
      </c>
      <c r="G29" s="99">
        <v>52.514844809573511</v>
      </c>
      <c r="H29" s="73">
        <v>0.15833557828936476</v>
      </c>
      <c r="I29" s="99">
        <v>11328.271758239349</v>
      </c>
      <c r="J29" s="99">
        <v>11203.2</v>
      </c>
      <c r="K29" s="99">
        <v>6581.6867779207059</v>
      </c>
      <c r="L29" s="99">
        <v>-133.77340302713867</v>
      </c>
      <c r="M29" s="99">
        <v>0.51266873741841279</v>
      </c>
      <c r="N29" s="99">
        <v>2317.254827499994</v>
      </c>
      <c r="O29" s="99">
        <v>77.068253134152243</v>
      </c>
      <c r="P29" s="99">
        <v>2071.567958506077</v>
      </c>
      <c r="Q29" s="99">
        <v>1982.5350044907623</v>
      </c>
      <c r="R29" s="99">
        <v>4264.4319504207124</v>
      </c>
    </row>
    <row r="30" spans="1:36" ht="21" customHeight="1" x14ac:dyDescent="0.2">
      <c r="B30" s="330" t="s">
        <v>39</v>
      </c>
      <c r="C30" s="39">
        <v>5517.4855495378497</v>
      </c>
      <c r="D30" s="39">
        <v>287.48712086363832</v>
      </c>
      <c r="E30" s="39">
        <v>73.388805000000005</v>
      </c>
      <c r="F30" s="39">
        <v>11750.447411266741</v>
      </c>
      <c r="G30" s="39">
        <v>26.853640402085976</v>
      </c>
      <c r="H30" s="107">
        <v>0.15650545632116528</v>
      </c>
      <c r="I30" s="39">
        <v>12138.333482988786</v>
      </c>
      <c r="J30" s="39">
        <v>12037.9</v>
      </c>
      <c r="K30" s="39">
        <v>6571.4239577813232</v>
      </c>
      <c r="L30" s="39">
        <v>-92.354253982342243</v>
      </c>
      <c r="M30" s="39">
        <v>0.77763175152978947</v>
      </c>
      <c r="N30" s="39">
        <v>2480.8377544587547</v>
      </c>
      <c r="O30" s="39">
        <v>67.280165640119435</v>
      </c>
      <c r="P30" s="39">
        <v>2010.328065791746</v>
      </c>
      <c r="Q30" s="39">
        <v>1921.4013496598911</v>
      </c>
      <c r="R30" s="39">
        <v>4090.5862033225685</v>
      </c>
    </row>
    <row r="31" spans="1:36" ht="21" customHeight="1" x14ac:dyDescent="0.2">
      <c r="B31" s="347" t="s">
        <v>895</v>
      </c>
      <c r="C31" s="39">
        <v>5434.237510511578</v>
      </c>
      <c r="D31" s="39">
        <v>54.057420733764133</v>
      </c>
      <c r="E31" s="39">
        <v>73.388805000000005</v>
      </c>
      <c r="F31" s="39">
        <v>11677.639490476398</v>
      </c>
      <c r="G31" s="39">
        <v>54.618988040639017</v>
      </c>
      <c r="H31" s="107">
        <v>0.15533362017000002</v>
      </c>
      <c r="I31" s="39">
        <v>11859.860037870973</v>
      </c>
      <c r="J31" s="39">
        <v>11731.7</v>
      </c>
      <c r="K31" s="39">
        <v>6743.2315599195617</v>
      </c>
      <c r="L31" s="39">
        <v>104.31005807825761</v>
      </c>
      <c r="M31" s="39">
        <v>1.7776317515297899</v>
      </c>
      <c r="N31" s="39">
        <v>2547.5336742786058</v>
      </c>
      <c r="O31" s="39">
        <v>52.684727354049215</v>
      </c>
      <c r="P31" s="39">
        <v>2005.0605243940477</v>
      </c>
      <c r="Q31" s="39">
        <v>2244.0403237226469</v>
      </c>
      <c r="R31" s="39">
        <v>4195.697885640956</v>
      </c>
    </row>
    <row r="32" spans="1:36" ht="21" customHeight="1" x14ac:dyDescent="0.2">
      <c r="B32" s="382"/>
      <c r="C32" s="39"/>
      <c r="D32" s="39"/>
      <c r="E32" s="39"/>
      <c r="F32" s="39"/>
      <c r="G32" s="39"/>
      <c r="H32" s="107"/>
      <c r="I32" s="39"/>
      <c r="J32" s="39"/>
      <c r="K32" s="39"/>
      <c r="L32" s="39"/>
      <c r="M32" s="39"/>
      <c r="N32" s="39"/>
      <c r="O32" s="39"/>
      <c r="P32" s="39"/>
      <c r="Q32" s="39"/>
      <c r="R32" s="39"/>
    </row>
    <row r="33" spans="1:18" ht="21" customHeight="1" x14ac:dyDescent="0.2">
      <c r="A33" s="40">
        <v>2025</v>
      </c>
      <c r="B33" s="360" t="s">
        <v>894</v>
      </c>
      <c r="C33" s="39">
        <v>5853.9176767945501</v>
      </c>
      <c r="D33" s="39">
        <v>172.92999790585964</v>
      </c>
      <c r="E33" s="39">
        <v>73.388805000000005</v>
      </c>
      <c r="F33" s="39">
        <v>11245.285043804688</v>
      </c>
      <c r="G33" s="39">
        <v>23.062763231696071</v>
      </c>
      <c r="H33" s="107">
        <v>0.15550026997825772</v>
      </c>
      <c r="I33" s="39">
        <v>11514.822110212222</v>
      </c>
      <c r="J33" s="39">
        <v>11418.2</v>
      </c>
      <c r="K33" s="39">
        <v>6697.5323493533206</v>
      </c>
      <c r="L33" s="39">
        <v>125.24748257655244</v>
      </c>
      <c r="M33" s="39">
        <v>0.55300000000000005</v>
      </c>
      <c r="N33" s="39">
        <v>2516.9949598630101</v>
      </c>
      <c r="O33" s="39">
        <v>43.57453044333208</v>
      </c>
      <c r="P33" s="39">
        <v>1948.6340037595901</v>
      </c>
      <c r="Q33" s="39">
        <v>2314.1293378639402</v>
      </c>
      <c r="R33" s="39">
        <v>4180.5373894903105</v>
      </c>
    </row>
    <row r="34" spans="1:18" ht="15" thickBot="1" x14ac:dyDescent="0.25"/>
    <row r="35" spans="1:18" ht="15" thickTop="1" x14ac:dyDescent="0.2">
      <c r="A35" s="398" t="s">
        <v>855</v>
      </c>
      <c r="B35" s="398"/>
      <c r="C35" s="398"/>
      <c r="D35" s="398"/>
      <c r="E35" s="398"/>
      <c r="F35" s="398"/>
      <c r="G35" s="398"/>
      <c r="H35" s="398"/>
      <c r="I35" s="398"/>
      <c r="J35" s="398"/>
      <c r="K35" s="398"/>
      <c r="L35" s="398"/>
      <c r="M35" s="398"/>
      <c r="N35" s="398"/>
      <c r="O35" s="398"/>
      <c r="P35" s="398"/>
      <c r="Q35" s="398"/>
      <c r="R35" s="398"/>
    </row>
    <row r="36" spans="1:18" x14ac:dyDescent="0.2">
      <c r="A36" s="394" t="s">
        <v>313</v>
      </c>
      <c r="B36" s="394"/>
      <c r="C36" s="394"/>
      <c r="D36" s="394"/>
      <c r="E36" s="394"/>
      <c r="F36" s="394"/>
      <c r="G36" s="394"/>
      <c r="H36" s="394"/>
      <c r="I36" s="394"/>
      <c r="J36" s="394"/>
      <c r="K36" s="394"/>
      <c r="L36" s="394"/>
      <c r="M36" s="394"/>
      <c r="N36" s="394"/>
      <c r="O36" s="394"/>
      <c r="P36" s="394"/>
      <c r="Q36" s="394"/>
      <c r="R36" s="394"/>
    </row>
    <row r="37" spans="1:18" x14ac:dyDescent="0.2">
      <c r="A37" s="394" t="s">
        <v>314</v>
      </c>
      <c r="B37" s="394"/>
      <c r="C37" s="394"/>
      <c r="D37" s="394"/>
      <c r="E37" s="394"/>
      <c r="F37" s="394"/>
      <c r="G37" s="394"/>
      <c r="H37" s="394"/>
      <c r="I37" s="394"/>
      <c r="J37" s="394"/>
      <c r="K37" s="394"/>
      <c r="L37" s="394"/>
      <c r="M37" s="394"/>
      <c r="N37" s="394"/>
      <c r="O37" s="394"/>
      <c r="P37" s="394"/>
      <c r="Q37" s="394"/>
      <c r="R37" s="394"/>
    </row>
    <row r="38" spans="1:18" x14ac:dyDescent="0.2">
      <c r="A38" s="394" t="s">
        <v>315</v>
      </c>
      <c r="B38" s="394"/>
      <c r="C38" s="394"/>
      <c r="D38" s="394"/>
      <c r="E38" s="394"/>
      <c r="F38" s="394"/>
      <c r="G38" s="394"/>
      <c r="H38" s="394"/>
      <c r="I38" s="394"/>
      <c r="J38" s="394"/>
      <c r="K38" s="394"/>
      <c r="L38" s="394"/>
      <c r="M38" s="394"/>
      <c r="N38" s="394"/>
      <c r="O38" s="394"/>
      <c r="P38" s="394"/>
      <c r="Q38" s="394"/>
      <c r="R38" s="394"/>
    </row>
    <row r="39" spans="1:18" x14ac:dyDescent="0.2">
      <c r="A39" s="394" t="s">
        <v>316</v>
      </c>
      <c r="B39" s="394"/>
      <c r="C39" s="394"/>
      <c r="D39" s="394"/>
      <c r="E39" s="394"/>
      <c r="F39" s="394"/>
      <c r="G39" s="394"/>
      <c r="H39" s="394"/>
      <c r="I39" s="394"/>
      <c r="J39" s="394"/>
      <c r="K39" s="394"/>
      <c r="L39" s="394"/>
      <c r="M39" s="394"/>
      <c r="N39" s="394"/>
      <c r="O39" s="394"/>
      <c r="P39" s="394"/>
      <c r="Q39" s="394"/>
      <c r="R39" s="394"/>
    </row>
  </sheetData>
  <mergeCells count="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 ref="A39:R39"/>
    <mergeCell ref="A15:B15"/>
    <mergeCell ref="A35:R35"/>
    <mergeCell ref="A12:B12"/>
    <mergeCell ref="A13:B13"/>
    <mergeCell ref="A14:B14"/>
    <mergeCell ref="A36:R36"/>
    <mergeCell ref="A37:R37"/>
    <mergeCell ref="A38:R38"/>
    <mergeCell ref="H7:H9"/>
    <mergeCell ref="K7:K9"/>
    <mergeCell ref="A16:B16"/>
    <mergeCell ref="Q5:Q9"/>
    <mergeCell ref="R5:R9"/>
    <mergeCell ref="A11:B11"/>
    <mergeCell ref="D7:D9"/>
    <mergeCell ref="E7:E9"/>
    <mergeCell ref="F7:F9"/>
    <mergeCell ref="M7:M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4"/>
  <sheetViews>
    <sheetView view="pageBreakPreview" zoomScaleNormal="100" zoomScaleSheetLayoutView="100" workbookViewId="0">
      <selection activeCell="P8" sqref="P8"/>
    </sheetView>
  </sheetViews>
  <sheetFormatPr defaultColWidth="9.125" defaultRowHeight="14.25" x14ac:dyDescent="0.2"/>
  <cols>
    <col min="1" max="1" width="50" style="118" bestFit="1" customWidth="1"/>
    <col min="2" max="2" width="7.375" style="118" bestFit="1" customWidth="1"/>
    <col min="3" max="3" width="7.25" style="118" bestFit="1" customWidth="1"/>
    <col min="4" max="4" width="7.375" style="118" bestFit="1" customWidth="1"/>
    <col min="5" max="5" width="7.25" style="118" bestFit="1" customWidth="1"/>
    <col min="6" max="13" width="7.375" style="118" bestFit="1" customWidth="1"/>
    <col min="14" max="14" width="6.625" style="118" bestFit="1" customWidth="1"/>
    <col min="15" max="16384" width="9.125" style="118"/>
  </cols>
  <sheetData>
    <row r="1" spans="1:14" ht="14.25" customHeight="1" x14ac:dyDescent="0.2">
      <c r="A1" s="526" t="s">
        <v>317</v>
      </c>
      <c r="B1" s="526"/>
      <c r="C1" s="526"/>
      <c r="D1" s="526"/>
      <c r="E1" s="526"/>
      <c r="F1" s="526"/>
      <c r="G1" s="526"/>
      <c r="H1" s="526"/>
      <c r="I1" s="526"/>
      <c r="J1" s="526"/>
      <c r="K1" s="526"/>
      <c r="L1" s="526"/>
      <c r="M1" s="526"/>
      <c r="N1" s="526"/>
    </row>
    <row r="2" spans="1:14" ht="14.25" customHeight="1" x14ac:dyDescent="0.2">
      <c r="A2" s="526"/>
      <c r="B2" s="526"/>
      <c r="C2" s="526"/>
      <c r="D2" s="526"/>
      <c r="E2" s="526"/>
      <c r="F2" s="526"/>
      <c r="G2" s="526"/>
      <c r="H2" s="526"/>
      <c r="I2" s="526"/>
      <c r="J2" s="526"/>
      <c r="K2" s="526"/>
      <c r="L2" s="526"/>
      <c r="M2" s="526"/>
      <c r="N2" s="526"/>
    </row>
    <row r="3" spans="1:14" ht="15" thickBot="1" x14ac:dyDescent="0.25">
      <c r="A3" s="527" t="s">
        <v>119</v>
      </c>
      <c r="B3" s="527"/>
      <c r="C3" s="527"/>
      <c r="D3" s="527"/>
      <c r="E3" s="527"/>
      <c r="F3" s="527"/>
      <c r="G3" s="527"/>
      <c r="H3" s="527"/>
      <c r="I3" s="527"/>
      <c r="J3" s="527"/>
      <c r="K3" s="527"/>
      <c r="L3" s="527"/>
      <c r="M3" s="527"/>
      <c r="N3" s="527"/>
    </row>
    <row r="4" spans="1:14" ht="15.75" thickTop="1" thickBot="1" x14ac:dyDescent="0.25">
      <c r="A4" s="529" t="s">
        <v>318</v>
      </c>
      <c r="B4" s="534">
        <v>2024</v>
      </c>
      <c r="C4" s="535"/>
      <c r="D4" s="535"/>
      <c r="E4" s="535"/>
      <c r="F4" s="535"/>
      <c r="G4" s="535"/>
      <c r="H4" s="535"/>
      <c r="I4" s="535"/>
      <c r="J4" s="535"/>
      <c r="K4" s="535"/>
      <c r="L4" s="535"/>
      <c r="M4" s="535"/>
      <c r="N4" s="383">
        <v>2025</v>
      </c>
    </row>
    <row r="5" spans="1:14" ht="15" thickBot="1" x14ac:dyDescent="0.25">
      <c r="A5" s="530"/>
      <c r="B5" s="331" t="s">
        <v>41</v>
      </c>
      <c r="C5" s="332" t="s">
        <v>42</v>
      </c>
      <c r="D5" s="332" t="s">
        <v>43</v>
      </c>
      <c r="E5" s="332" t="s">
        <v>44</v>
      </c>
      <c r="F5" s="332" t="s">
        <v>45</v>
      </c>
      <c r="G5" s="332" t="s">
        <v>46</v>
      </c>
      <c r="H5" s="332" t="s">
        <v>35</v>
      </c>
      <c r="I5" s="332" t="s">
        <v>36</v>
      </c>
      <c r="J5" s="332" t="s">
        <v>37</v>
      </c>
      <c r="K5" s="332" t="s">
        <v>38</v>
      </c>
      <c r="L5" s="332" t="s">
        <v>39</v>
      </c>
      <c r="M5" s="332" t="s">
        <v>40</v>
      </c>
      <c r="N5" s="331" t="s">
        <v>904</v>
      </c>
    </row>
    <row r="6" spans="1:14" ht="24.75" customHeight="1" x14ac:dyDescent="0.2">
      <c r="A6" s="333" t="s">
        <v>319</v>
      </c>
      <c r="B6" s="334"/>
    </row>
    <row r="7" spans="1:14" ht="24.75" customHeight="1" x14ac:dyDescent="0.2">
      <c r="A7" s="333" t="s">
        <v>320</v>
      </c>
      <c r="B7" s="335">
        <v>6350.7807229999999</v>
      </c>
      <c r="C7" s="335">
        <v>6398.1769539999996</v>
      </c>
      <c r="D7" s="335">
        <v>6465.7099029999999</v>
      </c>
      <c r="E7" s="335">
        <v>6527.1</v>
      </c>
      <c r="F7" s="335">
        <v>6527.0926410000002</v>
      </c>
      <c r="G7" s="335">
        <v>6628.5112330000002</v>
      </c>
      <c r="H7" s="335">
        <v>6682.1634169999998</v>
      </c>
      <c r="I7" s="335">
        <v>6632.2232999999997</v>
      </c>
      <c r="J7" s="335">
        <v>6687.1103489999996</v>
      </c>
      <c r="K7" s="335">
        <v>6581.6867780000002</v>
      </c>
      <c r="L7" s="335">
        <v>6571.4239580000003</v>
      </c>
      <c r="M7" s="335">
        <v>6743.2315600000002</v>
      </c>
      <c r="N7" s="335">
        <v>6697.5323490000001</v>
      </c>
    </row>
    <row r="8" spans="1:14" ht="24.75" customHeight="1" x14ac:dyDescent="0.2">
      <c r="A8" s="336" t="s">
        <v>321</v>
      </c>
      <c r="B8" s="337">
        <v>5532.6698740000002</v>
      </c>
      <c r="C8" s="337">
        <v>5568.1725550000001</v>
      </c>
      <c r="D8" s="337">
        <v>5628.6389859999999</v>
      </c>
      <c r="E8" s="337">
        <v>5694.49</v>
      </c>
      <c r="F8" s="337">
        <v>5638.418482</v>
      </c>
      <c r="G8" s="337">
        <v>5731.3343290000003</v>
      </c>
      <c r="H8" s="337">
        <v>5773.8602879999999</v>
      </c>
      <c r="I8" s="337">
        <v>5775.2341690000003</v>
      </c>
      <c r="J8" s="337">
        <v>5835.9304099999999</v>
      </c>
      <c r="K8" s="337">
        <v>5718.1308399999998</v>
      </c>
      <c r="L8" s="337">
        <v>5713.2835420000001</v>
      </c>
      <c r="M8" s="337">
        <v>5909.2966839999999</v>
      </c>
      <c r="N8" s="337">
        <v>5858.0578530000003</v>
      </c>
    </row>
    <row r="9" spans="1:14" ht="24.75" customHeight="1" x14ac:dyDescent="0.2">
      <c r="A9" s="336" t="s">
        <v>322</v>
      </c>
      <c r="B9" s="337">
        <v>1791.1395809999999</v>
      </c>
      <c r="C9" s="337">
        <v>1781.639345</v>
      </c>
      <c r="D9" s="337">
        <v>1824.528595</v>
      </c>
      <c r="E9" s="337">
        <v>1797.74</v>
      </c>
      <c r="F9" s="337">
        <v>1782.0884430000001</v>
      </c>
      <c r="G9" s="337">
        <v>1831.229423</v>
      </c>
      <c r="H9" s="337">
        <v>1819.3056079999999</v>
      </c>
      <c r="I9" s="337">
        <v>1889.9225839999999</v>
      </c>
      <c r="J9" s="337">
        <v>1890.1916160000001</v>
      </c>
      <c r="K9" s="337">
        <v>1901.7734760000001</v>
      </c>
      <c r="L9" s="337">
        <v>1860.386168</v>
      </c>
      <c r="M9" s="337">
        <v>1839.3364750000001</v>
      </c>
      <c r="N9" s="337">
        <v>1867.3693699999999</v>
      </c>
    </row>
    <row r="10" spans="1:14" ht="24.75" customHeight="1" x14ac:dyDescent="0.2">
      <c r="A10" s="336" t="s">
        <v>323</v>
      </c>
      <c r="B10" s="337">
        <v>1795.8522519999999</v>
      </c>
      <c r="C10" s="337">
        <v>1783.2701589999999</v>
      </c>
      <c r="D10" s="337">
        <v>1820.7309600000001</v>
      </c>
      <c r="E10" s="337">
        <v>1865.84</v>
      </c>
      <c r="F10" s="337">
        <v>1783.5413269999999</v>
      </c>
      <c r="G10" s="337">
        <v>1815.350479</v>
      </c>
      <c r="H10" s="337">
        <v>1817.0505840000001</v>
      </c>
      <c r="I10" s="337">
        <v>1923.5465610000001</v>
      </c>
      <c r="J10" s="337">
        <v>1881.362183</v>
      </c>
      <c r="K10" s="337">
        <v>1863.170511</v>
      </c>
      <c r="L10" s="337">
        <v>1797.9528</v>
      </c>
      <c r="M10" s="337">
        <v>1969.5169880000001</v>
      </c>
      <c r="N10" s="337">
        <v>1940.5471910000001</v>
      </c>
    </row>
    <row r="11" spans="1:14" ht="24.75" customHeight="1" x14ac:dyDescent="0.2">
      <c r="A11" s="336" t="s">
        <v>324</v>
      </c>
      <c r="B11" s="337">
        <v>1945.6780409999999</v>
      </c>
      <c r="C11" s="337">
        <v>2003.2630509999999</v>
      </c>
      <c r="D11" s="337">
        <v>1983.37943</v>
      </c>
      <c r="E11" s="337">
        <v>2030.9</v>
      </c>
      <c r="F11" s="337">
        <v>2072.788712</v>
      </c>
      <c r="G11" s="337">
        <v>2084.7544269999999</v>
      </c>
      <c r="H11" s="337">
        <v>2137.5040960000001</v>
      </c>
      <c r="I11" s="337">
        <v>1961.765024</v>
      </c>
      <c r="J11" s="337">
        <v>2064.3766099999998</v>
      </c>
      <c r="K11" s="337">
        <v>1953.186852</v>
      </c>
      <c r="L11" s="337">
        <v>2054.9445730000002</v>
      </c>
      <c r="M11" s="337">
        <v>2100.443221</v>
      </c>
      <c r="N11" s="337">
        <v>2050.1412930000001</v>
      </c>
    </row>
    <row r="12" spans="1:14" ht="24.75" customHeight="1" x14ac:dyDescent="0.2">
      <c r="A12" s="336" t="s">
        <v>325</v>
      </c>
      <c r="B12" s="337">
        <v>818.11084960000005</v>
      </c>
      <c r="C12" s="337">
        <v>830.00439889999996</v>
      </c>
      <c r="D12" s="337">
        <v>837.0709177</v>
      </c>
      <c r="E12" s="337">
        <v>832.61</v>
      </c>
      <c r="F12" s="337">
        <v>888.67415949999997</v>
      </c>
      <c r="G12" s="337">
        <v>897.17690419999997</v>
      </c>
      <c r="H12" s="337">
        <v>908.30312890000005</v>
      </c>
      <c r="I12" s="337">
        <v>856.98913170000003</v>
      </c>
      <c r="J12" s="337">
        <v>851.17993920000004</v>
      </c>
      <c r="K12" s="337">
        <v>863.55593829999998</v>
      </c>
      <c r="L12" s="337">
        <v>858.14041610000004</v>
      </c>
      <c r="M12" s="337">
        <v>833.93487549999998</v>
      </c>
      <c r="N12" s="337">
        <v>839.47449600000004</v>
      </c>
    </row>
    <row r="13" spans="1:14" ht="24.75" customHeight="1" x14ac:dyDescent="0.2">
      <c r="A13" s="336" t="s">
        <v>326</v>
      </c>
      <c r="B13" s="337">
        <v>445.92416100000003</v>
      </c>
      <c r="C13" s="337">
        <v>457.34967649999999</v>
      </c>
      <c r="D13" s="337">
        <v>468.86797780000001</v>
      </c>
      <c r="E13" s="337">
        <v>468.01</v>
      </c>
      <c r="F13" s="337">
        <v>506.13314309999998</v>
      </c>
      <c r="G13" s="337">
        <v>544.39093000000003</v>
      </c>
      <c r="H13" s="337">
        <v>548.21324000000004</v>
      </c>
      <c r="I13" s="337">
        <v>502.8978267</v>
      </c>
      <c r="J13" s="337">
        <v>498.65893240000003</v>
      </c>
      <c r="K13" s="337">
        <v>508.87550879999998</v>
      </c>
      <c r="L13" s="337">
        <v>509.5843931</v>
      </c>
      <c r="M13" s="337">
        <v>512.70932270000003</v>
      </c>
      <c r="N13" s="337">
        <v>521.78386390000003</v>
      </c>
    </row>
    <row r="14" spans="1:14" ht="24.75" customHeight="1" x14ac:dyDescent="0.2">
      <c r="A14" s="336" t="s">
        <v>327</v>
      </c>
      <c r="B14" s="337">
        <v>220.35161529999999</v>
      </c>
      <c r="C14" s="337">
        <v>220.26595090000001</v>
      </c>
      <c r="D14" s="337">
        <v>216.51181629999999</v>
      </c>
      <c r="E14" s="337">
        <v>214.06</v>
      </c>
      <c r="F14" s="337">
        <v>222.76448250000001</v>
      </c>
      <c r="G14" s="337">
        <v>223.98165710000001</v>
      </c>
      <c r="H14" s="337">
        <v>221.2118753</v>
      </c>
      <c r="I14" s="337">
        <v>230.46601960000001</v>
      </c>
      <c r="J14" s="337">
        <v>225.503073</v>
      </c>
      <c r="K14" s="337">
        <v>227.71695769999999</v>
      </c>
      <c r="L14" s="337">
        <v>221.6880859</v>
      </c>
      <c r="M14" s="337">
        <v>224.60364419999999</v>
      </c>
      <c r="N14" s="337">
        <v>221.43747629999999</v>
      </c>
    </row>
    <row r="15" spans="1:14" ht="24.75" customHeight="1" x14ac:dyDescent="0.2">
      <c r="A15" s="336" t="s">
        <v>328</v>
      </c>
      <c r="B15" s="337">
        <v>151.8350733</v>
      </c>
      <c r="C15" s="337">
        <v>152.38877149999999</v>
      </c>
      <c r="D15" s="337">
        <v>151.6911236</v>
      </c>
      <c r="E15" s="337">
        <v>150.54</v>
      </c>
      <c r="F15" s="337">
        <v>159.7765339</v>
      </c>
      <c r="G15" s="337">
        <v>128.80431709999999</v>
      </c>
      <c r="H15" s="337">
        <v>138.8780136</v>
      </c>
      <c r="I15" s="337">
        <v>123.6252854</v>
      </c>
      <c r="J15" s="337">
        <v>127.01793379999999</v>
      </c>
      <c r="K15" s="337">
        <v>126.96347179999999</v>
      </c>
      <c r="L15" s="337">
        <v>126.86793710000001</v>
      </c>
      <c r="M15" s="337">
        <v>96.621908669999996</v>
      </c>
      <c r="N15" s="337">
        <v>96.253155800000002</v>
      </c>
    </row>
    <row r="16" spans="1:14" ht="24.75" customHeight="1" x14ac:dyDescent="0.2">
      <c r="A16" s="333" t="s">
        <v>329</v>
      </c>
      <c r="B16" s="335">
        <v>9.5446578009999996</v>
      </c>
      <c r="C16" s="335">
        <v>9.4249147180000001</v>
      </c>
      <c r="D16" s="335">
        <v>9.4184532000000001</v>
      </c>
      <c r="E16" s="335">
        <v>9.4</v>
      </c>
      <c r="F16" s="335">
        <v>9.418023603</v>
      </c>
      <c r="G16" s="335">
        <v>9.4073225499999999</v>
      </c>
      <c r="H16" s="335">
        <v>9.4073225499999999</v>
      </c>
      <c r="I16" s="335">
        <v>9.4073225499999999</v>
      </c>
      <c r="J16" s="335">
        <v>9.4073225499999999</v>
      </c>
      <c r="K16" s="335">
        <v>9.4073225499999999</v>
      </c>
      <c r="L16" s="335">
        <v>9.4073225499999999</v>
      </c>
      <c r="M16" s="335">
        <v>9.4073225499999999</v>
      </c>
      <c r="N16" s="335">
        <v>9.4073225499999999</v>
      </c>
    </row>
    <row r="17" spans="1:29" ht="24.75" customHeight="1" x14ac:dyDescent="0.2">
      <c r="A17" s="336" t="s">
        <v>330</v>
      </c>
      <c r="B17" s="337">
        <v>7.4263059949999999</v>
      </c>
      <c r="C17" s="337">
        <v>7.4421503500000004</v>
      </c>
      <c r="D17" s="337">
        <v>7.4398264640000003</v>
      </c>
      <c r="E17" s="337">
        <v>7.43</v>
      </c>
      <c r="F17" s="337">
        <v>7.4332709460000004</v>
      </c>
      <c r="G17" s="337">
        <v>7.4271933920000004</v>
      </c>
      <c r="H17" s="337">
        <v>7.4271933920000004</v>
      </c>
      <c r="I17" s="337">
        <v>7.4271933920000004</v>
      </c>
      <c r="J17" s="337">
        <v>7.4271933920000004</v>
      </c>
      <c r="K17" s="337">
        <v>7.4271933920000004</v>
      </c>
      <c r="L17" s="337">
        <v>7.4271933920000004</v>
      </c>
      <c r="M17" s="337">
        <v>7.4271933920000004</v>
      </c>
      <c r="N17" s="337">
        <v>7.4271933920000004</v>
      </c>
    </row>
    <row r="18" spans="1:29" ht="24.75" customHeight="1" x14ac:dyDescent="0.2">
      <c r="A18" s="336" t="s">
        <v>331</v>
      </c>
      <c r="B18" s="337">
        <v>2.1183518060000002</v>
      </c>
      <c r="C18" s="337">
        <v>1.982764368</v>
      </c>
      <c r="D18" s="337">
        <v>1.9786267360000001</v>
      </c>
      <c r="E18" s="337">
        <v>1.97</v>
      </c>
      <c r="F18" s="337">
        <v>1.9847526579999999</v>
      </c>
      <c r="G18" s="337">
        <v>1.9801291590000001</v>
      </c>
      <c r="H18" s="337">
        <v>1.9801291590000001</v>
      </c>
      <c r="I18" s="337">
        <v>1.9801291590000001</v>
      </c>
      <c r="J18" s="337">
        <v>1.9801291590000001</v>
      </c>
      <c r="K18" s="337">
        <v>1.9801291590000001</v>
      </c>
      <c r="L18" s="337">
        <v>1.9801291590000001</v>
      </c>
      <c r="M18" s="337">
        <v>1.9801291590000001</v>
      </c>
      <c r="N18" s="337">
        <v>1.9801291590000001</v>
      </c>
    </row>
    <row r="19" spans="1:29" ht="24.75" customHeight="1" x14ac:dyDescent="0.2">
      <c r="A19" s="333" t="s">
        <v>332</v>
      </c>
      <c r="B19" s="335">
        <v>6360.3253809999997</v>
      </c>
      <c r="C19" s="335">
        <v>6407.6018679999997</v>
      </c>
      <c r="D19" s="335">
        <v>6475.1283560000002</v>
      </c>
      <c r="E19" s="335">
        <v>6536.5</v>
      </c>
      <c r="F19" s="335">
        <v>6536.5106649999998</v>
      </c>
      <c r="G19" s="335">
        <v>6637.9185559999996</v>
      </c>
      <c r="H19" s="335">
        <v>6691.5707389999998</v>
      </c>
      <c r="I19" s="335">
        <v>6641.630623</v>
      </c>
      <c r="J19" s="335">
        <v>6696.5176719999999</v>
      </c>
      <c r="K19" s="335">
        <v>6591.0941000000003</v>
      </c>
      <c r="L19" s="335">
        <v>6580.8312800000003</v>
      </c>
      <c r="M19" s="335">
        <v>6752.6388820000002</v>
      </c>
      <c r="N19" s="335">
        <v>6706.9396720000004</v>
      </c>
    </row>
    <row r="20" spans="1:29" ht="24.75" customHeight="1" x14ac:dyDescent="0.2">
      <c r="A20" s="334"/>
      <c r="B20" s="338"/>
      <c r="C20" s="338"/>
      <c r="D20" s="338"/>
      <c r="E20" s="338"/>
      <c r="F20" s="338"/>
      <c r="G20" s="338"/>
      <c r="H20" s="338"/>
      <c r="I20" s="338"/>
      <c r="J20" s="338"/>
      <c r="K20" s="338"/>
      <c r="L20" s="338"/>
      <c r="M20" s="338"/>
      <c r="N20" s="338"/>
    </row>
    <row r="21" spans="1:29" ht="24.75" customHeight="1" x14ac:dyDescent="0.2">
      <c r="A21" s="333" t="s">
        <v>333</v>
      </c>
      <c r="B21" s="337">
        <v>6350.7807229999999</v>
      </c>
      <c r="C21" s="337">
        <v>6398.1769539999996</v>
      </c>
      <c r="D21" s="337">
        <v>6465.7099029999999</v>
      </c>
      <c r="E21" s="337">
        <v>6527.1</v>
      </c>
      <c r="F21" s="337">
        <v>6527.0926410000002</v>
      </c>
      <c r="G21" s="337">
        <v>6628.5112330000002</v>
      </c>
      <c r="H21" s="337">
        <v>6682.1634169999998</v>
      </c>
      <c r="I21" s="337">
        <v>6632.2232999999997</v>
      </c>
      <c r="J21" s="337">
        <v>6687.1103489999996</v>
      </c>
      <c r="K21" s="337">
        <v>6581.6867780000002</v>
      </c>
      <c r="L21" s="337">
        <v>6571.4239580000003</v>
      </c>
      <c r="M21" s="337">
        <v>6743.2315600000002</v>
      </c>
      <c r="N21" s="337">
        <v>6697.5323490000001</v>
      </c>
      <c r="O21" s="353"/>
      <c r="P21" s="353"/>
      <c r="Q21" s="353"/>
      <c r="R21" s="353"/>
      <c r="S21" s="353"/>
      <c r="T21" s="353"/>
      <c r="U21" s="353"/>
      <c r="V21" s="353"/>
      <c r="W21" s="353"/>
      <c r="X21" s="353"/>
      <c r="Y21" s="353"/>
      <c r="Z21" s="353"/>
      <c r="AA21" s="353"/>
      <c r="AB21" s="353"/>
      <c r="AC21" s="353"/>
    </row>
    <row r="22" spans="1:29" ht="24.75" customHeight="1" x14ac:dyDescent="0.2">
      <c r="A22" s="336" t="s">
        <v>334</v>
      </c>
      <c r="B22" s="337">
        <v>1918.391122</v>
      </c>
      <c r="C22" s="337">
        <v>1902.8068599999999</v>
      </c>
      <c r="D22" s="337">
        <v>1746.8161210000001</v>
      </c>
      <c r="E22" s="337">
        <v>1903.7</v>
      </c>
      <c r="F22" s="337">
        <v>1985.816783</v>
      </c>
      <c r="G22" s="337">
        <v>2021.8563509999999</v>
      </c>
      <c r="H22" s="337">
        <v>1936.355374</v>
      </c>
      <c r="I22" s="337">
        <v>1894.9109759999999</v>
      </c>
      <c r="J22" s="337">
        <v>2022.8128200000001</v>
      </c>
      <c r="K22" s="337">
        <v>2317.2548270000002</v>
      </c>
      <c r="L22" s="337">
        <v>2480.8377540000001</v>
      </c>
      <c r="M22" s="337">
        <v>2547.5336739999998</v>
      </c>
      <c r="N22" s="337">
        <v>2516.99496</v>
      </c>
    </row>
    <row r="23" spans="1:29" ht="24.75" customHeight="1" x14ac:dyDescent="0.2">
      <c r="A23" s="336" t="s">
        <v>335</v>
      </c>
      <c r="B23" s="337">
        <v>481.47652149999999</v>
      </c>
      <c r="C23" s="337">
        <v>447.02733649999999</v>
      </c>
      <c r="D23" s="337">
        <v>440.97854919999997</v>
      </c>
      <c r="E23" s="337">
        <v>471.73</v>
      </c>
      <c r="F23" s="337">
        <v>518.33806909999998</v>
      </c>
      <c r="G23" s="337">
        <v>540.05198150000001</v>
      </c>
      <c r="H23" s="337">
        <v>550.86139660000003</v>
      </c>
      <c r="I23" s="337">
        <v>580.66850669999997</v>
      </c>
      <c r="J23" s="337">
        <v>646.58595809999997</v>
      </c>
      <c r="K23" s="337">
        <v>830.2892574</v>
      </c>
      <c r="L23" s="337">
        <v>881.12702890000003</v>
      </c>
      <c r="M23" s="337">
        <v>917.21765740000001</v>
      </c>
      <c r="N23" s="337">
        <f t="shared" ref="N23" si="0">N24+N25</f>
        <v>901.82833669999991</v>
      </c>
    </row>
    <row r="24" spans="1:29" ht="24.75" customHeight="1" x14ac:dyDescent="0.2">
      <c r="A24" s="336" t="s">
        <v>336</v>
      </c>
      <c r="B24" s="337">
        <v>359.55861929999998</v>
      </c>
      <c r="C24" s="337">
        <v>313.74893539999999</v>
      </c>
      <c r="D24" s="337">
        <v>312.95688330000002</v>
      </c>
      <c r="E24" s="337">
        <v>346.25</v>
      </c>
      <c r="F24" s="337">
        <v>383.53329780000001</v>
      </c>
      <c r="G24" s="337">
        <v>405.06570449999998</v>
      </c>
      <c r="H24" s="337">
        <v>412.79328470000002</v>
      </c>
      <c r="I24" s="337">
        <v>440.46454519999998</v>
      </c>
      <c r="J24" s="337">
        <v>483.04073970000002</v>
      </c>
      <c r="K24" s="337">
        <v>653.50795049999999</v>
      </c>
      <c r="L24" s="337">
        <v>688.02136080000002</v>
      </c>
      <c r="M24" s="337">
        <v>726.48559369999998</v>
      </c>
      <c r="N24" s="337">
        <v>711.40322379999998</v>
      </c>
    </row>
    <row r="25" spans="1:29" ht="24.75" customHeight="1" x14ac:dyDescent="0.2">
      <c r="A25" s="336" t="s">
        <v>337</v>
      </c>
      <c r="B25" s="337">
        <v>121.9179022</v>
      </c>
      <c r="C25" s="337">
        <v>133.2784011</v>
      </c>
      <c r="D25" s="337">
        <v>128.02166589999999</v>
      </c>
      <c r="E25" s="337">
        <v>125.48</v>
      </c>
      <c r="F25" s="337">
        <v>134.8047713</v>
      </c>
      <c r="G25" s="337">
        <v>134.986277</v>
      </c>
      <c r="H25" s="337">
        <v>138.06811189999999</v>
      </c>
      <c r="I25" s="337">
        <v>140.20396149999999</v>
      </c>
      <c r="J25" s="337">
        <v>163.54521840000001</v>
      </c>
      <c r="K25" s="337">
        <v>176.7813069</v>
      </c>
      <c r="L25" s="337">
        <v>193.1056681</v>
      </c>
      <c r="M25" s="337">
        <v>190.7320637</v>
      </c>
      <c r="N25" s="337">
        <v>190.42511289999999</v>
      </c>
    </row>
    <row r="26" spans="1:29" ht="24.75" customHeight="1" x14ac:dyDescent="0.2">
      <c r="A26" s="339" t="s">
        <v>338</v>
      </c>
      <c r="B26" s="337">
        <v>1436.9146009999999</v>
      </c>
      <c r="C26" s="337">
        <v>1455.7795229999999</v>
      </c>
      <c r="D26" s="337">
        <v>1305.8375719999999</v>
      </c>
      <c r="E26" s="337">
        <v>1431.98</v>
      </c>
      <c r="F26" s="337">
        <v>1467.4787140000001</v>
      </c>
      <c r="G26" s="337">
        <v>1481.8043700000001</v>
      </c>
      <c r="H26" s="337">
        <v>1385.4939770000001</v>
      </c>
      <c r="I26" s="337">
        <v>1314.242469</v>
      </c>
      <c r="J26" s="337">
        <v>1376.226862</v>
      </c>
      <c r="K26" s="337">
        <v>1486.9655700000001</v>
      </c>
      <c r="L26" s="337">
        <v>1599.7107249999999</v>
      </c>
      <c r="M26" s="337">
        <v>1630.3160170000001</v>
      </c>
      <c r="N26" s="337">
        <v>1615.1666230000001</v>
      </c>
    </row>
    <row r="27" spans="1:29" ht="24.75" customHeight="1" x14ac:dyDescent="0.2">
      <c r="A27" s="336" t="s">
        <v>339</v>
      </c>
      <c r="B27" s="337">
        <v>1613.347507</v>
      </c>
      <c r="C27" s="337">
        <v>1876.6236309999999</v>
      </c>
      <c r="D27" s="337">
        <v>1944.563913</v>
      </c>
      <c r="E27" s="337">
        <v>1662.3</v>
      </c>
      <c r="F27" s="337">
        <v>1629.991489</v>
      </c>
      <c r="G27" s="337">
        <v>1717.983551</v>
      </c>
      <c r="H27" s="337">
        <v>1683.448672</v>
      </c>
      <c r="I27" s="337">
        <v>1604.440149</v>
      </c>
      <c r="J27" s="337">
        <v>1537.178662</v>
      </c>
      <c r="K27" s="337">
        <v>1450.246619</v>
      </c>
      <c r="L27" s="337">
        <v>1490.9784070000001</v>
      </c>
      <c r="M27" s="337">
        <v>1540.5201939999999</v>
      </c>
      <c r="N27" s="337">
        <v>1609.345507</v>
      </c>
    </row>
    <row r="28" spans="1:29" ht="24.75" customHeight="1" x14ac:dyDescent="0.2">
      <c r="A28" s="339" t="s">
        <v>838</v>
      </c>
      <c r="B28" s="337">
        <v>1011.2426746</v>
      </c>
      <c r="C28" s="337">
        <v>1013.7603723</v>
      </c>
      <c r="D28" s="337">
        <v>1031.1622344</v>
      </c>
      <c r="E28" s="337">
        <v>1036.0999999999999</v>
      </c>
      <c r="F28" s="337">
        <v>1048.9571608000001</v>
      </c>
      <c r="G28" s="337">
        <v>1048.6543039000001</v>
      </c>
      <c r="H28" s="337">
        <v>1053.5281964999999</v>
      </c>
      <c r="I28" s="337">
        <v>1013.255268</v>
      </c>
      <c r="J28" s="337">
        <v>1060.0506602</v>
      </c>
      <c r="K28" s="337">
        <v>1048.4532288999999</v>
      </c>
      <c r="L28" s="337">
        <v>1058.0975860999999</v>
      </c>
      <c r="M28" s="337">
        <v>1054.4827307</v>
      </c>
      <c r="N28" s="337">
        <f t="shared" ref="N28" si="1">N29+N30</f>
        <v>1079.9400350000001</v>
      </c>
    </row>
    <row r="29" spans="1:29" ht="24.75" customHeight="1" x14ac:dyDescent="0.2">
      <c r="A29" s="336" t="s">
        <v>340</v>
      </c>
      <c r="B29" s="337">
        <v>352.24879190000001</v>
      </c>
      <c r="C29" s="337">
        <v>352.57103949999998</v>
      </c>
      <c r="D29" s="337">
        <v>358.247613</v>
      </c>
      <c r="E29" s="337">
        <v>359.77</v>
      </c>
      <c r="F29" s="337">
        <v>364.21356780000002</v>
      </c>
      <c r="G29" s="337">
        <v>364.50664110000002</v>
      </c>
      <c r="H29" s="337">
        <v>366.30265580000003</v>
      </c>
      <c r="I29" s="337">
        <v>367.75854779999997</v>
      </c>
      <c r="J29" s="337">
        <v>369.44536240000002</v>
      </c>
      <c r="K29" s="337">
        <v>366.47191559999999</v>
      </c>
      <c r="L29" s="337">
        <v>369.42515529999997</v>
      </c>
      <c r="M29" s="337">
        <v>368.67015029999999</v>
      </c>
      <c r="N29" s="337">
        <v>377.36648910000002</v>
      </c>
    </row>
    <row r="30" spans="1:29" ht="24.75" customHeight="1" x14ac:dyDescent="0.2">
      <c r="A30" s="336" t="s">
        <v>341</v>
      </c>
      <c r="B30" s="337">
        <v>658.99388269999997</v>
      </c>
      <c r="C30" s="337">
        <v>661.18933279999999</v>
      </c>
      <c r="D30" s="337">
        <v>672.91462139999999</v>
      </c>
      <c r="E30" s="337">
        <v>676.33</v>
      </c>
      <c r="F30" s="337">
        <v>684.74359300000003</v>
      </c>
      <c r="G30" s="337">
        <v>684.14766280000003</v>
      </c>
      <c r="H30" s="337">
        <v>687.22554070000001</v>
      </c>
      <c r="I30" s="337">
        <v>645.49672020000003</v>
      </c>
      <c r="J30" s="337">
        <v>690.60529780000002</v>
      </c>
      <c r="K30" s="337">
        <v>681.98131330000001</v>
      </c>
      <c r="L30" s="337">
        <v>688.67243080000003</v>
      </c>
      <c r="M30" s="337">
        <v>685.8125804</v>
      </c>
      <c r="N30" s="337">
        <v>702.5735459</v>
      </c>
    </row>
    <row r="31" spans="1:29" ht="24.75" customHeight="1" x14ac:dyDescent="0.2">
      <c r="A31" s="336" t="s">
        <v>342</v>
      </c>
      <c r="B31" s="337">
        <v>602.10483187</v>
      </c>
      <c r="C31" s="337">
        <v>862.86325921000002</v>
      </c>
      <c r="D31" s="337">
        <v>913.40167907</v>
      </c>
      <c r="E31" s="337">
        <v>626.19999999999993</v>
      </c>
      <c r="F31" s="337">
        <v>581.03432840000005</v>
      </c>
      <c r="G31" s="337">
        <v>669.32924662999994</v>
      </c>
      <c r="H31" s="337">
        <v>629.92047510999998</v>
      </c>
      <c r="I31" s="337">
        <v>591.18488103999994</v>
      </c>
      <c r="J31" s="337">
        <v>477.12800181</v>
      </c>
      <c r="K31" s="337">
        <v>401.79338973</v>
      </c>
      <c r="L31" s="337">
        <v>432.88082084000001</v>
      </c>
      <c r="M31" s="337">
        <v>486.03746315000001</v>
      </c>
      <c r="N31" s="337">
        <f t="shared" ref="N31" si="2">N32+N33</f>
        <v>529.40547204000006</v>
      </c>
    </row>
    <row r="32" spans="1:29" ht="24.75" customHeight="1" x14ac:dyDescent="0.2">
      <c r="A32" s="336" t="s">
        <v>343</v>
      </c>
      <c r="B32" s="337">
        <v>80.184562270000001</v>
      </c>
      <c r="C32" s="337">
        <v>85.879639209999993</v>
      </c>
      <c r="D32" s="337">
        <v>91.146255569999994</v>
      </c>
      <c r="E32" s="337">
        <v>98.04</v>
      </c>
      <c r="F32" s="337">
        <v>95.669131199999995</v>
      </c>
      <c r="G32" s="337">
        <v>94.96916933</v>
      </c>
      <c r="H32" s="337">
        <v>94.222685209999995</v>
      </c>
      <c r="I32" s="337">
        <v>85.913311039999996</v>
      </c>
      <c r="J32" s="337">
        <v>84.303951609999999</v>
      </c>
      <c r="K32" s="337">
        <v>77.068253130000002</v>
      </c>
      <c r="L32" s="337">
        <v>67.280165640000007</v>
      </c>
      <c r="M32" s="337">
        <v>52.684727350000003</v>
      </c>
      <c r="N32" s="337">
        <v>43.574530439999997</v>
      </c>
    </row>
    <row r="33" spans="1:14" ht="24.75" customHeight="1" x14ac:dyDescent="0.2">
      <c r="A33" s="336" t="s">
        <v>344</v>
      </c>
      <c r="B33" s="337">
        <v>521.92026959999998</v>
      </c>
      <c r="C33" s="337">
        <v>776.98361999999997</v>
      </c>
      <c r="D33" s="337">
        <v>822.25542350000001</v>
      </c>
      <c r="E33" s="337">
        <v>528.16</v>
      </c>
      <c r="F33" s="337">
        <v>485.36519720000001</v>
      </c>
      <c r="G33" s="337">
        <v>574.36007729999994</v>
      </c>
      <c r="H33" s="337">
        <v>535.69778989999998</v>
      </c>
      <c r="I33" s="337">
        <v>505.27157</v>
      </c>
      <c r="J33" s="337">
        <v>392.82405019999999</v>
      </c>
      <c r="K33" s="337">
        <v>324.72513659999998</v>
      </c>
      <c r="L33" s="337">
        <v>365.60065520000001</v>
      </c>
      <c r="M33" s="337">
        <v>433.3527358</v>
      </c>
      <c r="N33" s="337">
        <v>485.83094160000002</v>
      </c>
    </row>
    <row r="34" spans="1:14" ht="24.75" customHeight="1" x14ac:dyDescent="0.2">
      <c r="A34" s="336" t="s">
        <v>345</v>
      </c>
      <c r="B34" s="337">
        <v>715.36564279999993</v>
      </c>
      <c r="C34" s="337">
        <v>779.33374559999993</v>
      </c>
      <c r="D34" s="337">
        <v>729.17383330000007</v>
      </c>
      <c r="E34" s="337">
        <v>529.1</v>
      </c>
      <c r="F34" s="337">
        <v>734.89904409999997</v>
      </c>
      <c r="G34" s="337">
        <v>862.21930580000003</v>
      </c>
      <c r="H34" s="337">
        <v>736.10925330000009</v>
      </c>
      <c r="I34" s="337">
        <v>757.1230994</v>
      </c>
      <c r="J34" s="337">
        <v>755.655621</v>
      </c>
      <c r="K34" s="337">
        <v>742.61737329999994</v>
      </c>
      <c r="L34" s="337">
        <v>589.27973050000003</v>
      </c>
      <c r="M34" s="337">
        <v>650.11716739999997</v>
      </c>
      <c r="N34" s="337">
        <f t="shared" ref="N34" si="3">N35+N36</f>
        <v>622.55787880000003</v>
      </c>
    </row>
    <row r="35" spans="1:14" ht="24.75" customHeight="1" x14ac:dyDescent="0.2">
      <c r="A35" s="336" t="s">
        <v>346</v>
      </c>
      <c r="B35" s="337">
        <v>391.3091867</v>
      </c>
      <c r="C35" s="337">
        <v>483.62168639999999</v>
      </c>
      <c r="D35" s="337">
        <v>449.8225559</v>
      </c>
      <c r="E35" s="337">
        <v>236.9</v>
      </c>
      <c r="F35" s="337">
        <v>441.14049399999999</v>
      </c>
      <c r="G35" s="337">
        <v>569.15171580000003</v>
      </c>
      <c r="H35" s="337">
        <v>469.09257020000001</v>
      </c>
      <c r="I35" s="337">
        <v>496.28499349999998</v>
      </c>
      <c r="J35" s="337">
        <v>522.78380830000003</v>
      </c>
      <c r="K35" s="337">
        <v>503.68379929999998</v>
      </c>
      <c r="L35" s="337">
        <v>346.19499339999999</v>
      </c>
      <c r="M35" s="337">
        <v>428.62899529999999</v>
      </c>
      <c r="N35" s="337">
        <v>399.4229459</v>
      </c>
    </row>
    <row r="36" spans="1:14" ht="24.75" customHeight="1" x14ac:dyDescent="0.2">
      <c r="A36" s="336" t="s">
        <v>347</v>
      </c>
      <c r="B36" s="337">
        <v>324.05645609999999</v>
      </c>
      <c r="C36" s="337">
        <v>295.7120592</v>
      </c>
      <c r="D36" s="337">
        <v>279.35127740000001</v>
      </c>
      <c r="E36" s="337">
        <v>292.2</v>
      </c>
      <c r="F36" s="337">
        <v>293.75855009999998</v>
      </c>
      <c r="G36" s="337">
        <v>293.06759</v>
      </c>
      <c r="H36" s="337">
        <v>267.01668310000002</v>
      </c>
      <c r="I36" s="337">
        <v>260.83810590000002</v>
      </c>
      <c r="J36" s="337">
        <v>232.87181269999999</v>
      </c>
      <c r="K36" s="337">
        <v>238.93357399999999</v>
      </c>
      <c r="L36" s="337">
        <v>243.08473710000001</v>
      </c>
      <c r="M36" s="337">
        <v>221.48817210000001</v>
      </c>
      <c r="N36" s="337">
        <v>223.1349329</v>
      </c>
    </row>
    <row r="37" spans="1:14" ht="24.75" customHeight="1" x14ac:dyDescent="0.2">
      <c r="A37" s="336" t="s">
        <v>348</v>
      </c>
      <c r="B37" s="337">
        <v>2103.6764520000002</v>
      </c>
      <c r="C37" s="337">
        <v>1839.4127169999999</v>
      </c>
      <c r="D37" s="337">
        <v>2045.156035</v>
      </c>
      <c r="E37" s="337">
        <v>2432</v>
      </c>
      <c r="F37" s="337">
        <v>2176.3853250000002</v>
      </c>
      <c r="G37" s="337">
        <v>2026.4520259999999</v>
      </c>
      <c r="H37" s="337">
        <v>2326.2501189999998</v>
      </c>
      <c r="I37" s="337">
        <v>2375.7490760000001</v>
      </c>
      <c r="J37" s="337">
        <v>2371.4632459999998</v>
      </c>
      <c r="K37" s="337">
        <v>2071.567959</v>
      </c>
      <c r="L37" s="337">
        <v>2010.328066</v>
      </c>
      <c r="M37" s="337">
        <v>2005.060524</v>
      </c>
      <c r="N37" s="337">
        <v>1948.634004</v>
      </c>
    </row>
    <row r="38" spans="1:14" ht="18.75" customHeight="1" thickBot="1" x14ac:dyDescent="0.25">
      <c r="A38" s="340"/>
      <c r="B38" s="341"/>
      <c r="C38" s="341"/>
      <c r="D38" s="341"/>
      <c r="E38" s="341"/>
      <c r="F38" s="341"/>
      <c r="G38" s="341"/>
      <c r="H38" s="341"/>
      <c r="I38" s="341"/>
      <c r="J38" s="341"/>
      <c r="K38" s="341"/>
      <c r="L38" s="341"/>
      <c r="M38" s="341"/>
      <c r="N38" s="341"/>
    </row>
    <row r="39" spans="1:14" ht="14.25" customHeight="1" x14ac:dyDescent="0.2">
      <c r="A39" s="531" t="s">
        <v>855</v>
      </c>
      <c r="B39" s="532"/>
      <c r="C39" s="532"/>
      <c r="D39" s="532"/>
      <c r="E39" s="532"/>
      <c r="F39" s="532"/>
      <c r="G39" s="532"/>
      <c r="H39" s="532"/>
      <c r="I39" s="532"/>
      <c r="J39" s="532"/>
      <c r="K39" s="532"/>
      <c r="L39" s="532"/>
      <c r="M39" s="532"/>
      <c r="N39" s="532"/>
    </row>
    <row r="40" spans="1:14" ht="14.25" customHeight="1" x14ac:dyDescent="0.2">
      <c r="A40" s="533" t="s">
        <v>828</v>
      </c>
      <c r="B40" s="533"/>
      <c r="C40" s="533"/>
      <c r="D40" s="533"/>
      <c r="E40" s="533"/>
      <c r="F40" s="533"/>
      <c r="G40" s="533"/>
      <c r="H40" s="533"/>
      <c r="I40" s="533"/>
      <c r="J40" s="533"/>
      <c r="K40" s="533"/>
      <c r="L40" s="533"/>
      <c r="M40" s="533"/>
      <c r="N40" s="533"/>
    </row>
    <row r="41" spans="1:14" ht="14.25" customHeight="1" x14ac:dyDescent="0.2">
      <c r="A41" s="528" t="s">
        <v>349</v>
      </c>
      <c r="B41" s="528"/>
      <c r="C41" s="528"/>
      <c r="D41" s="528"/>
      <c r="E41" s="528"/>
      <c r="F41" s="528"/>
      <c r="G41" s="528"/>
      <c r="H41" s="528"/>
      <c r="I41" s="528"/>
      <c r="J41" s="528"/>
      <c r="K41" s="528"/>
      <c r="L41" s="528"/>
      <c r="M41" s="334"/>
    </row>
    <row r="42" spans="1:14" ht="14.25" customHeight="1" x14ac:dyDescent="0.2">
      <c r="A42" s="528" t="s">
        <v>350</v>
      </c>
      <c r="B42" s="528"/>
      <c r="C42" s="528"/>
      <c r="D42" s="528"/>
      <c r="E42" s="528"/>
      <c r="F42" s="528"/>
      <c r="G42" s="528"/>
      <c r="H42" s="528"/>
      <c r="I42" s="528"/>
      <c r="J42" s="528"/>
      <c r="K42" s="528"/>
      <c r="L42" s="528"/>
      <c r="M42" s="334"/>
    </row>
    <row r="43" spans="1:14" x14ac:dyDescent="0.2">
      <c r="A43" s="342"/>
      <c r="B43" s="342"/>
      <c r="C43" s="342"/>
      <c r="D43" s="342"/>
      <c r="E43" s="342"/>
      <c r="F43" s="342"/>
      <c r="G43" s="342"/>
      <c r="H43" s="342"/>
      <c r="I43" s="342"/>
      <c r="J43" s="342"/>
      <c r="K43" s="342"/>
      <c r="L43" s="342"/>
      <c r="M43" s="342"/>
      <c r="N43" s="342"/>
    </row>
    <row r="44" spans="1:14" x14ac:dyDescent="0.2">
      <c r="A44" s="525"/>
      <c r="B44" s="525"/>
      <c r="C44" s="525"/>
      <c r="D44" s="525"/>
      <c r="E44" s="525"/>
      <c r="F44" s="525"/>
      <c r="G44" s="525"/>
      <c r="H44" s="525"/>
      <c r="I44" s="525"/>
      <c r="J44" s="525"/>
      <c r="K44" s="525"/>
      <c r="L44" s="525"/>
      <c r="M44" s="525"/>
      <c r="N44" s="525"/>
    </row>
  </sheetData>
  <mergeCells count="9">
    <mergeCell ref="A44:N44"/>
    <mergeCell ref="A1:N2"/>
    <mergeCell ref="A3:N3"/>
    <mergeCell ref="A42:L42"/>
    <mergeCell ref="A4:A5"/>
    <mergeCell ref="A41:L41"/>
    <mergeCell ref="A39:N39"/>
    <mergeCell ref="A40:N40"/>
    <mergeCell ref="B4:M4"/>
  </mergeCells>
  <pageMargins left="0.7" right="0.7" top="0.75" bottom="0.75" header="0.3" footer="0.3"/>
  <pageSetup paperSize="9" scale="55"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zoomScaleNormal="100" zoomScaleSheetLayoutView="100" workbookViewId="0">
      <selection activeCell="C3" sqref="C3:K3"/>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92" t="s">
        <v>351</v>
      </c>
      <c r="B1" s="392"/>
      <c r="C1" s="392"/>
      <c r="D1" s="392"/>
      <c r="E1" s="392"/>
      <c r="F1" s="392"/>
      <c r="G1" s="392"/>
      <c r="H1" s="392"/>
      <c r="I1" s="392"/>
      <c r="J1" s="392"/>
      <c r="K1" s="392"/>
    </row>
    <row r="2" spans="1:11" ht="15" thickBot="1" x14ac:dyDescent="0.25">
      <c r="A2" s="449" t="s">
        <v>119</v>
      </c>
      <c r="B2" s="449"/>
      <c r="C2" s="449"/>
      <c r="D2" s="449"/>
      <c r="E2" s="449"/>
      <c r="F2" s="449"/>
      <c r="G2" s="449"/>
      <c r="H2" s="449"/>
      <c r="I2" s="449"/>
      <c r="J2" s="449"/>
      <c r="K2" s="449"/>
    </row>
    <row r="3" spans="1:11" ht="15.75" thickTop="1" thickBot="1" x14ac:dyDescent="0.25">
      <c r="A3" s="476" t="s">
        <v>352</v>
      </c>
      <c r="B3" s="544" t="s">
        <v>353</v>
      </c>
      <c r="C3" s="481" t="s">
        <v>896</v>
      </c>
      <c r="D3" s="481"/>
      <c r="E3" s="547"/>
      <c r="F3" s="480" t="s">
        <v>897</v>
      </c>
      <c r="G3" s="481"/>
      <c r="H3" s="547"/>
      <c r="I3" s="480" t="s">
        <v>898</v>
      </c>
      <c r="J3" s="481"/>
      <c r="K3" s="481"/>
    </row>
    <row r="4" spans="1:11" ht="18" x14ac:dyDescent="0.2">
      <c r="A4" s="543"/>
      <c r="B4" s="545"/>
      <c r="C4" s="68" t="s">
        <v>354</v>
      </c>
      <c r="D4" s="68" t="s">
        <v>356</v>
      </c>
      <c r="E4" s="548" t="s">
        <v>155</v>
      </c>
      <c r="F4" s="68" t="s">
        <v>354</v>
      </c>
      <c r="G4" s="68" t="s">
        <v>356</v>
      </c>
      <c r="H4" s="548" t="s">
        <v>155</v>
      </c>
      <c r="I4" s="68" t="s">
        <v>354</v>
      </c>
      <c r="J4" s="68" t="s">
        <v>356</v>
      </c>
      <c r="K4" s="512" t="s">
        <v>155</v>
      </c>
    </row>
    <row r="5" spans="1:11" ht="15" thickBot="1" x14ac:dyDescent="0.25">
      <c r="A5" s="411"/>
      <c r="B5" s="546"/>
      <c r="C5" s="33" t="s">
        <v>355</v>
      </c>
      <c r="D5" s="33" t="s">
        <v>357</v>
      </c>
      <c r="E5" s="549"/>
      <c r="F5" s="33" t="s">
        <v>355</v>
      </c>
      <c r="G5" s="33" t="s">
        <v>357</v>
      </c>
      <c r="H5" s="549"/>
      <c r="I5" s="33" t="s">
        <v>355</v>
      </c>
      <c r="J5" s="33" t="s">
        <v>355</v>
      </c>
      <c r="K5" s="550"/>
    </row>
    <row r="6" spans="1:11" ht="15" thickTop="1" x14ac:dyDescent="0.2">
      <c r="A6" s="31" t="s">
        <v>98</v>
      </c>
      <c r="B6" s="24" t="s">
        <v>358</v>
      </c>
      <c r="C6" s="72">
        <v>194.41188989973227</v>
      </c>
      <c r="D6" s="72">
        <v>-10.13763706256284</v>
      </c>
      <c r="E6" s="72">
        <v>184.27425283716943</v>
      </c>
      <c r="F6" s="72">
        <v>1523.638705899732</v>
      </c>
      <c r="G6" s="72">
        <v>-231.98194706256285</v>
      </c>
      <c r="H6" s="72">
        <v>1291.6567588371695</v>
      </c>
      <c r="I6" s="72">
        <v>975.61779000000001</v>
      </c>
      <c r="J6" s="72">
        <v>37.007602000000013</v>
      </c>
      <c r="K6" s="72">
        <v>1012.6253919999999</v>
      </c>
    </row>
    <row r="7" spans="1:11" x14ac:dyDescent="0.2">
      <c r="A7" s="44">
        <v>1</v>
      </c>
      <c r="B7" s="4" t="s">
        <v>359</v>
      </c>
      <c r="C7" s="242">
        <v>0</v>
      </c>
      <c r="D7" s="242">
        <v>0</v>
      </c>
      <c r="E7" s="242">
        <v>0</v>
      </c>
      <c r="F7" s="242">
        <v>0</v>
      </c>
      <c r="G7" s="242">
        <v>0</v>
      </c>
      <c r="H7" s="242">
        <v>0</v>
      </c>
      <c r="I7" s="73">
        <v>0</v>
      </c>
      <c r="J7" s="73">
        <v>0</v>
      </c>
      <c r="K7" s="73">
        <v>0</v>
      </c>
    </row>
    <row r="8" spans="1:11" x14ac:dyDescent="0.2">
      <c r="A8" s="44">
        <v>2</v>
      </c>
      <c r="B8" s="4" t="s">
        <v>360</v>
      </c>
      <c r="C8" s="242">
        <v>0.3256752</v>
      </c>
      <c r="D8" s="242">
        <v>0</v>
      </c>
      <c r="E8" s="242">
        <v>0.3256752</v>
      </c>
      <c r="F8" s="242">
        <v>2.1232951999999998</v>
      </c>
      <c r="G8" s="242">
        <v>0</v>
      </c>
      <c r="H8" s="242">
        <v>2.1232951999999998</v>
      </c>
      <c r="I8" s="73">
        <v>0.10798099999999999</v>
      </c>
      <c r="J8" s="73">
        <v>-0.40446199999999999</v>
      </c>
      <c r="K8" s="73">
        <v>-0.29648099999999999</v>
      </c>
    </row>
    <row r="9" spans="1:11" x14ac:dyDescent="0.2">
      <c r="A9" s="44">
        <v>3</v>
      </c>
      <c r="B9" s="4" t="s">
        <v>361</v>
      </c>
      <c r="C9" s="242">
        <v>0</v>
      </c>
      <c r="D9" s="242">
        <v>0</v>
      </c>
      <c r="E9" s="242">
        <v>0</v>
      </c>
      <c r="F9" s="242">
        <v>-0.36208600000000002</v>
      </c>
      <c r="G9" s="242">
        <v>0</v>
      </c>
      <c r="H9" s="242">
        <v>-0.36208600000000002</v>
      </c>
      <c r="I9" s="73">
        <v>-0.496591</v>
      </c>
      <c r="J9" s="73">
        <v>-0.38843499999999997</v>
      </c>
      <c r="K9" s="73">
        <v>-0.88502599999999998</v>
      </c>
    </row>
    <row r="10" spans="1:11" x14ac:dyDescent="0.2">
      <c r="A10" s="44">
        <v>4</v>
      </c>
      <c r="B10" s="4" t="s">
        <v>362</v>
      </c>
      <c r="C10" s="242">
        <v>0</v>
      </c>
      <c r="D10" s="242">
        <v>2.0000000000000001E-4</v>
      </c>
      <c r="E10" s="242">
        <v>2.0000000000000001E-4</v>
      </c>
      <c r="F10" s="242">
        <v>0</v>
      </c>
      <c r="G10" s="242">
        <v>2.0000000000000001E-4</v>
      </c>
      <c r="H10" s="242">
        <v>2.0000000000000001E-4</v>
      </c>
      <c r="I10" s="73">
        <v>0</v>
      </c>
      <c r="J10" s="73">
        <v>0</v>
      </c>
      <c r="K10" s="73">
        <v>0</v>
      </c>
    </row>
    <row r="11" spans="1:11" x14ac:dyDescent="0.2">
      <c r="A11" s="44">
        <v>5</v>
      </c>
      <c r="B11" s="4" t="s">
        <v>131</v>
      </c>
      <c r="C11" s="242">
        <v>2.9958379878999999</v>
      </c>
      <c r="D11" s="242">
        <v>0</v>
      </c>
      <c r="E11" s="242">
        <v>2.9958379878999999</v>
      </c>
      <c r="F11" s="242">
        <v>21.963178987899997</v>
      </c>
      <c r="G11" s="242">
        <v>-8.8386999999999993E-2</v>
      </c>
      <c r="H11" s="242">
        <v>21.8747919879</v>
      </c>
      <c r="I11" s="73">
        <v>21.047156000000005</v>
      </c>
      <c r="J11" s="73">
        <v>0.79295699999999991</v>
      </c>
      <c r="K11" s="73">
        <v>21.840113000000002</v>
      </c>
    </row>
    <row r="12" spans="1:11" x14ac:dyDescent="0.2">
      <c r="A12" s="44">
        <v>6</v>
      </c>
      <c r="B12" s="4" t="s">
        <v>363</v>
      </c>
      <c r="C12" s="242">
        <v>0</v>
      </c>
      <c r="D12" s="242">
        <v>0</v>
      </c>
      <c r="E12" s="242">
        <v>0</v>
      </c>
      <c r="F12" s="242">
        <v>0</v>
      </c>
      <c r="G12" s="242">
        <v>0</v>
      </c>
      <c r="H12" s="242">
        <v>0</v>
      </c>
      <c r="I12" s="73">
        <v>0</v>
      </c>
      <c r="J12" s="73">
        <v>0</v>
      </c>
      <c r="K12" s="73">
        <v>0</v>
      </c>
    </row>
    <row r="13" spans="1:11" x14ac:dyDescent="0.2">
      <c r="A13" s="44">
        <v>7</v>
      </c>
      <c r="B13" s="42" t="s">
        <v>145</v>
      </c>
      <c r="C13" s="242">
        <v>1.5715E-2</v>
      </c>
      <c r="D13" s="242">
        <v>0</v>
      </c>
      <c r="E13" s="242">
        <v>1.5715E-2</v>
      </c>
      <c r="F13" s="242">
        <v>0.13240100000000002</v>
      </c>
      <c r="G13" s="242">
        <v>0</v>
      </c>
      <c r="H13" s="242">
        <v>0.13240100000000002</v>
      </c>
      <c r="I13" s="73">
        <v>0</v>
      </c>
      <c r="J13" s="73">
        <v>0</v>
      </c>
      <c r="K13" s="73">
        <v>0</v>
      </c>
    </row>
    <row r="14" spans="1:11" x14ac:dyDescent="0.2">
      <c r="A14" s="44">
        <v>8</v>
      </c>
      <c r="B14" s="4" t="s">
        <v>364</v>
      </c>
      <c r="C14" s="242">
        <v>0</v>
      </c>
      <c r="D14" s="242">
        <v>0</v>
      </c>
      <c r="E14" s="242">
        <v>0</v>
      </c>
      <c r="F14" s="242">
        <v>0</v>
      </c>
      <c r="G14" s="242">
        <v>0</v>
      </c>
      <c r="H14" s="242">
        <v>0</v>
      </c>
      <c r="I14" s="73">
        <v>0</v>
      </c>
      <c r="J14" s="73">
        <v>0</v>
      </c>
      <c r="K14" s="73">
        <v>0</v>
      </c>
    </row>
    <row r="15" spans="1:11" x14ac:dyDescent="0.2">
      <c r="A15" s="44">
        <v>9</v>
      </c>
      <c r="B15" s="4" t="s">
        <v>365</v>
      </c>
      <c r="C15" s="242">
        <v>-2.2108632819999998E-2</v>
      </c>
      <c r="D15" s="242">
        <v>0</v>
      </c>
      <c r="E15" s="242">
        <v>-2.2108632819999998E-2</v>
      </c>
      <c r="F15" s="242">
        <v>-0.15476263282</v>
      </c>
      <c r="G15" s="242">
        <v>0</v>
      </c>
      <c r="H15" s="242">
        <v>-0.15476263282</v>
      </c>
      <c r="I15" s="73">
        <v>-0.15476299999999998</v>
      </c>
      <c r="J15" s="73">
        <v>0</v>
      </c>
      <c r="K15" s="73">
        <v>-0.15476299999999998</v>
      </c>
    </row>
    <row r="16" spans="1:11" x14ac:dyDescent="0.2">
      <c r="A16" s="44">
        <v>10</v>
      </c>
      <c r="B16" s="4" t="s">
        <v>366</v>
      </c>
      <c r="C16" s="242">
        <v>-4.2354610345710002</v>
      </c>
      <c r="D16" s="242">
        <v>-0.43830129999999989</v>
      </c>
      <c r="E16" s="242">
        <v>-4.6737623345710002</v>
      </c>
      <c r="F16" s="242">
        <v>27.841315965428993</v>
      </c>
      <c r="G16" s="242">
        <v>0.24492370000000008</v>
      </c>
      <c r="H16" s="242">
        <v>28.086239665429005</v>
      </c>
      <c r="I16" s="73">
        <v>-0.43977900000000009</v>
      </c>
      <c r="J16" s="73">
        <v>5.101782</v>
      </c>
      <c r="K16" s="73">
        <v>4.6620029999999995</v>
      </c>
    </row>
    <row r="17" spans="1:11" x14ac:dyDescent="0.2">
      <c r="A17" s="44">
        <v>11</v>
      </c>
      <c r="B17" s="4" t="s">
        <v>367</v>
      </c>
      <c r="C17" s="242">
        <v>98.096059151627003</v>
      </c>
      <c r="D17" s="242">
        <v>0</v>
      </c>
      <c r="E17" s="242">
        <v>98.096059151627003</v>
      </c>
      <c r="F17" s="242">
        <v>633.6085511516269</v>
      </c>
      <c r="G17" s="242">
        <v>0</v>
      </c>
      <c r="H17" s="242">
        <v>633.6085511516269</v>
      </c>
      <c r="I17" s="73">
        <v>118.04592600000004</v>
      </c>
      <c r="J17" s="73">
        <v>0</v>
      </c>
      <c r="K17" s="73">
        <v>118.04592600000004</v>
      </c>
    </row>
    <row r="18" spans="1:11" x14ac:dyDescent="0.2">
      <c r="A18" s="44">
        <v>12</v>
      </c>
      <c r="B18" s="4" t="s">
        <v>368</v>
      </c>
      <c r="C18" s="242">
        <v>0</v>
      </c>
      <c r="D18" s="242">
        <v>0</v>
      </c>
      <c r="E18" s="242">
        <v>0</v>
      </c>
      <c r="F18" s="242">
        <v>0</v>
      </c>
      <c r="G18" s="242">
        <v>0</v>
      </c>
      <c r="H18" s="242">
        <v>0</v>
      </c>
      <c r="I18" s="73">
        <v>0</v>
      </c>
      <c r="J18" s="73">
        <v>0</v>
      </c>
      <c r="K18" s="73">
        <v>0</v>
      </c>
    </row>
    <row r="19" spans="1:11" x14ac:dyDescent="0.2">
      <c r="A19" s="44">
        <v>13</v>
      </c>
      <c r="B19" s="4" t="s">
        <v>143</v>
      </c>
      <c r="C19" s="242">
        <v>5.2037600000000003E-2</v>
      </c>
      <c r="D19" s="242">
        <v>0</v>
      </c>
      <c r="E19" s="242">
        <v>5.2037600000000003E-2</v>
      </c>
      <c r="F19" s="242">
        <v>0.1649476</v>
      </c>
      <c r="G19" s="242">
        <v>-0.71782199999999996</v>
      </c>
      <c r="H19" s="242">
        <v>-0.55287439999999988</v>
      </c>
      <c r="I19" s="73">
        <v>8.9180000000000006E-3</v>
      </c>
      <c r="J19" s="73">
        <v>0</v>
      </c>
      <c r="K19" s="73">
        <v>8.9180000000000006E-3</v>
      </c>
    </row>
    <row r="20" spans="1:11" x14ac:dyDescent="0.2">
      <c r="A20" s="44">
        <v>14</v>
      </c>
      <c r="B20" s="4" t="s">
        <v>369</v>
      </c>
      <c r="C20" s="242">
        <v>-4.2710616489999999E-2</v>
      </c>
      <c r="D20" s="242">
        <v>0</v>
      </c>
      <c r="E20" s="242">
        <v>-4.2710616489999999E-2</v>
      </c>
      <c r="F20" s="242">
        <v>-0.29897661649000001</v>
      </c>
      <c r="G20" s="242">
        <v>0</v>
      </c>
      <c r="H20" s="242">
        <v>-0.29897661649000001</v>
      </c>
      <c r="I20" s="73">
        <v>-0.29897699999999999</v>
      </c>
      <c r="J20" s="73">
        <v>0</v>
      </c>
      <c r="K20" s="73">
        <v>-0.29897699999999999</v>
      </c>
    </row>
    <row r="21" spans="1:11" x14ac:dyDescent="0.2">
      <c r="A21" s="44">
        <v>15</v>
      </c>
      <c r="B21" s="4" t="s">
        <v>370</v>
      </c>
      <c r="C21" s="242">
        <v>0.24875694300000001</v>
      </c>
      <c r="D21" s="242">
        <v>0</v>
      </c>
      <c r="E21" s="242">
        <v>0.24875694300000001</v>
      </c>
      <c r="F21" s="242">
        <v>1.7412989429999999</v>
      </c>
      <c r="G21" s="242">
        <v>0</v>
      </c>
      <c r="H21" s="242">
        <v>1.7412989429999999</v>
      </c>
      <c r="I21" s="73">
        <v>1.7469939999999999</v>
      </c>
      <c r="J21" s="73">
        <v>0</v>
      </c>
      <c r="K21" s="73">
        <v>1.7469939999999999</v>
      </c>
    </row>
    <row r="22" spans="1:11" x14ac:dyDescent="0.2">
      <c r="A22" s="44">
        <v>16</v>
      </c>
      <c r="B22" s="4" t="s">
        <v>137</v>
      </c>
      <c r="C22" s="242">
        <v>9.4620471952000003</v>
      </c>
      <c r="D22" s="242">
        <v>4.7281000000000935E-3</v>
      </c>
      <c r="E22" s="242">
        <v>9.4667752951999997</v>
      </c>
      <c r="F22" s="242">
        <v>82.130058195199993</v>
      </c>
      <c r="G22" s="242">
        <v>9.7361000000000947E-3</v>
      </c>
      <c r="H22" s="242">
        <v>82.139794295200005</v>
      </c>
      <c r="I22" s="73">
        <v>61.767240000000001</v>
      </c>
      <c r="J22" s="73">
        <v>1.1545000000000001E-2</v>
      </c>
      <c r="K22" s="73">
        <v>61.778784999999992</v>
      </c>
    </row>
    <row r="23" spans="1:11" x14ac:dyDescent="0.2">
      <c r="A23" s="44">
        <v>17</v>
      </c>
      <c r="B23" s="4" t="s">
        <v>136</v>
      </c>
      <c r="C23" s="242">
        <v>0.22447421339770013</v>
      </c>
      <c r="D23" s="242">
        <v>0</v>
      </c>
      <c r="E23" s="242">
        <v>0.22447421339770013</v>
      </c>
      <c r="F23" s="242">
        <v>7.8323012133977006</v>
      </c>
      <c r="G23" s="242">
        <v>1.75E-4</v>
      </c>
      <c r="H23" s="242">
        <v>7.8324762133977002</v>
      </c>
      <c r="I23" s="73">
        <v>26.569724999999998</v>
      </c>
      <c r="J23" s="73">
        <v>-0.162075</v>
      </c>
      <c r="K23" s="73">
        <v>26.40765</v>
      </c>
    </row>
    <row r="24" spans="1:11" x14ac:dyDescent="0.2">
      <c r="A24" s="44">
        <v>18</v>
      </c>
      <c r="B24" s="4" t="s">
        <v>371</v>
      </c>
      <c r="C24" s="242">
        <v>20.387261856500004</v>
      </c>
      <c r="D24" s="242">
        <v>-0.17851250000001118</v>
      </c>
      <c r="E24" s="242">
        <v>20.208749356499993</v>
      </c>
      <c r="F24" s="242">
        <v>154.7056498565</v>
      </c>
      <c r="G24" s="242">
        <v>26.758454499999988</v>
      </c>
      <c r="H24" s="242">
        <v>181.46410435649997</v>
      </c>
      <c r="I24" s="73">
        <v>121.163157</v>
      </c>
      <c r="J24" s="73">
        <v>5.1180000000000114E-3</v>
      </c>
      <c r="K24" s="73">
        <v>121.16827499999997</v>
      </c>
    </row>
    <row r="25" spans="1:11" x14ac:dyDescent="0.2">
      <c r="A25" s="44">
        <v>19</v>
      </c>
      <c r="B25" s="4" t="s">
        <v>372</v>
      </c>
      <c r="C25" s="242">
        <v>0.5</v>
      </c>
      <c r="D25" s="242">
        <v>0</v>
      </c>
      <c r="E25" s="242">
        <v>0.5</v>
      </c>
      <c r="F25" s="242">
        <v>12.360427000000001</v>
      </c>
      <c r="G25" s="242">
        <v>0</v>
      </c>
      <c r="H25" s="242">
        <v>12.360427000000001</v>
      </c>
      <c r="I25" s="73">
        <v>6.5379620000000003</v>
      </c>
      <c r="J25" s="73">
        <v>0</v>
      </c>
      <c r="K25" s="73">
        <v>6.5379620000000003</v>
      </c>
    </row>
    <row r="26" spans="1:11" x14ac:dyDescent="0.2">
      <c r="A26" s="44">
        <v>20</v>
      </c>
      <c r="B26" s="42" t="s">
        <v>373</v>
      </c>
      <c r="C26" s="242">
        <v>0</v>
      </c>
      <c r="D26" s="242">
        <v>0</v>
      </c>
      <c r="E26" s="242">
        <v>0</v>
      </c>
      <c r="F26" s="242">
        <v>0</v>
      </c>
      <c r="G26" s="242">
        <v>0</v>
      </c>
      <c r="H26" s="242">
        <v>0</v>
      </c>
      <c r="I26" s="73">
        <v>0</v>
      </c>
      <c r="J26" s="73">
        <v>0</v>
      </c>
      <c r="K26" s="73">
        <v>0</v>
      </c>
    </row>
    <row r="27" spans="1:11" x14ac:dyDescent="0.2">
      <c r="A27" s="44">
        <v>21</v>
      </c>
      <c r="B27" s="4" t="s">
        <v>374</v>
      </c>
      <c r="C27" s="242">
        <v>0</v>
      </c>
      <c r="D27" s="242">
        <v>0</v>
      </c>
      <c r="E27" s="242">
        <v>0</v>
      </c>
      <c r="F27" s="242">
        <v>0</v>
      </c>
      <c r="G27" s="242">
        <v>0</v>
      </c>
      <c r="H27" s="242">
        <v>0</v>
      </c>
      <c r="I27" s="73">
        <v>0</v>
      </c>
      <c r="J27" s="73">
        <v>0</v>
      </c>
      <c r="K27" s="73">
        <v>0</v>
      </c>
    </row>
    <row r="28" spans="1:11" x14ac:dyDescent="0.2">
      <c r="A28" s="44">
        <v>22</v>
      </c>
      <c r="B28" s="4" t="s">
        <v>375</v>
      </c>
      <c r="C28" s="242">
        <v>0.11327811033000001</v>
      </c>
      <c r="D28" s="242">
        <v>0</v>
      </c>
      <c r="E28" s="242">
        <v>0.11327811033000001</v>
      </c>
      <c r="F28" s="242">
        <v>0.79294611033000006</v>
      </c>
      <c r="G28" s="242">
        <v>0</v>
      </c>
      <c r="H28" s="242">
        <v>0.79294611033000006</v>
      </c>
      <c r="I28" s="73">
        <v>0.79294600000000004</v>
      </c>
      <c r="J28" s="73">
        <v>0</v>
      </c>
      <c r="K28" s="73">
        <v>0.79294600000000004</v>
      </c>
    </row>
    <row r="29" spans="1:11" x14ac:dyDescent="0.2">
      <c r="A29" s="44">
        <v>23</v>
      </c>
      <c r="B29" s="4" t="s">
        <v>144</v>
      </c>
      <c r="C29" s="242">
        <v>0</v>
      </c>
      <c r="D29" s="242">
        <v>0.37323480000000003</v>
      </c>
      <c r="E29" s="242">
        <v>0.37323480000000003</v>
      </c>
      <c r="F29" s="242">
        <v>8.2556000000000004E-2</v>
      </c>
      <c r="G29" s="242">
        <v>-1.1943251999999998</v>
      </c>
      <c r="H29" s="242">
        <v>-1.1117691999999999</v>
      </c>
      <c r="I29" s="73">
        <v>0.13729</v>
      </c>
      <c r="J29" s="73">
        <v>3.8774359999999994</v>
      </c>
      <c r="K29" s="73">
        <v>4.0147259999999996</v>
      </c>
    </row>
    <row r="30" spans="1:11" x14ac:dyDescent="0.2">
      <c r="A30" s="44">
        <v>24</v>
      </c>
      <c r="B30" s="4" t="s">
        <v>140</v>
      </c>
      <c r="C30" s="242">
        <v>2.1516819415000001</v>
      </c>
      <c r="D30" s="242">
        <v>0</v>
      </c>
      <c r="E30" s="242">
        <v>2.1516819415000001</v>
      </c>
      <c r="F30" s="242">
        <v>1.1530709415000002</v>
      </c>
      <c r="G30" s="242">
        <v>0</v>
      </c>
      <c r="H30" s="242">
        <v>1.1530709415000002</v>
      </c>
      <c r="I30" s="73">
        <v>6.1333459999999995</v>
      </c>
      <c r="J30" s="73">
        <v>-2.6699999999999998E-4</v>
      </c>
      <c r="K30" s="73">
        <v>6.1330789999999995</v>
      </c>
    </row>
    <row r="31" spans="1:11" x14ac:dyDescent="0.2">
      <c r="A31" s="44">
        <v>25</v>
      </c>
      <c r="B31" s="4" t="s">
        <v>376</v>
      </c>
      <c r="C31" s="242">
        <v>9.4501608359500056E-2</v>
      </c>
      <c r="D31" s="242">
        <v>-4.8639000000000002E-2</v>
      </c>
      <c r="E31" s="242">
        <v>4.5862608359500054E-2</v>
      </c>
      <c r="F31" s="242">
        <v>-3.4033623916405</v>
      </c>
      <c r="G31" s="242">
        <v>-6.073000000000002E-3</v>
      </c>
      <c r="H31" s="242">
        <v>-3.4094353916404998</v>
      </c>
      <c r="I31" s="73">
        <v>-3.2821290000000003</v>
      </c>
      <c r="J31" s="73">
        <v>-2.5460000000000001E-3</v>
      </c>
      <c r="K31" s="73">
        <v>-3.284675</v>
      </c>
    </row>
    <row r="32" spans="1:11" x14ac:dyDescent="0.2">
      <c r="A32" s="44">
        <v>26</v>
      </c>
      <c r="B32" s="42" t="s">
        <v>377</v>
      </c>
      <c r="C32" s="242">
        <v>0</v>
      </c>
      <c r="D32" s="242">
        <v>0</v>
      </c>
      <c r="E32" s="242">
        <v>0</v>
      </c>
      <c r="F32" s="242">
        <v>0</v>
      </c>
      <c r="G32" s="242">
        <v>0</v>
      </c>
      <c r="H32" s="242">
        <v>0</v>
      </c>
      <c r="I32" s="73">
        <v>0</v>
      </c>
      <c r="J32" s="73">
        <v>3.3310000000000002E-3</v>
      </c>
      <c r="K32" s="73">
        <v>3.3310000000000002E-3</v>
      </c>
    </row>
    <row r="33" spans="1:11" x14ac:dyDescent="0.2">
      <c r="A33" s="44">
        <v>27</v>
      </c>
      <c r="B33" s="4" t="s">
        <v>378</v>
      </c>
      <c r="C33" s="242">
        <v>1.31760029684</v>
      </c>
      <c r="D33" s="242">
        <v>0</v>
      </c>
      <c r="E33" s="242">
        <v>1.31760029684</v>
      </c>
      <c r="F33" s="242">
        <v>9.3067692968400006</v>
      </c>
      <c r="G33" s="242">
        <v>0</v>
      </c>
      <c r="H33" s="242">
        <v>9.3067692968400006</v>
      </c>
      <c r="I33" s="73">
        <v>7.5274219999999996</v>
      </c>
      <c r="J33" s="73">
        <v>0</v>
      </c>
      <c r="K33" s="73">
        <v>7.5274219999999996</v>
      </c>
    </row>
    <row r="34" spans="1:11" x14ac:dyDescent="0.2">
      <c r="A34" s="44">
        <v>28</v>
      </c>
      <c r="B34" s="4" t="s">
        <v>132</v>
      </c>
      <c r="C34" s="242">
        <v>2.8722474643</v>
      </c>
      <c r="D34" s="242">
        <v>-0.25794889999999998</v>
      </c>
      <c r="E34" s="242">
        <v>2.6142985642999998</v>
      </c>
      <c r="F34" s="242">
        <v>24.769600464300002</v>
      </c>
      <c r="G34" s="242">
        <v>-2.9914819000000001</v>
      </c>
      <c r="H34" s="242">
        <v>21.778118564299998</v>
      </c>
      <c r="I34" s="73">
        <v>27.442039000000001</v>
      </c>
      <c r="J34" s="73">
        <v>-0.45121699999999998</v>
      </c>
      <c r="K34" s="73">
        <v>26.990821999999998</v>
      </c>
    </row>
    <row r="35" spans="1:11" x14ac:dyDescent="0.2">
      <c r="A35" s="44">
        <v>29</v>
      </c>
      <c r="B35" s="4" t="s">
        <v>379</v>
      </c>
      <c r="C35" s="242">
        <v>2.0663833570999999</v>
      </c>
      <c r="D35" s="242">
        <v>0</v>
      </c>
      <c r="E35" s="242">
        <v>2.0663833570999999</v>
      </c>
      <c r="F35" s="242">
        <v>14.852055357099998</v>
      </c>
      <c r="G35" s="242">
        <v>0</v>
      </c>
      <c r="H35" s="242">
        <v>14.852055357099998</v>
      </c>
      <c r="I35" s="73">
        <v>14.464687999999999</v>
      </c>
      <c r="J35" s="73">
        <v>0</v>
      </c>
      <c r="K35" s="73">
        <v>14.464687999999999</v>
      </c>
    </row>
    <row r="36" spans="1:11" x14ac:dyDescent="0.2">
      <c r="A36" s="44">
        <v>30</v>
      </c>
      <c r="B36" s="42" t="s">
        <v>380</v>
      </c>
      <c r="C36" s="242">
        <v>0</v>
      </c>
      <c r="D36" s="242">
        <v>0</v>
      </c>
      <c r="E36" s="242">
        <v>0</v>
      </c>
      <c r="F36" s="242">
        <v>0</v>
      </c>
      <c r="G36" s="242">
        <v>0</v>
      </c>
      <c r="H36" s="242">
        <v>0</v>
      </c>
      <c r="I36" s="73">
        <v>0</v>
      </c>
      <c r="J36" s="73">
        <v>0</v>
      </c>
      <c r="K36" s="73">
        <v>0</v>
      </c>
    </row>
    <row r="37" spans="1:11" x14ac:dyDescent="0.2">
      <c r="A37" s="44">
        <v>31</v>
      </c>
      <c r="B37" s="4" t="s">
        <v>381</v>
      </c>
      <c r="C37" s="242">
        <v>4.4384241179999999E-2</v>
      </c>
      <c r="D37" s="242">
        <v>0</v>
      </c>
      <c r="E37" s="242">
        <v>4.4384241179999999E-2</v>
      </c>
      <c r="F37" s="242">
        <v>0.31068824117999999</v>
      </c>
      <c r="G37" s="242">
        <v>0</v>
      </c>
      <c r="H37" s="242">
        <v>0.31068824117999999</v>
      </c>
      <c r="I37" s="73">
        <v>0.31068799999999996</v>
      </c>
      <c r="J37" s="73">
        <v>0</v>
      </c>
      <c r="K37" s="73">
        <v>0.31068799999999996</v>
      </c>
    </row>
    <row r="38" spans="1:11" x14ac:dyDescent="0.2">
      <c r="A38" s="44">
        <v>32</v>
      </c>
      <c r="B38" s="4" t="s">
        <v>382</v>
      </c>
      <c r="C38" s="242">
        <v>0.11317460898000009</v>
      </c>
      <c r="D38" s="242">
        <v>5.2101547000000012</v>
      </c>
      <c r="E38" s="242">
        <v>5.3233293089800018</v>
      </c>
      <c r="F38" s="242">
        <v>-9.0799003910199989</v>
      </c>
      <c r="G38" s="242">
        <v>0.97761770000000059</v>
      </c>
      <c r="H38" s="242">
        <v>-8.1022826910199992</v>
      </c>
      <c r="I38" s="73">
        <v>-15.525675000000001</v>
      </c>
      <c r="J38" s="73">
        <v>-13.865769999999999</v>
      </c>
      <c r="K38" s="73">
        <v>-29.391444999999997</v>
      </c>
    </row>
    <row r="39" spans="1:11" x14ac:dyDescent="0.2">
      <c r="A39" s="44">
        <v>33</v>
      </c>
      <c r="B39" s="4" t="s">
        <v>383</v>
      </c>
      <c r="C39" s="242">
        <v>1.6850564020000001</v>
      </c>
      <c r="D39" s="242">
        <v>0</v>
      </c>
      <c r="E39" s="242">
        <v>1.6850564020000001</v>
      </c>
      <c r="F39" s="242">
        <v>13.569571402000001</v>
      </c>
      <c r="G39" s="242">
        <v>-0.29490700000000003</v>
      </c>
      <c r="H39" s="242">
        <v>13.274664402000001</v>
      </c>
      <c r="I39" s="73">
        <v>16.986125999999999</v>
      </c>
      <c r="J39" s="73">
        <v>-0.194768</v>
      </c>
      <c r="K39" s="73">
        <v>16.791357999999999</v>
      </c>
    </row>
    <row r="40" spans="1:11" x14ac:dyDescent="0.2">
      <c r="A40" s="44">
        <v>34</v>
      </c>
      <c r="B40" s="4" t="s">
        <v>384</v>
      </c>
      <c r="C40" s="242">
        <v>3.797360082</v>
      </c>
      <c r="D40" s="242">
        <v>0</v>
      </c>
      <c r="E40" s="242">
        <v>3.797360082</v>
      </c>
      <c r="F40" s="242">
        <v>26.581520082000001</v>
      </c>
      <c r="G40" s="242">
        <v>0</v>
      </c>
      <c r="H40" s="242">
        <v>26.581520082000001</v>
      </c>
      <c r="I40" s="73">
        <v>26.581520000000001</v>
      </c>
      <c r="J40" s="73">
        <v>0</v>
      </c>
      <c r="K40" s="73">
        <v>26.581520000000001</v>
      </c>
    </row>
    <row r="41" spans="1:11" x14ac:dyDescent="0.2">
      <c r="A41" s="44">
        <v>35</v>
      </c>
      <c r="B41" s="4" t="s">
        <v>138</v>
      </c>
      <c r="C41" s="242">
        <v>-1.59549107252</v>
      </c>
      <c r="D41" s="242">
        <v>0</v>
      </c>
      <c r="E41" s="242">
        <v>-1.59549107252</v>
      </c>
      <c r="F41" s="242">
        <v>47.192188927480004</v>
      </c>
      <c r="G41" s="242">
        <v>0</v>
      </c>
      <c r="H41" s="242">
        <v>47.192188927480004</v>
      </c>
      <c r="I41" s="73">
        <v>62.287899999999986</v>
      </c>
      <c r="J41" s="73">
        <v>-5.2589999999999998E-2</v>
      </c>
      <c r="K41" s="73">
        <v>62.235310000000005</v>
      </c>
    </row>
    <row r="42" spans="1:11" x14ac:dyDescent="0.2">
      <c r="A42" s="44">
        <v>36</v>
      </c>
      <c r="B42" s="4" t="s">
        <v>385</v>
      </c>
      <c r="C42" s="242">
        <v>0</v>
      </c>
      <c r="D42" s="242">
        <v>0</v>
      </c>
      <c r="E42" s="242">
        <v>0</v>
      </c>
      <c r="F42" s="242">
        <v>0</v>
      </c>
      <c r="G42" s="242">
        <v>0</v>
      </c>
      <c r="H42" s="242">
        <v>0</v>
      </c>
      <c r="I42" s="73">
        <v>0.105325</v>
      </c>
      <c r="J42" s="73">
        <v>0</v>
      </c>
      <c r="K42" s="73">
        <v>0.105325</v>
      </c>
    </row>
    <row r="43" spans="1:11" x14ac:dyDescent="0.2">
      <c r="A43" s="44">
        <v>37</v>
      </c>
      <c r="B43" s="4" t="s">
        <v>386</v>
      </c>
      <c r="C43" s="242">
        <v>0</v>
      </c>
      <c r="D43" s="242">
        <v>0</v>
      </c>
      <c r="E43" s="242">
        <v>0</v>
      </c>
      <c r="F43" s="242">
        <v>0</v>
      </c>
      <c r="G43" s="242">
        <v>0</v>
      </c>
      <c r="H43" s="242">
        <v>0</v>
      </c>
      <c r="I43" s="73">
        <v>0</v>
      </c>
      <c r="J43" s="73">
        <v>0</v>
      </c>
      <c r="K43" s="73">
        <v>0</v>
      </c>
    </row>
    <row r="44" spans="1:11" x14ac:dyDescent="0.2">
      <c r="A44" s="44">
        <v>38</v>
      </c>
      <c r="B44" s="4" t="s">
        <v>387</v>
      </c>
      <c r="C44" s="242">
        <v>-13.516377945349999</v>
      </c>
      <c r="D44" s="242">
        <v>0</v>
      </c>
      <c r="E44" s="242">
        <v>-13.516377945349999</v>
      </c>
      <c r="F44" s="242">
        <v>-64.826825945350009</v>
      </c>
      <c r="G44" s="242">
        <v>0</v>
      </c>
      <c r="H44" s="242">
        <v>-64.826825945350009</v>
      </c>
      <c r="I44" s="73">
        <v>-52.597055000000005</v>
      </c>
      <c r="J44" s="73">
        <v>0</v>
      </c>
      <c r="K44" s="73">
        <v>-52.597055000000005</v>
      </c>
    </row>
    <row r="45" spans="1:11" x14ac:dyDescent="0.2">
      <c r="A45" s="44">
        <v>39</v>
      </c>
      <c r="B45" s="4" t="s">
        <v>134</v>
      </c>
      <c r="C45" s="242">
        <v>-1.077304739999993E-3</v>
      </c>
      <c r="D45" s="242">
        <v>0</v>
      </c>
      <c r="E45" s="242">
        <v>-1.077304739999993E-3</v>
      </c>
      <c r="F45" s="242">
        <v>-7.5393047399999929E-3</v>
      </c>
      <c r="G45" s="242">
        <v>0</v>
      </c>
      <c r="H45" s="242">
        <v>-7.5393047399999929E-3</v>
      </c>
      <c r="I45" s="73">
        <v>2.992461</v>
      </c>
      <c r="J45" s="73">
        <v>0</v>
      </c>
      <c r="K45" s="73">
        <v>2.992461</v>
      </c>
    </row>
    <row r="46" spans="1:11" x14ac:dyDescent="0.2">
      <c r="A46" s="44">
        <v>40</v>
      </c>
      <c r="B46" s="4" t="s">
        <v>388</v>
      </c>
      <c r="C46" s="242">
        <v>0</v>
      </c>
      <c r="D46" s="242">
        <v>0</v>
      </c>
      <c r="E46" s="242">
        <v>0</v>
      </c>
      <c r="F46" s="242">
        <v>-14</v>
      </c>
      <c r="G46" s="242">
        <v>0</v>
      </c>
      <c r="H46" s="242">
        <v>-14</v>
      </c>
      <c r="I46" s="73">
        <v>6.5</v>
      </c>
      <c r="J46" s="73">
        <v>0</v>
      </c>
      <c r="K46" s="73">
        <v>6.5</v>
      </c>
    </row>
    <row r="47" spans="1:11" x14ac:dyDescent="0.2">
      <c r="A47" s="44">
        <v>41</v>
      </c>
      <c r="B47" s="42" t="s">
        <v>389</v>
      </c>
      <c r="C47" s="242">
        <v>0</v>
      </c>
      <c r="D47" s="242">
        <v>0</v>
      </c>
      <c r="E47" s="242">
        <v>0</v>
      </c>
      <c r="F47" s="242">
        <v>0</v>
      </c>
      <c r="G47" s="242">
        <v>0</v>
      </c>
      <c r="H47" s="242">
        <v>0</v>
      </c>
      <c r="I47" s="73">
        <v>0</v>
      </c>
      <c r="J47" s="73">
        <v>0</v>
      </c>
      <c r="K47" s="73">
        <v>0</v>
      </c>
    </row>
    <row r="48" spans="1:11" x14ac:dyDescent="0.2">
      <c r="A48" s="44">
        <v>42</v>
      </c>
      <c r="B48" s="4" t="s">
        <v>390</v>
      </c>
      <c r="C48" s="242">
        <v>9.242370121E-2</v>
      </c>
      <c r="D48" s="242">
        <v>0</v>
      </c>
      <c r="E48" s="242">
        <v>9.242370121E-2</v>
      </c>
      <c r="F48" s="242">
        <v>0.39544770121</v>
      </c>
      <c r="G48" s="242">
        <v>0</v>
      </c>
      <c r="H48" s="242">
        <v>0.39544770121</v>
      </c>
      <c r="I48" s="73">
        <v>0.35352800000000001</v>
      </c>
      <c r="J48" s="73">
        <v>0</v>
      </c>
      <c r="K48" s="73">
        <v>0.35352800000000001</v>
      </c>
    </row>
    <row r="49" spans="1:11" x14ac:dyDescent="0.2">
      <c r="A49" s="44">
        <v>43</v>
      </c>
      <c r="B49" s="4" t="s">
        <v>391</v>
      </c>
      <c r="C49" s="242">
        <v>1.03465E-2</v>
      </c>
      <c r="D49" s="242">
        <v>0</v>
      </c>
      <c r="E49" s="242">
        <v>1.03465E-2</v>
      </c>
      <c r="F49" s="242">
        <v>1.03465E-2</v>
      </c>
      <c r="G49" s="242">
        <v>0</v>
      </c>
      <c r="H49" s="242">
        <v>1.03465E-2</v>
      </c>
      <c r="I49" s="73">
        <v>0</v>
      </c>
      <c r="J49" s="73">
        <v>0</v>
      </c>
      <c r="K49" s="73">
        <v>0</v>
      </c>
    </row>
    <row r="50" spans="1:11" x14ac:dyDescent="0.2">
      <c r="A50" s="44">
        <v>44</v>
      </c>
      <c r="B50" s="4" t="s">
        <v>133</v>
      </c>
      <c r="C50" s="242">
        <v>-1.1602642207999999E-2</v>
      </c>
      <c r="D50" s="242">
        <v>0</v>
      </c>
      <c r="E50" s="242">
        <v>-1.1602642207999999E-2</v>
      </c>
      <c r="F50" s="242">
        <v>1.3568473577920002</v>
      </c>
      <c r="G50" s="242">
        <v>0</v>
      </c>
      <c r="H50" s="242">
        <v>1.3568473577920002</v>
      </c>
      <c r="I50" s="73">
        <v>0.95682400000000012</v>
      </c>
      <c r="J50" s="73">
        <v>1.1720000000000001E-3</v>
      </c>
      <c r="K50" s="73">
        <v>0.95799600000000007</v>
      </c>
    </row>
    <row r="51" spans="1:11" x14ac:dyDescent="0.2">
      <c r="A51" s="44">
        <v>45</v>
      </c>
      <c r="B51" s="4" t="s">
        <v>392</v>
      </c>
      <c r="C51" s="242">
        <v>1.7381458929839999</v>
      </c>
      <c r="D51" s="242">
        <v>1.8054699999999996E-2</v>
      </c>
      <c r="E51" s="242">
        <v>1.7562005929839999</v>
      </c>
      <c r="F51" s="242">
        <v>8.8527888929840017</v>
      </c>
      <c r="G51" s="242">
        <v>-0.21733029999999995</v>
      </c>
      <c r="H51" s="242">
        <v>8.6354585929839995</v>
      </c>
      <c r="I51" s="73">
        <v>5.2207719999999993</v>
      </c>
      <c r="J51" s="73">
        <v>6.8729999999999999E-2</v>
      </c>
      <c r="K51" s="73">
        <v>5.2895019999999997</v>
      </c>
    </row>
    <row r="52" spans="1:11" x14ac:dyDescent="0.2">
      <c r="A52" s="44">
        <v>46</v>
      </c>
      <c r="B52" s="4" t="s">
        <v>393</v>
      </c>
      <c r="C52" s="242">
        <v>0</v>
      </c>
      <c r="D52" s="242">
        <v>0</v>
      </c>
      <c r="E52" s="242">
        <v>0</v>
      </c>
      <c r="F52" s="242">
        <v>0</v>
      </c>
      <c r="G52" s="242">
        <v>0</v>
      </c>
      <c r="H52" s="242">
        <v>0</v>
      </c>
      <c r="I52" s="73">
        <v>0</v>
      </c>
      <c r="J52" s="73">
        <v>0</v>
      </c>
      <c r="K52" s="73">
        <v>0</v>
      </c>
    </row>
    <row r="53" spans="1:11" x14ac:dyDescent="0.2">
      <c r="A53" s="44">
        <v>47</v>
      </c>
      <c r="B53" s="4" t="s">
        <v>394</v>
      </c>
      <c r="C53" s="242">
        <v>2.3171173286518005</v>
      </c>
      <c r="D53" s="242">
        <v>2.3247632</v>
      </c>
      <c r="E53" s="242">
        <v>4.6418805286518001</v>
      </c>
      <c r="F53" s="242">
        <v>22.796234328651799</v>
      </c>
      <c r="G53" s="242">
        <v>2.1068052000000002</v>
      </c>
      <c r="H53" s="242">
        <v>24.903039528651799</v>
      </c>
      <c r="I53" s="73">
        <v>51.327280000000002</v>
      </c>
      <c r="J53" s="73">
        <v>-9.6740460000000006</v>
      </c>
      <c r="K53" s="73">
        <v>41.653233999999998</v>
      </c>
    </row>
    <row r="54" spans="1:11" x14ac:dyDescent="0.2">
      <c r="A54" s="44">
        <v>48</v>
      </c>
      <c r="B54" s="4" t="s">
        <v>395</v>
      </c>
      <c r="C54" s="242">
        <v>0</v>
      </c>
      <c r="D54" s="242">
        <v>0</v>
      </c>
      <c r="E54" s="242">
        <v>0</v>
      </c>
      <c r="F54" s="242">
        <v>0</v>
      </c>
      <c r="G54" s="242">
        <v>0</v>
      </c>
      <c r="H54" s="242">
        <v>0</v>
      </c>
      <c r="I54" s="73">
        <v>0</v>
      </c>
      <c r="J54" s="73">
        <v>3.6299999999999999E-4</v>
      </c>
      <c r="K54" s="73">
        <v>3.6299999999999999E-4</v>
      </c>
    </row>
    <row r="55" spans="1:11" x14ac:dyDescent="0.2">
      <c r="A55" s="44">
        <v>49</v>
      </c>
      <c r="B55" s="4" t="s">
        <v>396</v>
      </c>
      <c r="C55" s="242">
        <v>0</v>
      </c>
      <c r="D55" s="242">
        <v>0</v>
      </c>
      <c r="E55" s="242">
        <v>0</v>
      </c>
      <c r="F55" s="242">
        <v>0</v>
      </c>
      <c r="G55" s="242">
        <v>0</v>
      </c>
      <c r="H55" s="242">
        <v>0</v>
      </c>
      <c r="I55" s="73">
        <v>0</v>
      </c>
      <c r="J55" s="73">
        <v>0</v>
      </c>
      <c r="K55" s="73">
        <v>0</v>
      </c>
    </row>
    <row r="56" spans="1:11" x14ac:dyDescent="0.2">
      <c r="A56" s="44">
        <v>50</v>
      </c>
      <c r="B56" s="4" t="s">
        <v>142</v>
      </c>
      <c r="C56" s="242">
        <v>1.67763504034</v>
      </c>
      <c r="D56" s="242">
        <v>-0.42438110000000001</v>
      </c>
      <c r="E56" s="242">
        <v>1.25325394034</v>
      </c>
      <c r="F56" s="242">
        <v>10.545590040339999</v>
      </c>
      <c r="G56" s="242">
        <v>30.041317899999999</v>
      </c>
      <c r="H56" s="242">
        <v>40.586907940339998</v>
      </c>
      <c r="I56" s="73">
        <v>10.110169000000001</v>
      </c>
      <c r="J56" s="73">
        <v>5.8555670000000006</v>
      </c>
      <c r="K56" s="73">
        <v>15.965736</v>
      </c>
    </row>
    <row r="57" spans="1:11" x14ac:dyDescent="0.2">
      <c r="A57" s="44">
        <v>51</v>
      </c>
      <c r="B57" s="4" t="s">
        <v>397</v>
      </c>
      <c r="C57" s="242">
        <v>15.679133650575</v>
      </c>
      <c r="D57" s="242">
        <v>-0.117058</v>
      </c>
      <c r="E57" s="242">
        <v>15.562075650575</v>
      </c>
      <c r="F57" s="242">
        <v>115.74087565057501</v>
      </c>
      <c r="G57" s="242">
        <v>-8.0559409999999989</v>
      </c>
      <c r="H57" s="242">
        <v>107.684934650575</v>
      </c>
      <c r="I57" s="73">
        <v>143.98593099999999</v>
      </c>
      <c r="J57" s="73">
        <v>-5.0827920000000004</v>
      </c>
      <c r="K57" s="73">
        <v>138.90313900000001</v>
      </c>
    </row>
    <row r="58" spans="1:11" x14ac:dyDescent="0.2">
      <c r="A58" s="44">
        <v>52</v>
      </c>
      <c r="B58" s="4" t="s">
        <v>398</v>
      </c>
      <c r="C58" s="242">
        <v>-0.22870288877400002</v>
      </c>
      <c r="D58" s="242">
        <v>0</v>
      </c>
      <c r="E58" s="242">
        <v>-0.22870288877400002</v>
      </c>
      <c r="F58" s="242">
        <v>4.9656111225999944E-2</v>
      </c>
      <c r="G58" s="242">
        <v>0</v>
      </c>
      <c r="H58" s="242">
        <v>4.9656111225999944E-2</v>
      </c>
      <c r="I58" s="73">
        <v>-1.0809200000000001</v>
      </c>
      <c r="J58" s="73">
        <v>0</v>
      </c>
      <c r="K58" s="73">
        <v>-1.0809200000000001</v>
      </c>
    </row>
    <row r="59" spans="1:11" x14ac:dyDescent="0.2">
      <c r="A59" s="44">
        <v>53</v>
      </c>
      <c r="B59" s="4" t="s">
        <v>399</v>
      </c>
      <c r="C59" s="242">
        <v>0.59302444871000026</v>
      </c>
      <c r="D59" s="242">
        <v>0</v>
      </c>
      <c r="E59" s="242">
        <v>0.59302444871000026</v>
      </c>
      <c r="F59" s="242">
        <v>6.2631094487100007</v>
      </c>
      <c r="G59" s="242">
        <v>0</v>
      </c>
      <c r="H59" s="242">
        <v>6.2631094487100007</v>
      </c>
      <c r="I59" s="73">
        <v>-1.66011</v>
      </c>
      <c r="J59" s="73">
        <v>0</v>
      </c>
      <c r="K59" s="73">
        <v>-1.66011</v>
      </c>
    </row>
    <row r="60" spans="1:11" x14ac:dyDescent="0.2">
      <c r="A60" s="44">
        <v>54</v>
      </c>
      <c r="B60" s="4" t="s">
        <v>400</v>
      </c>
      <c r="C60" s="242">
        <v>4.5677072822863103</v>
      </c>
      <c r="D60" s="242">
        <v>-9.7697179999999975</v>
      </c>
      <c r="E60" s="242">
        <v>-5.2020107177136872</v>
      </c>
      <c r="F60" s="242">
        <v>68.236116282286304</v>
      </c>
      <c r="G60" s="242">
        <v>-33.247416999999999</v>
      </c>
      <c r="H60" s="242">
        <v>34.988699282286305</v>
      </c>
      <c r="I60" s="73">
        <v>41.404608999999994</v>
      </c>
      <c r="J60" s="73">
        <v>4.5465630000000017</v>
      </c>
      <c r="K60" s="73">
        <v>45.951172</v>
      </c>
    </row>
    <row r="61" spans="1:11" x14ac:dyDescent="0.2">
      <c r="A61" s="44">
        <v>55</v>
      </c>
      <c r="B61" s="4" t="s">
        <v>401</v>
      </c>
      <c r="C61" s="242">
        <v>18.110799172177046</v>
      </c>
      <c r="D61" s="242">
        <v>-8.6284882000000049</v>
      </c>
      <c r="E61" s="242">
        <v>9.4823109721770411</v>
      </c>
      <c r="F61" s="242">
        <v>148.19434017217705</v>
      </c>
      <c r="G61" s="242">
        <v>-48.392937200000006</v>
      </c>
      <c r="H61" s="242">
        <v>99.80140297217703</v>
      </c>
      <c r="I61" s="73">
        <v>137.75822299999999</v>
      </c>
      <c r="J61" s="73">
        <v>-3.5354439999999996</v>
      </c>
      <c r="K61" s="73">
        <v>134.222779</v>
      </c>
    </row>
    <row r="62" spans="1:11" x14ac:dyDescent="0.2">
      <c r="A62" s="44">
        <v>56</v>
      </c>
      <c r="B62" s="4" t="s">
        <v>402</v>
      </c>
      <c r="C62" s="242">
        <v>10.548705759819001</v>
      </c>
      <c r="D62" s="242">
        <v>0.7727885000000112</v>
      </c>
      <c r="E62" s="242">
        <v>11.321494259819012</v>
      </c>
      <c r="F62" s="242">
        <v>59.033107759819003</v>
      </c>
      <c r="G62" s="242">
        <v>-119.9199835</v>
      </c>
      <c r="H62" s="242">
        <v>-60.88687574018099</v>
      </c>
      <c r="I62" s="73">
        <v>56.596588999999994</v>
      </c>
      <c r="J62" s="73">
        <v>38.174350000000004</v>
      </c>
      <c r="K62" s="73">
        <v>94.770938999999998</v>
      </c>
    </row>
    <row r="63" spans="1:11" x14ac:dyDescent="0.2">
      <c r="A63" s="44">
        <v>57</v>
      </c>
      <c r="B63" s="4" t="s">
        <v>129</v>
      </c>
      <c r="C63" s="242">
        <v>12.166850000237927</v>
      </c>
      <c r="D63" s="242">
        <v>1.0214859374371608</v>
      </c>
      <c r="E63" s="242">
        <v>13.188335937675088</v>
      </c>
      <c r="F63" s="242">
        <v>91.083307000237937</v>
      </c>
      <c r="G63" s="242">
        <v>-76.994572062562838</v>
      </c>
      <c r="H63" s="242">
        <v>14.08873493767509</v>
      </c>
      <c r="I63" s="73">
        <v>74.183053999999998</v>
      </c>
      <c r="J63" s="73">
        <v>12.383100000000001</v>
      </c>
      <c r="K63" s="73">
        <v>86.566154000000012</v>
      </c>
    </row>
    <row r="64" spans="1:11" x14ac:dyDescent="0.2">
      <c r="A64" s="31" t="s">
        <v>99</v>
      </c>
      <c r="B64" s="24" t="s">
        <v>403</v>
      </c>
      <c r="C64" s="72"/>
      <c r="D64" s="72">
        <v>-85.0754673</v>
      </c>
      <c r="E64" s="72">
        <v>-85.0754673</v>
      </c>
      <c r="F64" s="72"/>
      <c r="G64" s="72">
        <v>54.990770499999954</v>
      </c>
      <c r="H64" s="72">
        <v>54.990770499999954</v>
      </c>
      <c r="I64" s="72"/>
      <c r="J64" s="72">
        <v>59.514127499999994</v>
      </c>
      <c r="K64" s="72">
        <v>59.514127499999994</v>
      </c>
    </row>
    <row r="65" spans="1:14" ht="15" thickBot="1" x14ac:dyDescent="0.25">
      <c r="A65" s="4"/>
      <c r="B65" s="4" t="s">
        <v>404</v>
      </c>
      <c r="C65" s="72"/>
      <c r="D65" s="72">
        <v>-85.0754673</v>
      </c>
      <c r="E65" s="72">
        <v>-85.0754673</v>
      </c>
      <c r="F65" s="72"/>
      <c r="G65" s="72">
        <v>54.990770499999954</v>
      </c>
      <c r="H65" s="72">
        <v>54.990770499999954</v>
      </c>
      <c r="I65" s="72"/>
      <c r="J65" s="72">
        <v>59.514127499999994</v>
      </c>
      <c r="K65" s="72">
        <v>59.514127499999994</v>
      </c>
    </row>
    <row r="66" spans="1:14" ht="15.75" thickTop="1" thickBot="1" x14ac:dyDescent="0.25">
      <c r="A66" s="45"/>
      <c r="B66" s="46" t="s">
        <v>155</v>
      </c>
      <c r="C66" s="111">
        <v>194.41188989973227</v>
      </c>
      <c r="D66" s="111">
        <v>-95.213104362562845</v>
      </c>
      <c r="E66" s="111">
        <v>99.198785537169428</v>
      </c>
      <c r="F66" s="111">
        <v>1523.638705899732</v>
      </c>
      <c r="G66" s="111">
        <v>-176.99117656256288</v>
      </c>
      <c r="H66" s="111">
        <v>1346.6475293371695</v>
      </c>
      <c r="I66" s="111">
        <v>975.61779000000001</v>
      </c>
      <c r="J66" s="111">
        <v>96.521729499999992</v>
      </c>
      <c r="K66" s="111">
        <v>1072.1395195</v>
      </c>
    </row>
    <row r="67" spans="1:14" ht="15" thickTop="1" x14ac:dyDescent="0.2">
      <c r="A67" s="541" t="s">
        <v>855</v>
      </c>
      <c r="B67" s="542"/>
      <c r="C67" s="542"/>
      <c r="D67" s="542"/>
      <c r="E67" s="542"/>
      <c r="F67" s="542"/>
      <c r="G67" s="542"/>
      <c r="H67" s="542"/>
      <c r="I67" s="542"/>
      <c r="J67" s="542"/>
      <c r="K67" s="542"/>
      <c r="L67" s="106"/>
      <c r="M67" s="106"/>
      <c r="N67" s="106"/>
    </row>
    <row r="68" spans="1:14" x14ac:dyDescent="0.2">
      <c r="A68" s="538" t="s">
        <v>410</v>
      </c>
      <c r="B68" s="538"/>
      <c r="C68" s="538"/>
      <c r="D68" s="538"/>
      <c r="E68" s="538"/>
      <c r="F68" s="538"/>
      <c r="G68" s="538"/>
      <c r="H68" s="538"/>
      <c r="I68" s="538"/>
      <c r="J68" s="538"/>
      <c r="K68" s="538"/>
      <c r="L68" s="106"/>
      <c r="M68" s="106"/>
      <c r="N68" s="106"/>
    </row>
    <row r="69" spans="1:14" x14ac:dyDescent="0.2">
      <c r="A69" s="540" t="s">
        <v>857</v>
      </c>
      <c r="B69" s="540"/>
      <c r="C69" s="540"/>
      <c r="D69" s="540"/>
      <c r="E69" s="540"/>
      <c r="F69" s="540"/>
      <c r="G69" s="540"/>
      <c r="H69" s="540"/>
      <c r="I69" s="540"/>
      <c r="J69" s="540"/>
      <c r="K69" s="540"/>
      <c r="L69" s="106"/>
      <c r="M69" s="106"/>
      <c r="N69" s="106"/>
    </row>
    <row r="70" spans="1:14" ht="19.5" customHeight="1" x14ac:dyDescent="0.2">
      <c r="A70" s="539" t="s">
        <v>406</v>
      </c>
      <c r="B70" s="539"/>
      <c r="C70" s="539"/>
      <c r="D70" s="539"/>
      <c r="E70" s="539"/>
      <c r="F70" s="539"/>
      <c r="G70" s="539"/>
      <c r="H70" s="539"/>
      <c r="I70" s="539"/>
      <c r="J70" s="539"/>
      <c r="K70" s="539"/>
    </row>
    <row r="71" spans="1:14" x14ac:dyDescent="0.2">
      <c r="A71" s="394" t="s">
        <v>407</v>
      </c>
      <c r="B71" s="394"/>
      <c r="C71" s="394"/>
      <c r="D71" s="394"/>
      <c r="E71" s="394"/>
      <c r="F71" s="394"/>
      <c r="G71" s="394"/>
      <c r="H71" s="394"/>
      <c r="I71" s="394"/>
      <c r="J71" s="394"/>
      <c r="K71" s="394"/>
    </row>
    <row r="72" spans="1:14" ht="18" customHeight="1" x14ac:dyDescent="0.2">
      <c r="A72" s="539" t="s">
        <v>847</v>
      </c>
      <c r="B72" s="539"/>
      <c r="C72" s="539"/>
      <c r="D72" s="539"/>
      <c r="E72" s="539"/>
      <c r="F72" s="539"/>
      <c r="G72" s="539"/>
      <c r="H72" s="539"/>
      <c r="I72" s="539"/>
      <c r="J72" s="539"/>
      <c r="K72" s="539"/>
    </row>
    <row r="73" spans="1:14" x14ac:dyDescent="0.2">
      <c r="A73" s="394" t="s">
        <v>408</v>
      </c>
      <c r="B73" s="394"/>
      <c r="C73" s="394"/>
      <c r="D73" s="394"/>
      <c r="E73" s="394"/>
      <c r="F73" s="394"/>
      <c r="G73" s="394"/>
      <c r="H73" s="394"/>
      <c r="I73" s="394"/>
      <c r="J73" s="394"/>
      <c r="K73" s="394"/>
    </row>
    <row r="74" spans="1:14" x14ac:dyDescent="0.2">
      <c r="A74" s="485" t="s">
        <v>409</v>
      </c>
      <c r="B74" s="485"/>
      <c r="C74" s="485"/>
      <c r="D74" s="485"/>
      <c r="E74" s="485"/>
      <c r="F74" s="485"/>
      <c r="G74" s="485"/>
      <c r="H74" s="485"/>
      <c r="I74" s="485"/>
      <c r="J74" s="485"/>
      <c r="K74" s="485"/>
    </row>
    <row r="75" spans="1:14" x14ac:dyDescent="0.2">
      <c r="A75" s="536" t="s">
        <v>863</v>
      </c>
      <c r="B75" s="536"/>
      <c r="C75" s="536"/>
      <c r="D75" s="536"/>
      <c r="E75" s="536"/>
      <c r="F75" s="536"/>
      <c r="G75" s="536"/>
      <c r="H75" s="536"/>
      <c r="I75" s="536"/>
      <c r="J75" s="536"/>
      <c r="K75" s="536"/>
    </row>
    <row r="76" spans="1:14" x14ac:dyDescent="0.2">
      <c r="A76" s="537" t="s">
        <v>867</v>
      </c>
      <c r="B76" s="536"/>
      <c r="C76" s="536"/>
      <c r="D76" s="536"/>
      <c r="E76" s="536"/>
      <c r="F76" s="536"/>
      <c r="G76" s="536"/>
      <c r="H76" s="536"/>
      <c r="I76" s="536"/>
      <c r="J76" s="536"/>
      <c r="K76" s="536"/>
    </row>
  </sheetData>
  <mergeCells count="20">
    <mergeCell ref="A67:K67"/>
    <mergeCell ref="A1:K1"/>
    <mergeCell ref="A2:K2"/>
    <mergeCell ref="A3:A5"/>
    <mergeCell ref="B3:B5"/>
    <mergeCell ref="C3:E3"/>
    <mergeCell ref="F3:H3"/>
    <mergeCell ref="I3:K3"/>
    <mergeCell ref="E4:E5"/>
    <mergeCell ref="H4:H5"/>
    <mergeCell ref="K4:K5"/>
    <mergeCell ref="A75:K75"/>
    <mergeCell ref="A76:K76"/>
    <mergeCell ref="A74:K74"/>
    <mergeCell ref="A68:K68"/>
    <mergeCell ref="A70:K70"/>
    <mergeCell ref="A71:K71"/>
    <mergeCell ref="A72:K72"/>
    <mergeCell ref="A73:K73"/>
    <mergeCell ref="A69:K69"/>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tabSelected="1" view="pageBreakPreview" zoomScale="115" zoomScaleNormal="100" zoomScaleSheetLayoutView="115" workbookViewId="0">
      <selection activeCell="O13" sqref="O13"/>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92" t="s">
        <v>411</v>
      </c>
      <c r="B1" s="392"/>
      <c r="C1" s="392"/>
      <c r="D1" s="392"/>
      <c r="E1" s="392"/>
      <c r="F1" s="392"/>
      <c r="G1" s="392"/>
      <c r="H1" s="392"/>
      <c r="I1" s="392"/>
      <c r="J1" s="392"/>
      <c r="K1" s="392"/>
      <c r="L1" s="392"/>
      <c r="M1" s="392"/>
    </row>
    <row r="2" spans="1:13" ht="15" thickBot="1" x14ac:dyDescent="0.25">
      <c r="A2" s="449" t="s">
        <v>119</v>
      </c>
      <c r="B2" s="449"/>
      <c r="C2" s="449"/>
      <c r="D2" s="449"/>
      <c r="E2" s="449"/>
      <c r="F2" s="449"/>
      <c r="G2" s="449"/>
      <c r="H2" s="449"/>
      <c r="I2" s="449"/>
      <c r="J2" s="449"/>
      <c r="K2" s="449"/>
      <c r="L2" s="449"/>
      <c r="M2" s="449"/>
    </row>
    <row r="3" spans="1:13" ht="15.75" thickTop="1" thickBot="1" x14ac:dyDescent="0.25">
      <c r="A3" s="476" t="s">
        <v>352</v>
      </c>
      <c r="B3" s="544" t="s">
        <v>412</v>
      </c>
      <c r="C3" s="544"/>
      <c r="D3" s="544"/>
      <c r="E3" s="481" t="s">
        <v>896</v>
      </c>
      <c r="F3" s="481"/>
      <c r="G3" s="547"/>
      <c r="H3" s="480" t="s">
        <v>897</v>
      </c>
      <c r="I3" s="481"/>
      <c r="J3" s="547"/>
      <c r="K3" s="480" t="s">
        <v>898</v>
      </c>
      <c r="L3" s="481"/>
      <c r="M3" s="481"/>
    </row>
    <row r="4" spans="1:13" ht="15" thickBot="1" x14ac:dyDescent="0.25">
      <c r="A4" s="411"/>
      <c r="B4" s="546"/>
      <c r="C4" s="546"/>
      <c r="D4" s="546"/>
      <c r="E4" s="33" t="s">
        <v>413</v>
      </c>
      <c r="F4" s="33" t="s">
        <v>414</v>
      </c>
      <c r="G4" s="33" t="s">
        <v>415</v>
      </c>
      <c r="H4" s="33" t="s">
        <v>413</v>
      </c>
      <c r="I4" s="33" t="s">
        <v>414</v>
      </c>
      <c r="J4" s="33" t="s">
        <v>415</v>
      </c>
      <c r="K4" s="33" t="s">
        <v>413</v>
      </c>
      <c r="L4" s="33" t="s">
        <v>414</v>
      </c>
      <c r="M4" s="9" t="s">
        <v>415</v>
      </c>
    </row>
    <row r="5" spans="1:13" ht="15" thickTop="1" x14ac:dyDescent="0.2">
      <c r="A5" s="44">
        <v>1</v>
      </c>
      <c r="B5" s="558" t="s">
        <v>416</v>
      </c>
      <c r="C5" s="558"/>
      <c r="D5" s="558"/>
      <c r="E5" s="243">
        <v>6.1506711118799986</v>
      </c>
      <c r="F5" s="243">
        <v>1.5846841774E-2</v>
      </c>
      <c r="G5" s="243">
        <v>6.134824270105999</v>
      </c>
      <c r="H5" s="243">
        <v>31.41779511188</v>
      </c>
      <c r="I5" s="243">
        <v>0.46835984177399997</v>
      </c>
      <c r="J5" s="243">
        <v>30.949435270105997</v>
      </c>
      <c r="K5" s="243">
        <v>31.075212000000001</v>
      </c>
      <c r="L5" s="243">
        <v>0.83333800000000002</v>
      </c>
      <c r="M5" s="243">
        <v>30.241874000000003</v>
      </c>
    </row>
    <row r="6" spans="1:13" x14ac:dyDescent="0.2">
      <c r="A6" s="44">
        <v>2</v>
      </c>
      <c r="B6" s="394" t="s">
        <v>417</v>
      </c>
      <c r="C6" s="394"/>
      <c r="D6" s="394"/>
      <c r="E6" s="243">
        <v>1.3493709970000001</v>
      </c>
      <c r="F6" s="243">
        <v>0</v>
      </c>
      <c r="G6" s="243">
        <v>1.3493709970000001</v>
      </c>
      <c r="H6" s="243">
        <v>9.4455969969999991</v>
      </c>
      <c r="I6" s="243">
        <v>0</v>
      </c>
      <c r="J6" s="243">
        <v>9.4455969969999991</v>
      </c>
      <c r="K6" s="243">
        <v>9.4455969999999994</v>
      </c>
      <c r="L6" s="243">
        <v>0</v>
      </c>
      <c r="M6" s="243">
        <v>9.4455969999999994</v>
      </c>
    </row>
    <row r="7" spans="1:13" x14ac:dyDescent="0.2">
      <c r="A7" s="44">
        <v>3</v>
      </c>
      <c r="B7" s="394" t="s">
        <v>418</v>
      </c>
      <c r="C7" s="394"/>
      <c r="D7" s="394"/>
      <c r="E7" s="243">
        <v>0.67661722580000006</v>
      </c>
      <c r="F7" s="243">
        <v>1.226359408</v>
      </c>
      <c r="G7" s="243">
        <v>-0.54974218219999993</v>
      </c>
      <c r="H7" s="243">
        <v>4.7363192258000009</v>
      </c>
      <c r="I7" s="243">
        <v>8.5845134080000012</v>
      </c>
      <c r="J7" s="243">
        <v>-3.8481941822000003</v>
      </c>
      <c r="K7" s="243">
        <v>5.771802000000001</v>
      </c>
      <c r="L7" s="243">
        <v>8.5845130000000012</v>
      </c>
      <c r="M7" s="243">
        <v>-2.8127110000000002</v>
      </c>
    </row>
    <row r="8" spans="1:13" x14ac:dyDescent="0.2">
      <c r="A8" s="44">
        <v>4</v>
      </c>
      <c r="B8" s="394" t="s">
        <v>419</v>
      </c>
      <c r="C8" s="394"/>
      <c r="D8" s="394"/>
      <c r="E8" s="243">
        <v>7.0208958186199997</v>
      </c>
      <c r="F8" s="243">
        <v>0</v>
      </c>
      <c r="G8" s="243">
        <v>7.0208958186199997</v>
      </c>
      <c r="H8" s="243">
        <v>49.146271818619994</v>
      </c>
      <c r="I8" s="243">
        <v>0</v>
      </c>
      <c r="J8" s="243">
        <v>49.146271818619994</v>
      </c>
      <c r="K8" s="243">
        <v>49.172779999999996</v>
      </c>
      <c r="L8" s="243">
        <v>0</v>
      </c>
      <c r="M8" s="243">
        <v>49.172779999999996</v>
      </c>
    </row>
    <row r="9" spans="1:13" x14ac:dyDescent="0.2">
      <c r="A9" s="44">
        <v>5</v>
      </c>
      <c r="B9" s="394" t="s">
        <v>420</v>
      </c>
      <c r="C9" s="394"/>
      <c r="D9" s="394"/>
      <c r="E9" s="243">
        <v>0.19546293523</v>
      </c>
      <c r="F9" s="243">
        <v>0</v>
      </c>
      <c r="G9" s="243">
        <v>0.19546293523</v>
      </c>
      <c r="H9" s="243">
        <v>1.3682409352299998</v>
      </c>
      <c r="I9" s="243">
        <v>0</v>
      </c>
      <c r="J9" s="243">
        <v>1.3682409352299998</v>
      </c>
      <c r="K9" s="243">
        <v>1.3682409999999998</v>
      </c>
      <c r="L9" s="243">
        <v>0</v>
      </c>
      <c r="M9" s="243">
        <v>1.3682409999999998</v>
      </c>
    </row>
    <row r="10" spans="1:13" x14ac:dyDescent="0.2">
      <c r="A10" s="44">
        <v>6</v>
      </c>
      <c r="B10" s="394" t="s">
        <v>421</v>
      </c>
      <c r="C10" s="394"/>
      <c r="D10" s="394"/>
      <c r="E10" s="243">
        <v>0.67023451287999991</v>
      </c>
      <c r="F10" s="243">
        <v>1.4947147176599997</v>
      </c>
      <c r="G10" s="243">
        <v>-0.82448020477999984</v>
      </c>
      <c r="H10" s="243">
        <v>5.5802615128799999</v>
      </c>
      <c r="I10" s="243">
        <v>10.682908717659998</v>
      </c>
      <c r="J10" s="243">
        <v>-5.1026472047799993</v>
      </c>
      <c r="K10" s="243">
        <v>18.570858000000001</v>
      </c>
      <c r="L10" s="243">
        <v>17.859614999999998</v>
      </c>
      <c r="M10" s="243">
        <v>0.71124299999999985</v>
      </c>
    </row>
    <row r="11" spans="1:13" x14ac:dyDescent="0.2">
      <c r="A11" s="44">
        <v>7</v>
      </c>
      <c r="B11" s="394" t="s">
        <v>422</v>
      </c>
      <c r="C11" s="394"/>
      <c r="D11" s="394"/>
      <c r="E11" s="243">
        <v>0</v>
      </c>
      <c r="F11" s="243">
        <v>0</v>
      </c>
      <c r="G11" s="243">
        <v>0</v>
      </c>
      <c r="H11" s="243">
        <v>0</v>
      </c>
      <c r="I11" s="243">
        <v>0.66123500000000002</v>
      </c>
      <c r="J11" s="243">
        <v>-0.66123500000000002</v>
      </c>
      <c r="K11" s="243">
        <v>0</v>
      </c>
      <c r="L11" s="243">
        <v>0.58789400000000003</v>
      </c>
      <c r="M11" s="243">
        <v>-0.58789400000000003</v>
      </c>
    </row>
    <row r="12" spans="1:13" x14ac:dyDescent="0.2">
      <c r="A12" s="44">
        <v>8</v>
      </c>
      <c r="B12" s="394" t="s">
        <v>423</v>
      </c>
      <c r="C12" s="394"/>
      <c r="D12" s="394"/>
      <c r="E12" s="243">
        <v>1.8729895300000001E-3</v>
      </c>
      <c r="F12" s="243">
        <v>0</v>
      </c>
      <c r="G12" s="243">
        <v>1.8729895300000001E-3</v>
      </c>
      <c r="H12" s="243">
        <v>1.311098953E-2</v>
      </c>
      <c r="I12" s="243">
        <v>0</v>
      </c>
      <c r="J12" s="243">
        <v>1.311098953E-2</v>
      </c>
      <c r="K12" s="243">
        <v>5.6097999999999995E-2</v>
      </c>
      <c r="L12" s="243">
        <v>0</v>
      </c>
      <c r="M12" s="243">
        <v>5.6097999999999995E-2</v>
      </c>
    </row>
    <row r="13" spans="1:13" x14ac:dyDescent="0.2">
      <c r="A13" s="44">
        <v>9</v>
      </c>
      <c r="B13" s="394" t="s">
        <v>424</v>
      </c>
      <c r="C13" s="394"/>
      <c r="D13" s="394"/>
      <c r="E13" s="243">
        <v>1.5262454967000001</v>
      </c>
      <c r="F13" s="243">
        <v>0</v>
      </c>
      <c r="G13" s="243">
        <v>1.5262454967000001</v>
      </c>
      <c r="H13" s="243">
        <v>21.143655496699999</v>
      </c>
      <c r="I13" s="243">
        <v>0</v>
      </c>
      <c r="J13" s="243">
        <v>21.143655496699999</v>
      </c>
      <c r="K13" s="243">
        <v>3.613715</v>
      </c>
      <c r="L13" s="243">
        <v>0</v>
      </c>
      <c r="M13" s="243">
        <v>3.613715</v>
      </c>
    </row>
    <row r="14" spans="1:13" x14ac:dyDescent="0.2">
      <c r="A14" s="44">
        <v>10</v>
      </c>
      <c r="B14" s="394" t="s">
        <v>425</v>
      </c>
      <c r="C14" s="394"/>
      <c r="D14" s="394"/>
      <c r="E14" s="243">
        <v>1.5471477481499998</v>
      </c>
      <c r="F14" s="243">
        <v>1.00217136058</v>
      </c>
      <c r="G14" s="243">
        <v>0.54497638756999978</v>
      </c>
      <c r="H14" s="243">
        <v>34.650562748150001</v>
      </c>
      <c r="I14" s="243">
        <v>10.17980036058</v>
      </c>
      <c r="J14" s="243">
        <v>24.470762387569998</v>
      </c>
      <c r="K14" s="243">
        <v>18.008621999999999</v>
      </c>
      <c r="L14" s="243">
        <v>22.869771</v>
      </c>
      <c r="M14" s="243">
        <v>-4.8611489999999993</v>
      </c>
    </row>
    <row r="15" spans="1:13" x14ac:dyDescent="0.2">
      <c r="A15" s="44">
        <v>11</v>
      </c>
      <c r="B15" s="394" t="s">
        <v>426</v>
      </c>
      <c r="C15" s="394"/>
      <c r="D15" s="394"/>
      <c r="E15" s="243">
        <v>0</v>
      </c>
      <c r="F15" s="243">
        <v>0</v>
      </c>
      <c r="G15" s="243">
        <v>0</v>
      </c>
      <c r="H15" s="243">
        <v>0</v>
      </c>
      <c r="I15" s="243">
        <v>0</v>
      </c>
      <c r="J15" s="243">
        <v>0</v>
      </c>
      <c r="K15" s="243">
        <v>0</v>
      </c>
      <c r="L15" s="243">
        <v>0</v>
      </c>
      <c r="M15" s="243">
        <v>0</v>
      </c>
    </row>
    <row r="16" spans="1:13" x14ac:dyDescent="0.2">
      <c r="A16" s="44">
        <v>12</v>
      </c>
      <c r="B16" s="394" t="s">
        <v>427</v>
      </c>
      <c r="C16" s="394"/>
      <c r="D16" s="394"/>
      <c r="E16" s="243">
        <v>7.5868417917999995</v>
      </c>
      <c r="F16" s="243">
        <v>3.830333676</v>
      </c>
      <c r="G16" s="243">
        <v>3.7565081157999995</v>
      </c>
      <c r="H16" s="243">
        <v>53.220980791799995</v>
      </c>
      <c r="I16" s="243">
        <v>26.812331675999999</v>
      </c>
      <c r="J16" s="243">
        <v>26.408649115799999</v>
      </c>
      <c r="K16" s="243">
        <v>53.349117</v>
      </c>
      <c r="L16" s="243">
        <v>26.812331</v>
      </c>
      <c r="M16" s="243">
        <v>26.536785999999999</v>
      </c>
    </row>
    <row r="17" spans="1:13" x14ac:dyDescent="0.2">
      <c r="A17" s="44">
        <v>13</v>
      </c>
      <c r="B17" s="394" t="s">
        <v>428</v>
      </c>
      <c r="C17" s="394"/>
      <c r="D17" s="394"/>
      <c r="E17" s="243">
        <v>10.833245</v>
      </c>
      <c r="F17" s="243">
        <v>4.7132430000000003</v>
      </c>
      <c r="G17" s="243">
        <v>6.1200019999999995</v>
      </c>
      <c r="H17" s="243">
        <v>107.054879</v>
      </c>
      <c r="I17" s="243">
        <v>111.18805699999999</v>
      </c>
      <c r="J17" s="243">
        <v>-4.1331779999999938</v>
      </c>
      <c r="K17" s="243">
        <v>17.719775000000002</v>
      </c>
      <c r="L17" s="243">
        <v>19.901864</v>
      </c>
      <c r="M17" s="243">
        <v>-2.1820890000000013</v>
      </c>
    </row>
    <row r="18" spans="1:13" x14ac:dyDescent="0.2">
      <c r="A18" s="44">
        <v>14</v>
      </c>
      <c r="B18" s="394" t="s">
        <v>429</v>
      </c>
      <c r="C18" s="394"/>
      <c r="D18" s="394"/>
      <c r="E18" s="243">
        <v>20.512530666210001</v>
      </c>
      <c r="F18" s="243">
        <v>0.19466847639000001</v>
      </c>
      <c r="G18" s="243">
        <v>20.317862189820001</v>
      </c>
      <c r="H18" s="243">
        <v>188.38771666621003</v>
      </c>
      <c r="I18" s="243">
        <v>1.3626824763900001</v>
      </c>
      <c r="J18" s="243">
        <v>187.02503418982002</v>
      </c>
      <c r="K18" s="243">
        <v>163.587717</v>
      </c>
      <c r="L18" s="243">
        <v>1.3626830000000001</v>
      </c>
      <c r="M18" s="243">
        <v>162.22503399999999</v>
      </c>
    </row>
    <row r="19" spans="1:13" x14ac:dyDescent="0.2">
      <c r="A19" s="1"/>
      <c r="B19" s="554" t="s">
        <v>430</v>
      </c>
      <c r="C19" s="554"/>
      <c r="D19" s="554"/>
      <c r="E19" s="243">
        <v>0</v>
      </c>
      <c r="F19" s="243">
        <v>0</v>
      </c>
      <c r="G19" s="243">
        <v>0</v>
      </c>
      <c r="H19" s="243">
        <v>0</v>
      </c>
      <c r="I19" s="243">
        <v>0</v>
      </c>
      <c r="J19" s="243">
        <v>0</v>
      </c>
      <c r="K19" s="243">
        <v>0</v>
      </c>
      <c r="L19" s="243">
        <v>0</v>
      </c>
      <c r="M19" s="243">
        <v>0</v>
      </c>
    </row>
    <row r="20" spans="1:13" x14ac:dyDescent="0.2">
      <c r="A20" s="44">
        <v>15</v>
      </c>
      <c r="B20" s="394" t="s">
        <v>431</v>
      </c>
      <c r="C20" s="394"/>
      <c r="D20" s="394"/>
      <c r="E20" s="243">
        <v>0.59963224835000006</v>
      </c>
      <c r="F20" s="243">
        <v>0.17579563847630003</v>
      </c>
      <c r="G20" s="243">
        <v>0.42383660987370003</v>
      </c>
      <c r="H20" s="243">
        <v>10.568490248350001</v>
      </c>
      <c r="I20" s="243">
        <v>21.329571638476299</v>
      </c>
      <c r="J20" s="243">
        <v>-10.7610813901263</v>
      </c>
      <c r="K20" s="243">
        <v>36.533237</v>
      </c>
      <c r="L20" s="243">
        <v>1.430572</v>
      </c>
      <c r="M20" s="243">
        <v>35.102665000000002</v>
      </c>
    </row>
    <row r="21" spans="1:13" x14ac:dyDescent="0.2">
      <c r="A21" s="44">
        <v>16</v>
      </c>
      <c r="B21" s="394" t="s">
        <v>432</v>
      </c>
      <c r="C21" s="394"/>
      <c r="D21" s="394"/>
      <c r="E21" s="243">
        <v>2.9654856140000001E-2</v>
      </c>
      <c r="F21" s="243">
        <v>0</v>
      </c>
      <c r="G21" s="243">
        <v>2.9654856140000001E-2</v>
      </c>
      <c r="H21" s="243">
        <v>0.20758485613999997</v>
      </c>
      <c r="I21" s="243">
        <v>0</v>
      </c>
      <c r="J21" s="243">
        <v>0.20758485613999997</v>
      </c>
      <c r="K21" s="243">
        <v>0.33243500000000004</v>
      </c>
      <c r="L21" s="243">
        <v>0.57509900000000003</v>
      </c>
      <c r="M21" s="243">
        <v>-0.24266400000000007</v>
      </c>
    </row>
    <row r="22" spans="1:13" x14ac:dyDescent="0.2">
      <c r="A22" s="44">
        <v>17</v>
      </c>
      <c r="B22" s="394" t="s">
        <v>433</v>
      </c>
      <c r="C22" s="394"/>
      <c r="D22" s="394"/>
      <c r="E22" s="243">
        <v>0</v>
      </c>
      <c r="F22" s="243">
        <v>0</v>
      </c>
      <c r="G22" s="243">
        <v>0</v>
      </c>
      <c r="H22" s="243">
        <v>0</v>
      </c>
      <c r="I22" s="243">
        <v>0</v>
      </c>
      <c r="J22" s="243">
        <v>0</v>
      </c>
      <c r="K22" s="243">
        <v>0</v>
      </c>
      <c r="L22" s="243">
        <v>0</v>
      </c>
      <c r="M22" s="243">
        <v>0</v>
      </c>
    </row>
    <row r="23" spans="1:13" x14ac:dyDescent="0.2">
      <c r="A23" s="44">
        <v>18</v>
      </c>
      <c r="B23" s="394" t="s">
        <v>434</v>
      </c>
      <c r="C23" s="394"/>
      <c r="D23" s="394"/>
      <c r="E23" s="243">
        <v>1.5540492308999998</v>
      </c>
      <c r="F23" s="243">
        <v>0.1139180142</v>
      </c>
      <c r="G23" s="243">
        <v>1.4401312166999998</v>
      </c>
      <c r="H23" s="243">
        <v>10.8783492309</v>
      </c>
      <c r="I23" s="243">
        <v>0.79742601420000003</v>
      </c>
      <c r="J23" s="243">
        <v>10.080923216699999</v>
      </c>
      <c r="K23" s="243">
        <v>10.878349999999999</v>
      </c>
      <c r="L23" s="243">
        <v>0.79742599999999997</v>
      </c>
      <c r="M23" s="243">
        <v>10.080924</v>
      </c>
    </row>
    <row r="24" spans="1:13" x14ac:dyDescent="0.2">
      <c r="A24" s="44">
        <v>19</v>
      </c>
      <c r="B24" s="394" t="s">
        <v>435</v>
      </c>
      <c r="C24" s="394"/>
      <c r="D24" s="394"/>
      <c r="E24" s="243">
        <v>4.4862558149999995E-2</v>
      </c>
      <c r="F24" s="243">
        <v>0</v>
      </c>
      <c r="G24" s="243">
        <v>4.4862558149999995E-2</v>
      </c>
      <c r="H24" s="243">
        <v>2.6337955581500001</v>
      </c>
      <c r="I24" s="243">
        <v>0</v>
      </c>
      <c r="J24" s="243">
        <v>2.6337955581500001</v>
      </c>
      <c r="K24" s="243">
        <v>2.813936</v>
      </c>
      <c r="L24" s="243">
        <v>0</v>
      </c>
      <c r="M24" s="243">
        <v>2.813936</v>
      </c>
    </row>
    <row r="25" spans="1:13" x14ac:dyDescent="0.2">
      <c r="A25" s="44">
        <v>20</v>
      </c>
      <c r="B25" s="394" t="s">
        <v>436</v>
      </c>
      <c r="C25" s="394"/>
      <c r="D25" s="394"/>
      <c r="E25" s="243">
        <v>0</v>
      </c>
      <c r="F25" s="243">
        <v>0</v>
      </c>
      <c r="G25" s="243">
        <v>0</v>
      </c>
      <c r="H25" s="243">
        <v>0.21940699999999999</v>
      </c>
      <c r="I25" s="243">
        <v>0</v>
      </c>
      <c r="J25" s="243">
        <v>0.21940699999999999</v>
      </c>
      <c r="K25" s="243">
        <v>7.0000999999999994E-2</v>
      </c>
      <c r="L25" s="243">
        <v>0</v>
      </c>
      <c r="M25" s="243">
        <v>7.0000999999999994E-2</v>
      </c>
    </row>
    <row r="26" spans="1:13" x14ac:dyDescent="0.2">
      <c r="A26" s="44">
        <v>21</v>
      </c>
      <c r="B26" s="394" t="s">
        <v>437</v>
      </c>
      <c r="C26" s="394"/>
      <c r="D26" s="394"/>
      <c r="E26" s="243">
        <v>0.5478426999999999</v>
      </c>
      <c r="F26" s="243">
        <v>0</v>
      </c>
      <c r="G26" s="243">
        <v>0.5478426999999999</v>
      </c>
      <c r="H26" s="243">
        <v>2.6072336999999997</v>
      </c>
      <c r="I26" s="243">
        <v>0</v>
      </c>
      <c r="J26" s="243">
        <v>2.6072336999999997</v>
      </c>
      <c r="K26" s="243">
        <v>1.4635879999999999</v>
      </c>
      <c r="L26" s="243">
        <v>0</v>
      </c>
      <c r="M26" s="243">
        <v>1.4635879999999999</v>
      </c>
    </row>
    <row r="27" spans="1:13" x14ac:dyDescent="0.2">
      <c r="A27" s="44">
        <v>22</v>
      </c>
      <c r="B27" s="394" t="s">
        <v>438</v>
      </c>
      <c r="C27" s="394"/>
      <c r="D27" s="394"/>
      <c r="E27" s="243">
        <v>0</v>
      </c>
      <c r="F27" s="243">
        <v>0</v>
      </c>
      <c r="G27" s="243">
        <v>0</v>
      </c>
      <c r="H27" s="243">
        <v>0.47274700000000003</v>
      </c>
      <c r="I27" s="243">
        <v>0</v>
      </c>
      <c r="J27" s="243">
        <v>0.47274700000000003</v>
      </c>
      <c r="K27" s="243">
        <v>0.25813700000000001</v>
      </c>
      <c r="L27" s="243">
        <v>0</v>
      </c>
      <c r="M27" s="243">
        <v>0.25813700000000001</v>
      </c>
    </row>
    <row r="28" spans="1:13" x14ac:dyDescent="0.2">
      <c r="A28" s="44">
        <v>23</v>
      </c>
      <c r="B28" s="394" t="s">
        <v>439</v>
      </c>
      <c r="C28" s="394"/>
      <c r="D28" s="394"/>
      <c r="E28" s="243">
        <v>6.59620315</v>
      </c>
      <c r="F28" s="243">
        <v>0</v>
      </c>
      <c r="G28" s="243">
        <v>6.59620315</v>
      </c>
      <c r="H28" s="243">
        <v>65.101759150000007</v>
      </c>
      <c r="I28" s="243">
        <v>0</v>
      </c>
      <c r="J28" s="243">
        <v>65.101759150000007</v>
      </c>
      <c r="K28" s="243">
        <v>46.711554</v>
      </c>
      <c r="L28" s="243">
        <v>0</v>
      </c>
      <c r="M28" s="243">
        <v>46.711554</v>
      </c>
    </row>
    <row r="29" spans="1:13" x14ac:dyDescent="0.2">
      <c r="A29" s="44">
        <v>24</v>
      </c>
      <c r="B29" s="394" t="s">
        <v>440</v>
      </c>
      <c r="C29" s="394"/>
      <c r="D29" s="394"/>
      <c r="E29" s="243">
        <v>21.604815309399999</v>
      </c>
      <c r="F29" s="243">
        <v>6.9735918455900003E-3</v>
      </c>
      <c r="G29" s="243">
        <v>21.59784171755441</v>
      </c>
      <c r="H29" s="243">
        <v>105.47767130939999</v>
      </c>
      <c r="I29" s="243">
        <v>4.8811591845590002E-2</v>
      </c>
      <c r="J29" s="243">
        <v>105.42885971755442</v>
      </c>
      <c r="K29" s="243">
        <v>29.975461000000003</v>
      </c>
      <c r="L29" s="243">
        <v>15.998811000000002</v>
      </c>
      <c r="M29" s="243">
        <v>13.976649999999999</v>
      </c>
    </row>
    <row r="30" spans="1:13" x14ac:dyDescent="0.2">
      <c r="A30" s="1"/>
      <c r="B30" s="394" t="s">
        <v>441</v>
      </c>
      <c r="C30" s="394"/>
      <c r="D30" s="394"/>
      <c r="E30" s="243">
        <v>21.604815309399999</v>
      </c>
      <c r="F30" s="243">
        <v>1.8453624590000001E-5</v>
      </c>
      <c r="G30" s="243">
        <v>21.604796855775408</v>
      </c>
      <c r="H30" s="243">
        <v>105.47767130939999</v>
      </c>
      <c r="I30" s="243">
        <v>1.2645362459E-4</v>
      </c>
      <c r="J30" s="243">
        <v>105.47754485577541</v>
      </c>
      <c r="K30" s="243">
        <v>4.4337049999999998</v>
      </c>
      <c r="L30" s="243">
        <v>14.450126000000004</v>
      </c>
      <c r="M30" s="243">
        <v>-10.016421000000001</v>
      </c>
    </row>
    <row r="31" spans="1:13" x14ac:dyDescent="0.2">
      <c r="A31" s="1"/>
      <c r="B31" s="394" t="s">
        <v>442</v>
      </c>
      <c r="C31" s="394"/>
      <c r="D31" s="394"/>
      <c r="E31" s="243">
        <v>0</v>
      </c>
      <c r="F31" s="243">
        <v>6.955138221E-3</v>
      </c>
      <c r="G31" s="243">
        <v>-6.955138221E-3</v>
      </c>
      <c r="H31" s="243">
        <v>0</v>
      </c>
      <c r="I31" s="243">
        <v>4.8685138221000006E-2</v>
      </c>
      <c r="J31" s="243">
        <v>-4.8685138221000006E-2</v>
      </c>
      <c r="K31" s="243">
        <v>25.541755999999999</v>
      </c>
      <c r="L31" s="243">
        <v>1.5486850000000001</v>
      </c>
      <c r="M31" s="243">
        <v>23.993071</v>
      </c>
    </row>
    <row r="32" spans="1:13" x14ac:dyDescent="0.2">
      <c r="A32" s="44">
        <v>25</v>
      </c>
      <c r="B32" s="394" t="s">
        <v>443</v>
      </c>
      <c r="C32" s="394"/>
      <c r="D32" s="394"/>
      <c r="E32" s="243">
        <v>1.3595657390800002</v>
      </c>
      <c r="F32" s="243">
        <v>1.5495188433400002</v>
      </c>
      <c r="G32" s="243">
        <v>-0.18995310426000001</v>
      </c>
      <c r="H32" s="243">
        <v>6.3325897390799994</v>
      </c>
      <c r="I32" s="243">
        <v>10.556156843339998</v>
      </c>
      <c r="J32" s="243">
        <v>-4.2235671042599998</v>
      </c>
      <c r="K32" s="243">
        <v>5.8090920000000006</v>
      </c>
      <c r="L32" s="243">
        <v>10.326632</v>
      </c>
      <c r="M32" s="243">
        <v>-4.5175400000000003</v>
      </c>
    </row>
    <row r="33" spans="1:13" x14ac:dyDescent="0.2">
      <c r="A33" s="1"/>
      <c r="B33" s="394" t="s">
        <v>444</v>
      </c>
      <c r="C33" s="394"/>
      <c r="D33" s="394"/>
      <c r="E33" s="243">
        <v>8.4799999999999997E-3</v>
      </c>
      <c r="F33" s="243">
        <v>0</v>
      </c>
      <c r="G33" s="243">
        <v>8.4799999999999997E-3</v>
      </c>
      <c r="H33" s="243">
        <v>0.10492000000000001</v>
      </c>
      <c r="I33" s="243">
        <v>0</v>
      </c>
      <c r="J33" s="243">
        <v>0.10492000000000001</v>
      </c>
      <c r="K33" s="243">
        <v>0</v>
      </c>
      <c r="L33" s="243">
        <v>0</v>
      </c>
      <c r="M33" s="243">
        <v>0</v>
      </c>
    </row>
    <row r="34" spans="1:13" x14ac:dyDescent="0.2">
      <c r="A34" s="1"/>
      <c r="B34" s="394" t="s">
        <v>445</v>
      </c>
      <c r="C34" s="394"/>
      <c r="D34" s="394"/>
      <c r="E34" s="243">
        <v>1.3460194750300001</v>
      </c>
      <c r="F34" s="243">
        <v>1.277300766</v>
      </c>
      <c r="G34" s="243">
        <v>6.8718709030000102E-2</v>
      </c>
      <c r="H34" s="243">
        <v>6.1922074750300009</v>
      </c>
      <c r="I34" s="243">
        <v>9.6672967659999998</v>
      </c>
      <c r="J34" s="243">
        <v>-3.4750892909700002</v>
      </c>
      <c r="K34" s="243">
        <v>5.6602070000000007</v>
      </c>
      <c r="L34" s="243">
        <v>8.9411069999999988</v>
      </c>
      <c r="M34" s="243">
        <v>-3.2809000000000004</v>
      </c>
    </row>
    <row r="35" spans="1:13" x14ac:dyDescent="0.2">
      <c r="A35" s="1"/>
      <c r="B35" s="394" t="s">
        <v>446</v>
      </c>
      <c r="C35" s="394"/>
      <c r="D35" s="394"/>
      <c r="E35" s="243">
        <v>5.0662640499999998E-3</v>
      </c>
      <c r="F35" s="243">
        <v>0.27221807734000003</v>
      </c>
      <c r="G35" s="243">
        <v>-0.26715181329000004</v>
      </c>
      <c r="H35" s="243">
        <v>3.5462264050000004E-2</v>
      </c>
      <c r="I35" s="243">
        <v>0.88886007733999994</v>
      </c>
      <c r="J35" s="243">
        <v>-0.85339781328999997</v>
      </c>
      <c r="K35" s="243">
        <v>0.14888499999999996</v>
      </c>
      <c r="L35" s="243">
        <v>1.3855249999999999</v>
      </c>
      <c r="M35" s="243">
        <v>-1.23664</v>
      </c>
    </row>
    <row r="36" spans="1:13" x14ac:dyDescent="0.2">
      <c r="A36" s="44">
        <v>26</v>
      </c>
      <c r="B36" s="394" t="s">
        <v>447</v>
      </c>
      <c r="C36" s="394"/>
      <c r="D36" s="394"/>
      <c r="E36" s="243">
        <v>67.405630328077009</v>
      </c>
      <c r="F36" s="243">
        <v>4.5509087514360003</v>
      </c>
      <c r="G36" s="243">
        <v>62.854721576641012</v>
      </c>
      <c r="H36" s="243">
        <v>781.75529432807696</v>
      </c>
      <c r="I36" s="243">
        <v>230.50702075143599</v>
      </c>
      <c r="J36" s="243">
        <v>551.24827357664105</v>
      </c>
      <c r="K36" s="243">
        <v>454.667102</v>
      </c>
      <c r="L36" s="243">
        <v>316.02680699999996</v>
      </c>
      <c r="M36" s="243">
        <v>138.64029500000004</v>
      </c>
    </row>
    <row r="37" spans="1:13" x14ac:dyDescent="0.2">
      <c r="A37" s="1"/>
      <c r="B37" s="394" t="s">
        <v>448</v>
      </c>
      <c r="C37" s="394"/>
      <c r="D37" s="394"/>
      <c r="E37" s="243">
        <v>12.077300975546999</v>
      </c>
      <c r="F37" s="243">
        <v>1.7573225796859999</v>
      </c>
      <c r="G37" s="243">
        <v>10.319978395861</v>
      </c>
      <c r="H37" s="243">
        <v>91.817194975546997</v>
      </c>
      <c r="I37" s="243">
        <v>7.6946245796859998</v>
      </c>
      <c r="J37" s="243">
        <v>84.122570395861004</v>
      </c>
      <c r="K37" s="243">
        <v>83.831491999999997</v>
      </c>
      <c r="L37" s="243">
        <v>8.3012680000000003</v>
      </c>
      <c r="M37" s="243">
        <v>75.53022399999999</v>
      </c>
    </row>
    <row r="38" spans="1:13" x14ac:dyDescent="0.2">
      <c r="A38" s="1"/>
      <c r="B38" s="554" t="s">
        <v>449</v>
      </c>
      <c r="C38" s="554"/>
      <c r="D38" s="554"/>
      <c r="E38" s="243">
        <v>0</v>
      </c>
      <c r="F38" s="243">
        <v>0</v>
      </c>
      <c r="G38" s="243">
        <v>0</v>
      </c>
      <c r="H38" s="243">
        <v>0</v>
      </c>
      <c r="I38" s="243">
        <v>0</v>
      </c>
      <c r="J38" s="243">
        <v>0</v>
      </c>
      <c r="K38" s="243">
        <v>0</v>
      </c>
      <c r="L38" s="243">
        <v>0</v>
      </c>
      <c r="M38" s="243">
        <v>0</v>
      </c>
    </row>
    <row r="39" spans="1:13" x14ac:dyDescent="0.2">
      <c r="A39" s="1"/>
      <c r="B39" s="394" t="s">
        <v>450</v>
      </c>
      <c r="C39" s="394"/>
      <c r="D39" s="394"/>
      <c r="E39" s="243">
        <v>34.433843669529999</v>
      </c>
      <c r="F39" s="243">
        <v>0.30703497175000005</v>
      </c>
      <c r="G39" s="243">
        <v>34.12680869778</v>
      </c>
      <c r="H39" s="243">
        <v>443.13321566952999</v>
      </c>
      <c r="I39" s="243">
        <v>49.925844971749996</v>
      </c>
      <c r="J39" s="243">
        <v>393.20737069777999</v>
      </c>
      <c r="K39" s="243">
        <v>224.57421500000001</v>
      </c>
      <c r="L39" s="243">
        <v>2.1492450000000001</v>
      </c>
      <c r="M39" s="243">
        <v>222.42496999999997</v>
      </c>
    </row>
    <row r="40" spans="1:13" x14ac:dyDescent="0.2">
      <c r="A40" s="1"/>
      <c r="B40" s="409" t="s">
        <v>451</v>
      </c>
      <c r="C40" s="409"/>
      <c r="D40" s="409"/>
      <c r="E40" s="243">
        <v>20.894485683000003</v>
      </c>
      <c r="F40" s="243">
        <v>2.4865512000000001</v>
      </c>
      <c r="G40" s="243">
        <v>18.407934483000002</v>
      </c>
      <c r="H40" s="243">
        <v>246.80488368300001</v>
      </c>
      <c r="I40" s="243">
        <v>172.88655120000001</v>
      </c>
      <c r="J40" s="243">
        <v>73.918332483</v>
      </c>
      <c r="K40" s="243">
        <v>146.26139499999999</v>
      </c>
      <c r="L40" s="243">
        <v>305.57629400000002</v>
      </c>
      <c r="M40" s="243">
        <v>-159.31489899999997</v>
      </c>
    </row>
    <row r="41" spans="1:13" x14ac:dyDescent="0.2">
      <c r="A41" s="44">
        <v>27</v>
      </c>
      <c r="B41" s="394" t="s">
        <v>452</v>
      </c>
      <c r="C41" s="394"/>
      <c r="D41" s="394"/>
      <c r="E41" s="243">
        <v>0.52134385359699997</v>
      </c>
      <c r="F41" s="243">
        <v>7.4421682159999999E-3</v>
      </c>
      <c r="G41" s="243">
        <v>0.51390168538100001</v>
      </c>
      <c r="H41" s="243">
        <v>13.650649853597001</v>
      </c>
      <c r="I41" s="243">
        <v>0.47625016821600002</v>
      </c>
      <c r="J41" s="243">
        <v>13.174399685381001</v>
      </c>
      <c r="K41" s="243">
        <v>15.947037</v>
      </c>
      <c r="L41" s="243">
        <v>1.4321919999999997</v>
      </c>
      <c r="M41" s="243">
        <v>14.514844999999999</v>
      </c>
    </row>
    <row r="42" spans="1:13" x14ac:dyDescent="0.2">
      <c r="A42" s="44">
        <v>28</v>
      </c>
      <c r="B42" s="394" t="s">
        <v>453</v>
      </c>
      <c r="C42" s="394"/>
      <c r="D42" s="394"/>
      <c r="E42" s="243">
        <v>2.4565547595699999</v>
      </c>
      <c r="F42" s="243">
        <v>2.7899983393139998</v>
      </c>
      <c r="G42" s="243">
        <v>-0.33344357974399985</v>
      </c>
      <c r="H42" s="243">
        <v>36.557381759569999</v>
      </c>
      <c r="I42" s="243">
        <v>9.9329863393139988</v>
      </c>
      <c r="J42" s="243">
        <v>26.624395420256004</v>
      </c>
      <c r="K42" s="243">
        <v>46.161936999999995</v>
      </c>
      <c r="L42" s="243">
        <v>8.4822710000000008</v>
      </c>
      <c r="M42" s="243">
        <v>37.679665999999997</v>
      </c>
    </row>
    <row r="43" spans="1:13" x14ac:dyDescent="0.2">
      <c r="A43" s="44">
        <v>29</v>
      </c>
      <c r="B43" s="394" t="s">
        <v>454</v>
      </c>
      <c r="C43" s="394"/>
      <c r="D43" s="394"/>
      <c r="E43" s="243">
        <v>0.63929935407000005</v>
      </c>
      <c r="F43" s="243">
        <v>2.4327937663900001</v>
      </c>
      <c r="G43" s="243">
        <v>-1.7934944123200001</v>
      </c>
      <c r="H43" s="243">
        <v>4.2403323540699995</v>
      </c>
      <c r="I43" s="243">
        <v>17.02955176639</v>
      </c>
      <c r="J43" s="243">
        <v>-12.789219412319998</v>
      </c>
      <c r="K43" s="243">
        <v>5.757365000000001</v>
      </c>
      <c r="L43" s="243">
        <v>18.749328999999999</v>
      </c>
      <c r="M43" s="243">
        <v>-12.991963999999999</v>
      </c>
    </row>
    <row r="44" spans="1:13" x14ac:dyDescent="0.2">
      <c r="A44" s="44">
        <v>30</v>
      </c>
      <c r="B44" s="394" t="s">
        <v>455</v>
      </c>
      <c r="C44" s="394"/>
      <c r="D44" s="394"/>
      <c r="E44" s="243">
        <v>0.98693547749999999</v>
      </c>
      <c r="F44" s="243">
        <v>1.952125607E-2</v>
      </c>
      <c r="G44" s="243">
        <v>0.96741422143</v>
      </c>
      <c r="H44" s="243">
        <v>16.943831477500002</v>
      </c>
      <c r="I44" s="243">
        <v>0.13664725607</v>
      </c>
      <c r="J44" s="243">
        <v>16.807184221429999</v>
      </c>
      <c r="K44" s="243">
        <v>10.716062000000001</v>
      </c>
      <c r="L44" s="243">
        <v>0.13664699999999999</v>
      </c>
      <c r="M44" s="243">
        <v>10.579414999999999</v>
      </c>
    </row>
    <row r="45" spans="1:13" x14ac:dyDescent="0.2">
      <c r="A45" s="44">
        <v>31</v>
      </c>
      <c r="B45" s="394" t="s">
        <v>456</v>
      </c>
      <c r="C45" s="394"/>
      <c r="D45" s="394"/>
      <c r="E45" s="243">
        <v>8.2529000000000005E-2</v>
      </c>
      <c r="F45" s="243">
        <v>0.94799999999999995</v>
      </c>
      <c r="G45" s="243">
        <v>-0.86547099999999999</v>
      </c>
      <c r="H45" s="243">
        <v>1.532759</v>
      </c>
      <c r="I45" s="243">
        <v>2.8439999999999999</v>
      </c>
      <c r="J45" s="243">
        <v>-1.3112410000000001</v>
      </c>
      <c r="K45" s="243">
        <v>7.9633329999999996</v>
      </c>
      <c r="L45" s="243">
        <v>0</v>
      </c>
      <c r="M45" s="243">
        <v>7.9633329999999996</v>
      </c>
    </row>
    <row r="46" spans="1:13" x14ac:dyDescent="0.2">
      <c r="A46" s="44">
        <v>32</v>
      </c>
      <c r="B46" s="394" t="s">
        <v>457</v>
      </c>
      <c r="C46" s="394"/>
      <c r="D46" s="394"/>
      <c r="E46" s="243">
        <v>5.6133108016955005</v>
      </c>
      <c r="F46" s="243">
        <v>15.005679097280002</v>
      </c>
      <c r="G46" s="243">
        <v>-9.3923682955845003</v>
      </c>
      <c r="H46" s="243">
        <v>45.025977801695497</v>
      </c>
      <c r="I46" s="243">
        <v>91.42519909728</v>
      </c>
      <c r="J46" s="243">
        <v>-46.399221295584496</v>
      </c>
      <c r="K46" s="243">
        <v>41.791263999999998</v>
      </c>
      <c r="L46" s="243">
        <v>63.368856999999991</v>
      </c>
      <c r="M46" s="243">
        <v>-21.577593</v>
      </c>
    </row>
    <row r="47" spans="1:13" x14ac:dyDescent="0.2">
      <c r="A47" s="1"/>
      <c r="B47" s="394" t="s">
        <v>458</v>
      </c>
      <c r="C47" s="394"/>
      <c r="D47" s="394"/>
      <c r="E47" s="243">
        <v>1.45429557025</v>
      </c>
      <c r="F47" s="243">
        <v>14.277484429500001</v>
      </c>
      <c r="G47" s="243">
        <v>-12.823188859250001</v>
      </c>
      <c r="H47" s="243">
        <v>18.091271570250001</v>
      </c>
      <c r="I47" s="243">
        <v>85.942394429500013</v>
      </c>
      <c r="J47" s="243">
        <v>-67.851122859249998</v>
      </c>
      <c r="K47" s="243">
        <v>16.859527</v>
      </c>
      <c r="L47" s="243">
        <v>58.942394999999991</v>
      </c>
      <c r="M47" s="243">
        <v>-42.082868000000005</v>
      </c>
    </row>
    <row r="48" spans="1:13" x14ac:dyDescent="0.2">
      <c r="A48" s="1"/>
      <c r="B48" s="554" t="s">
        <v>459</v>
      </c>
      <c r="C48" s="554"/>
      <c r="D48" s="554"/>
      <c r="E48" s="243">
        <v>0</v>
      </c>
      <c r="F48" s="243">
        <v>0</v>
      </c>
      <c r="G48" s="243">
        <v>0</v>
      </c>
      <c r="H48" s="243">
        <v>0</v>
      </c>
      <c r="I48" s="243">
        <v>0</v>
      </c>
      <c r="J48" s="243">
        <v>0</v>
      </c>
      <c r="K48" s="243">
        <v>0</v>
      </c>
      <c r="L48" s="243">
        <v>0</v>
      </c>
      <c r="M48" s="243">
        <v>0</v>
      </c>
    </row>
    <row r="49" spans="1:13" x14ac:dyDescent="0.2">
      <c r="A49" s="1"/>
      <c r="B49" s="394" t="s">
        <v>460</v>
      </c>
      <c r="C49" s="394"/>
      <c r="D49" s="394"/>
      <c r="E49" s="243">
        <v>4.1590152314455002</v>
      </c>
      <c r="F49" s="243">
        <v>0.72819466777999986</v>
      </c>
      <c r="G49" s="243">
        <v>3.4308205636655003</v>
      </c>
      <c r="H49" s="243">
        <v>26.934706231445503</v>
      </c>
      <c r="I49" s="243">
        <v>5.4828046677799991</v>
      </c>
      <c r="J49" s="243">
        <v>21.451901563665501</v>
      </c>
      <c r="K49" s="243">
        <v>24.931737000000002</v>
      </c>
      <c r="L49" s="243">
        <v>4.4264619999999999</v>
      </c>
      <c r="M49" s="243">
        <v>20.505274999999997</v>
      </c>
    </row>
    <row r="50" spans="1:13" x14ac:dyDescent="0.2">
      <c r="A50" s="1"/>
      <c r="B50" s="394" t="s">
        <v>461</v>
      </c>
      <c r="C50" s="394"/>
      <c r="D50" s="394"/>
      <c r="E50" s="243">
        <v>0.79752058763549993</v>
      </c>
      <c r="F50" s="243">
        <v>0.72192638819999988</v>
      </c>
      <c r="G50" s="243">
        <v>7.5594199435500053E-2</v>
      </c>
      <c r="H50" s="243">
        <v>6.9453575876354989</v>
      </c>
      <c r="I50" s="243">
        <v>5.4389283882000008</v>
      </c>
      <c r="J50" s="243">
        <v>1.5064291994354999</v>
      </c>
      <c r="K50" s="243">
        <v>5.1059679999999998</v>
      </c>
      <c r="L50" s="243">
        <v>4.332586</v>
      </c>
      <c r="M50" s="243">
        <v>0.77338200000000001</v>
      </c>
    </row>
    <row r="51" spans="1:13" x14ac:dyDescent="0.2">
      <c r="A51" s="1"/>
      <c r="B51" s="394" t="s">
        <v>462</v>
      </c>
      <c r="C51" s="394"/>
      <c r="D51" s="394"/>
      <c r="E51" s="243">
        <v>0</v>
      </c>
      <c r="F51" s="243">
        <v>0</v>
      </c>
      <c r="G51" s="243">
        <v>0</v>
      </c>
      <c r="H51" s="243">
        <v>0</v>
      </c>
      <c r="I51" s="243">
        <v>0</v>
      </c>
      <c r="J51" s="243">
        <v>0</v>
      </c>
      <c r="K51" s="243">
        <v>0</v>
      </c>
      <c r="L51" s="243">
        <v>0</v>
      </c>
      <c r="M51" s="243">
        <v>0</v>
      </c>
    </row>
    <row r="52" spans="1:13" x14ac:dyDescent="0.2">
      <c r="A52" s="1"/>
      <c r="B52" s="394" t="s">
        <v>463</v>
      </c>
      <c r="C52" s="394"/>
      <c r="D52" s="394"/>
      <c r="E52" s="243">
        <v>3.3614946438100004</v>
      </c>
      <c r="F52" s="243">
        <v>6.2682795800000001E-3</v>
      </c>
      <c r="G52" s="243">
        <v>3.3552263642300004</v>
      </c>
      <c r="H52" s="243">
        <v>19.989348643810001</v>
      </c>
      <c r="I52" s="243">
        <v>4.3876279580000004E-2</v>
      </c>
      <c r="J52" s="243">
        <v>19.94547236423</v>
      </c>
      <c r="K52" s="243">
        <v>19.825769000000001</v>
      </c>
      <c r="L52" s="243">
        <v>9.3875999999999973E-2</v>
      </c>
      <c r="M52" s="243">
        <v>19.731892999999999</v>
      </c>
    </row>
    <row r="53" spans="1:13" x14ac:dyDescent="0.2">
      <c r="A53" s="1"/>
      <c r="B53" s="394" t="s">
        <v>464</v>
      </c>
      <c r="C53" s="394"/>
      <c r="D53" s="394"/>
      <c r="E53" s="243">
        <v>0</v>
      </c>
      <c r="F53" s="243">
        <v>0</v>
      </c>
      <c r="G53" s="243">
        <v>0</v>
      </c>
      <c r="H53" s="243">
        <v>0</v>
      </c>
      <c r="I53" s="243">
        <v>0</v>
      </c>
      <c r="J53" s="243">
        <v>0</v>
      </c>
      <c r="K53" s="243">
        <v>0</v>
      </c>
      <c r="L53" s="243">
        <v>0</v>
      </c>
      <c r="M53" s="243">
        <v>0</v>
      </c>
    </row>
    <row r="54" spans="1:13" x14ac:dyDescent="0.2">
      <c r="A54" s="44">
        <v>33</v>
      </c>
      <c r="B54" s="394" t="s">
        <v>465</v>
      </c>
      <c r="C54" s="394"/>
      <c r="D54" s="394"/>
      <c r="E54" s="243">
        <v>63.0846317126068</v>
      </c>
      <c r="F54" s="243">
        <v>1.705441090721</v>
      </c>
      <c r="G54" s="243">
        <v>61.379190621885797</v>
      </c>
      <c r="H54" s="243">
        <v>426.08307471260679</v>
      </c>
      <c r="I54" s="243">
        <v>11.727984090720998</v>
      </c>
      <c r="J54" s="243">
        <v>414.35509062188578</v>
      </c>
      <c r="K54" s="243">
        <v>387.478949</v>
      </c>
      <c r="L54" s="243">
        <v>34.903160999999997</v>
      </c>
      <c r="M54" s="243">
        <v>352.57578799999999</v>
      </c>
    </row>
    <row r="55" spans="1:13" x14ac:dyDescent="0.2">
      <c r="A55" s="1"/>
      <c r="B55" s="554" t="s">
        <v>466</v>
      </c>
      <c r="C55" s="554"/>
      <c r="D55" s="554"/>
      <c r="E55" s="243">
        <v>0</v>
      </c>
      <c r="F55" s="243">
        <v>0</v>
      </c>
      <c r="G55" s="243">
        <v>0</v>
      </c>
      <c r="H55" s="243">
        <v>0</v>
      </c>
      <c r="I55" s="243">
        <v>0</v>
      </c>
      <c r="J55" s="243">
        <v>0</v>
      </c>
      <c r="K55" s="243">
        <v>0</v>
      </c>
      <c r="L55" s="243">
        <v>0</v>
      </c>
      <c r="M55" s="243">
        <v>0</v>
      </c>
    </row>
    <row r="56" spans="1:13" x14ac:dyDescent="0.2">
      <c r="A56" s="44">
        <v>34</v>
      </c>
      <c r="B56" s="394" t="s">
        <v>467</v>
      </c>
      <c r="C56" s="394"/>
      <c r="D56" s="394"/>
      <c r="E56" s="243">
        <v>7.5970653217E-2</v>
      </c>
      <c r="F56" s="243">
        <v>0</v>
      </c>
      <c r="G56" s="243">
        <v>7.5970653217E-2</v>
      </c>
      <c r="H56" s="243">
        <v>0.514048653217</v>
      </c>
      <c r="I56" s="243">
        <v>0</v>
      </c>
      <c r="J56" s="243">
        <v>0.514048653217</v>
      </c>
      <c r="K56" s="243">
        <v>0.34374699999999997</v>
      </c>
      <c r="L56" s="243">
        <v>0</v>
      </c>
      <c r="M56" s="243">
        <v>0.34374699999999997</v>
      </c>
    </row>
    <row r="57" spans="1:13" x14ac:dyDescent="0.2">
      <c r="A57" s="44">
        <v>35</v>
      </c>
      <c r="B57" s="394" t="s">
        <v>468</v>
      </c>
      <c r="C57" s="394"/>
      <c r="D57" s="394"/>
      <c r="E57" s="243">
        <v>1.1693673061633512</v>
      </c>
      <c r="F57" s="243">
        <v>2.3412470686099997E-2</v>
      </c>
      <c r="G57" s="243">
        <v>1.1459548354772511</v>
      </c>
      <c r="H57" s="243">
        <v>9.0914113061633515</v>
      </c>
      <c r="I57" s="243">
        <v>6.3646174706861007</v>
      </c>
      <c r="J57" s="243">
        <v>2.7267938354772512</v>
      </c>
      <c r="K57" s="243">
        <v>15.506015</v>
      </c>
      <c r="L57" s="243">
        <v>1.0486419999999999</v>
      </c>
      <c r="M57" s="243">
        <v>14.457372999999999</v>
      </c>
    </row>
    <row r="58" spans="1:13" x14ac:dyDescent="0.2">
      <c r="A58" s="44">
        <v>36</v>
      </c>
      <c r="B58" s="394" t="s">
        <v>129</v>
      </c>
      <c r="C58" s="394"/>
      <c r="D58" s="394"/>
      <c r="E58" s="243">
        <v>6.6109926539047006</v>
      </c>
      <c r="F58" s="243">
        <v>2.83569757811</v>
      </c>
      <c r="G58" s="243">
        <v>3.7752950757947006</v>
      </c>
      <c r="H58" s="243">
        <v>76.280883653904709</v>
      </c>
      <c r="I58" s="243">
        <v>25.585846578110001</v>
      </c>
      <c r="J58" s="243">
        <v>50.695037075794701</v>
      </c>
      <c r="K58" s="243">
        <v>99.460120000000003</v>
      </c>
      <c r="L58" s="243">
        <v>44.672010999999998</v>
      </c>
      <c r="M58" s="243">
        <v>54.788108999999999</v>
      </c>
    </row>
    <row r="59" spans="1:13" x14ac:dyDescent="0.2">
      <c r="A59" s="516" t="s">
        <v>469</v>
      </c>
      <c r="B59" s="516"/>
      <c r="C59" s="516"/>
      <c r="D59" s="557"/>
      <c r="E59" s="244">
        <v>239.05432798622132</v>
      </c>
      <c r="F59" s="243">
        <v>44.642438086488966</v>
      </c>
      <c r="G59" s="243">
        <v>194.41188989973236</v>
      </c>
      <c r="H59" s="243">
        <v>2122.3406639862214</v>
      </c>
      <c r="I59" s="243">
        <v>598.70195808648896</v>
      </c>
      <c r="J59" s="243">
        <v>1523.6387058997323</v>
      </c>
      <c r="K59" s="243">
        <v>1592.3782559999997</v>
      </c>
      <c r="L59" s="243">
        <v>616.76046599999984</v>
      </c>
      <c r="M59" s="243">
        <v>975.61778999999967</v>
      </c>
    </row>
    <row r="60" spans="1:13" ht="15" thickBot="1" x14ac:dyDescent="0.25">
      <c r="A60" s="555" t="s">
        <v>470</v>
      </c>
      <c r="B60" s="555"/>
      <c r="C60" s="555"/>
      <c r="D60" s="47"/>
      <c r="E60" s="343">
        <v>239.05432798622132</v>
      </c>
      <c r="F60" s="343">
        <v>44.642438086488966</v>
      </c>
      <c r="G60" s="343">
        <v>194.41188989973236</v>
      </c>
      <c r="H60" s="343">
        <v>2122.3406639862214</v>
      </c>
      <c r="I60" s="343">
        <v>598.70195808648896</v>
      </c>
      <c r="J60" s="343">
        <v>1523.6387058997323</v>
      </c>
      <c r="K60" s="343">
        <v>1592.3782559999997</v>
      </c>
      <c r="L60" s="343">
        <v>616.76046599999984</v>
      </c>
      <c r="M60" s="343">
        <v>975.61778999999967</v>
      </c>
    </row>
    <row r="61" spans="1:13" ht="15" thickTop="1" x14ac:dyDescent="0.2">
      <c r="A61" s="422" t="s">
        <v>855</v>
      </c>
      <c r="B61" s="556"/>
      <c r="C61" s="556"/>
      <c r="D61" s="556"/>
      <c r="E61" s="556"/>
      <c r="F61" s="556"/>
      <c r="G61" s="556"/>
      <c r="H61" s="556"/>
      <c r="I61" s="556"/>
      <c r="J61" s="556"/>
      <c r="K61" s="556"/>
      <c r="L61" s="556"/>
      <c r="M61" s="556"/>
    </row>
    <row r="62" spans="1:13" x14ac:dyDescent="0.2">
      <c r="A62" s="538" t="s">
        <v>471</v>
      </c>
      <c r="B62" s="538"/>
      <c r="C62" s="538"/>
      <c r="D62" s="538"/>
      <c r="E62" s="538"/>
      <c r="F62" s="538"/>
      <c r="G62" s="538"/>
      <c r="H62" s="538"/>
      <c r="I62" s="538"/>
      <c r="J62" s="538"/>
      <c r="K62" s="538"/>
      <c r="L62" s="538"/>
      <c r="M62" s="538"/>
    </row>
    <row r="63" spans="1:13" x14ac:dyDescent="0.2">
      <c r="A63" s="394" t="s">
        <v>472</v>
      </c>
      <c r="B63" s="394"/>
      <c r="C63" s="394"/>
      <c r="D63" s="394"/>
      <c r="E63" s="394"/>
      <c r="F63" s="394"/>
      <c r="G63" s="394"/>
      <c r="H63" s="394"/>
      <c r="I63" s="394"/>
      <c r="J63" s="394"/>
      <c r="K63" s="394"/>
      <c r="L63" s="394"/>
      <c r="M63" s="394"/>
    </row>
    <row r="64" spans="1:13" x14ac:dyDescent="0.2">
      <c r="A64" s="394" t="s">
        <v>101</v>
      </c>
      <c r="B64" s="394"/>
      <c r="C64" s="394"/>
      <c r="D64" s="394"/>
      <c r="E64" s="394"/>
      <c r="F64" s="394"/>
      <c r="G64" s="394"/>
      <c r="H64" s="394"/>
      <c r="I64" s="394"/>
      <c r="J64" s="394"/>
      <c r="K64" s="394"/>
      <c r="L64" s="394"/>
      <c r="M64" s="394"/>
    </row>
    <row r="65" spans="1:23" ht="20.25" customHeight="1" x14ac:dyDescent="0.2">
      <c r="A65" s="551" t="s">
        <v>848</v>
      </c>
      <c r="B65" s="551"/>
      <c r="C65" s="551"/>
      <c r="D65" s="551"/>
      <c r="E65" s="551"/>
      <c r="F65" s="551"/>
      <c r="G65" s="551"/>
      <c r="H65" s="551"/>
      <c r="I65" s="551"/>
      <c r="J65" s="551"/>
      <c r="K65" s="551"/>
      <c r="L65" s="551"/>
      <c r="M65" s="551"/>
    </row>
    <row r="66" spans="1:23" x14ac:dyDescent="0.2">
      <c r="A66" s="552" t="s">
        <v>863</v>
      </c>
      <c r="B66" s="552"/>
      <c r="C66" s="552"/>
      <c r="D66" s="552"/>
      <c r="E66" s="552"/>
      <c r="F66" s="552"/>
      <c r="G66" s="552"/>
      <c r="H66" s="552"/>
      <c r="I66" s="552"/>
      <c r="J66" s="552"/>
      <c r="K66" s="552"/>
      <c r="L66" s="552"/>
      <c r="M66" s="552"/>
    </row>
    <row r="67" spans="1:23" x14ac:dyDescent="0.2">
      <c r="A67" s="553" t="s">
        <v>866</v>
      </c>
      <c r="B67" s="553"/>
      <c r="C67" s="553"/>
      <c r="D67" s="553"/>
      <c r="E67" s="553"/>
      <c r="F67" s="553"/>
      <c r="G67" s="553"/>
      <c r="H67" s="553"/>
      <c r="I67" s="553"/>
      <c r="J67" s="553"/>
      <c r="K67" s="553"/>
      <c r="L67" s="269"/>
      <c r="M67" s="270"/>
      <c r="N67" s="67"/>
      <c r="O67" s="67"/>
      <c r="P67" s="67"/>
      <c r="Q67" s="67"/>
      <c r="R67" s="67"/>
      <c r="S67" s="67"/>
      <c r="T67" s="67"/>
      <c r="U67" s="67"/>
      <c r="V67" s="67"/>
      <c r="W67" s="67"/>
    </row>
    <row r="68" spans="1:23" x14ac:dyDescent="0.2">
      <c r="A68" s="394"/>
      <c r="B68" s="394"/>
      <c r="C68" s="394"/>
      <c r="D68" s="394"/>
      <c r="E68" s="394"/>
      <c r="F68" s="394"/>
      <c r="G68" s="394"/>
      <c r="H68" s="394"/>
      <c r="I68" s="394"/>
      <c r="J68" s="394"/>
      <c r="K68" s="394"/>
      <c r="L68" s="394"/>
      <c r="M68" s="394"/>
    </row>
  </sheetData>
  <mergeCells count="71">
    <mergeCell ref="A1:M1"/>
    <mergeCell ref="A2:M2"/>
    <mergeCell ref="A3:A4"/>
    <mergeCell ref="B3:D4"/>
    <mergeCell ref="E3:G3"/>
    <mergeCell ref="H3:J3"/>
    <mergeCell ref="K3:M3"/>
    <mergeCell ref="B16:D16"/>
    <mergeCell ref="B5:D5"/>
    <mergeCell ref="B6:D6"/>
    <mergeCell ref="B7:D7"/>
    <mergeCell ref="B8:D8"/>
    <mergeCell ref="B9:D9"/>
    <mergeCell ref="B10:D10"/>
    <mergeCell ref="B11:D11"/>
    <mergeCell ref="B12:D12"/>
    <mergeCell ref="B13:D13"/>
    <mergeCell ref="B14:D14"/>
    <mergeCell ref="B15:D15"/>
    <mergeCell ref="B28:D28"/>
    <mergeCell ref="B17:D17"/>
    <mergeCell ref="B18:D18"/>
    <mergeCell ref="B19:D19"/>
    <mergeCell ref="B20:D20"/>
    <mergeCell ref="B21:D21"/>
    <mergeCell ref="B22:D22"/>
    <mergeCell ref="B23:D23"/>
    <mergeCell ref="B24:D24"/>
    <mergeCell ref="B25:D25"/>
    <mergeCell ref="B26:D26"/>
    <mergeCell ref="B27:D27"/>
    <mergeCell ref="B40:D40"/>
    <mergeCell ref="B29:D29"/>
    <mergeCell ref="B30:D30"/>
    <mergeCell ref="B31:D31"/>
    <mergeCell ref="B32:D32"/>
    <mergeCell ref="B33:D33"/>
    <mergeCell ref="B34:D34"/>
    <mergeCell ref="B35:D35"/>
    <mergeCell ref="B36:D36"/>
    <mergeCell ref="B37:D37"/>
    <mergeCell ref="B38:D38"/>
    <mergeCell ref="B39:D39"/>
    <mergeCell ref="B52:D52"/>
    <mergeCell ref="B41:D41"/>
    <mergeCell ref="B42:D42"/>
    <mergeCell ref="B43:D43"/>
    <mergeCell ref="B44:D44"/>
    <mergeCell ref="B45:D45"/>
    <mergeCell ref="B46:D46"/>
    <mergeCell ref="B47:D47"/>
    <mergeCell ref="B48:D48"/>
    <mergeCell ref="B49:D49"/>
    <mergeCell ref="B50:D50"/>
    <mergeCell ref="B51:D51"/>
    <mergeCell ref="A63:M63"/>
    <mergeCell ref="B53:D53"/>
    <mergeCell ref="B54:D54"/>
    <mergeCell ref="B55:D55"/>
    <mergeCell ref="B56:D56"/>
    <mergeCell ref="B57:D57"/>
    <mergeCell ref="B58:D58"/>
    <mergeCell ref="A60:C60"/>
    <mergeCell ref="A61:M61"/>
    <mergeCell ref="A62:M62"/>
    <mergeCell ref="A59:D59"/>
    <mergeCell ref="A64:M64"/>
    <mergeCell ref="A65:M65"/>
    <mergeCell ref="A66:M66"/>
    <mergeCell ref="A68:M68"/>
    <mergeCell ref="A67:K67"/>
  </mergeCells>
  <hyperlinks>
    <hyperlink ref="A65" r:id="rId1" display="http://www.sbp.org.pk/departments/stats/Notice/Rev-Study-External-Sector.pdf"/>
    <hyperlink ref="A67" r:id="rId2"/>
  </hyperlinks>
  <pageMargins left="0.7" right="0.7" top="0.75" bottom="0.75" header="0.3" footer="0.3"/>
  <pageSetup paperSize="9" scale="78"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7"/>
  <sheetViews>
    <sheetView view="pageBreakPreview" zoomScale="115" zoomScaleNormal="100" zoomScaleSheetLayoutView="115" workbookViewId="0">
      <selection activeCell="A2" sqref="A2:J2"/>
    </sheetView>
  </sheetViews>
  <sheetFormatPr defaultColWidth="9.125" defaultRowHeight="14.25" x14ac:dyDescent="0.2"/>
  <cols>
    <col min="1" max="1" width="4.875" style="2" bestFit="1" customWidth="1"/>
    <col min="2" max="2" width="4" style="2" bestFit="1" customWidth="1"/>
    <col min="3" max="10" width="8.5" style="2" customWidth="1"/>
    <col min="11" max="16384" width="9.125" style="2"/>
  </cols>
  <sheetData>
    <row r="1" spans="1:10" ht="18.75" x14ac:dyDescent="0.2">
      <c r="A1" s="432" t="s">
        <v>473</v>
      </c>
      <c r="B1" s="432"/>
      <c r="C1" s="432"/>
      <c r="D1" s="432"/>
      <c r="E1" s="432"/>
      <c r="F1" s="432"/>
      <c r="G1" s="432"/>
      <c r="H1" s="432"/>
      <c r="I1" s="432"/>
      <c r="J1" s="432"/>
    </row>
    <row r="2" spans="1:10" x14ac:dyDescent="0.2">
      <c r="A2" s="488" t="s">
        <v>913</v>
      </c>
      <c r="B2" s="488"/>
      <c r="C2" s="488"/>
      <c r="D2" s="488"/>
      <c r="E2" s="488"/>
      <c r="F2" s="488"/>
      <c r="G2" s="488"/>
      <c r="H2" s="488"/>
      <c r="I2" s="488"/>
      <c r="J2" s="488"/>
    </row>
    <row r="3" spans="1:10" ht="15" thickBot="1" x14ac:dyDescent="0.25">
      <c r="A3" s="433" t="s">
        <v>474</v>
      </c>
      <c r="B3" s="433"/>
      <c r="C3" s="433"/>
      <c r="D3" s="433"/>
      <c r="E3" s="433"/>
      <c r="F3" s="433"/>
      <c r="G3" s="433"/>
      <c r="H3" s="433"/>
      <c r="I3" s="433"/>
      <c r="J3" s="433"/>
    </row>
    <row r="4" spans="1:10" ht="33" thickTop="1" thickBot="1" x14ac:dyDescent="0.25">
      <c r="A4" s="476" t="s">
        <v>25</v>
      </c>
      <c r="B4" s="473"/>
      <c r="C4" s="562" t="s">
        <v>475</v>
      </c>
      <c r="D4" s="563"/>
      <c r="E4" s="77" t="s">
        <v>476</v>
      </c>
      <c r="F4" s="480" t="s">
        <v>478</v>
      </c>
      <c r="G4" s="547"/>
      <c r="H4" s="77" t="s">
        <v>476</v>
      </c>
      <c r="I4" s="480" t="s">
        <v>479</v>
      </c>
      <c r="J4" s="481"/>
    </row>
    <row r="5" spans="1:10" ht="24" customHeight="1" thickBot="1" x14ac:dyDescent="0.25">
      <c r="A5" s="561"/>
      <c r="B5" s="467"/>
      <c r="C5" s="50" t="s">
        <v>480</v>
      </c>
      <c r="D5" s="61" t="s">
        <v>481</v>
      </c>
      <c r="E5" s="49" t="s">
        <v>477</v>
      </c>
      <c r="F5" s="50" t="s">
        <v>482</v>
      </c>
      <c r="G5" s="61" t="s">
        <v>483</v>
      </c>
      <c r="H5" s="49" t="s">
        <v>477</v>
      </c>
      <c r="I5" s="51" t="s">
        <v>879</v>
      </c>
      <c r="J5" s="52" t="s">
        <v>492</v>
      </c>
    </row>
    <row r="6" spans="1:10" ht="15" thickTop="1" x14ac:dyDescent="0.2">
      <c r="A6" s="564"/>
      <c r="B6" s="564"/>
      <c r="C6" s="12"/>
      <c r="D6" s="38"/>
      <c r="E6" s="38"/>
      <c r="F6" s="38"/>
      <c r="G6" s="12"/>
      <c r="H6" s="12"/>
      <c r="I6" s="11"/>
      <c r="J6" s="38"/>
    </row>
    <row r="7" spans="1:10" x14ac:dyDescent="0.2">
      <c r="A7" s="488" t="s">
        <v>121</v>
      </c>
      <c r="B7" s="488"/>
      <c r="C7" s="81">
        <v>22536</v>
      </c>
      <c r="D7" s="81" t="s">
        <v>484</v>
      </c>
      <c r="E7" s="78">
        <v>-7.1</v>
      </c>
      <c r="F7" s="81">
        <v>43645</v>
      </c>
      <c r="G7" s="81" t="s">
        <v>484</v>
      </c>
      <c r="H7" s="78">
        <v>-15.9</v>
      </c>
      <c r="I7" s="81">
        <v>-21109</v>
      </c>
      <c r="J7" s="81" t="s">
        <v>484</v>
      </c>
    </row>
    <row r="8" spans="1:10" x14ac:dyDescent="0.2">
      <c r="A8" s="488" t="s">
        <v>122</v>
      </c>
      <c r="B8" s="488"/>
      <c r="C8" s="81">
        <v>25639</v>
      </c>
      <c r="D8" s="81" t="s">
        <v>484</v>
      </c>
      <c r="E8" s="78">
        <v>13.8</v>
      </c>
      <c r="F8" s="81">
        <v>54273</v>
      </c>
      <c r="G8" s="81" t="s">
        <v>484</v>
      </c>
      <c r="H8" s="78">
        <v>24.4</v>
      </c>
      <c r="I8" s="81">
        <v>-28634</v>
      </c>
      <c r="J8" s="81" t="s">
        <v>484</v>
      </c>
    </row>
    <row r="9" spans="1:10" x14ac:dyDescent="0.2">
      <c r="A9" s="488" t="s">
        <v>123</v>
      </c>
      <c r="B9" s="488"/>
      <c r="C9" s="82">
        <v>32493</v>
      </c>
      <c r="D9" s="82" t="s">
        <v>484</v>
      </c>
      <c r="E9" s="79">
        <v>26.7</v>
      </c>
      <c r="F9" s="82">
        <v>71543</v>
      </c>
      <c r="G9" s="82" t="s">
        <v>484</v>
      </c>
      <c r="H9" s="79">
        <v>31.8</v>
      </c>
      <c r="I9" s="82">
        <v>-39050</v>
      </c>
      <c r="J9" s="82" t="s">
        <v>484</v>
      </c>
    </row>
    <row r="10" spans="1:10" x14ac:dyDescent="0.2">
      <c r="A10" s="488" t="s">
        <v>124</v>
      </c>
      <c r="B10" s="488"/>
      <c r="C10" s="81">
        <v>27875.927782279527</v>
      </c>
      <c r="D10" s="82" t="s">
        <v>484</v>
      </c>
      <c r="E10" s="78">
        <v>-14.2</v>
      </c>
      <c r="F10" s="81">
        <v>52695.070856559163</v>
      </c>
      <c r="G10" s="82" t="s">
        <v>484</v>
      </c>
      <c r="H10" s="78">
        <v>-26.344854084563138</v>
      </c>
      <c r="I10" s="81">
        <v>-24819.143074279636</v>
      </c>
      <c r="J10" s="82" t="s">
        <v>484</v>
      </c>
    </row>
    <row r="11" spans="1:10" x14ac:dyDescent="0.2">
      <c r="A11" s="488" t="s">
        <v>160</v>
      </c>
      <c r="B11" s="488"/>
      <c r="C11" s="81">
        <v>30967.073314506415</v>
      </c>
      <c r="D11" s="82" t="s">
        <v>484</v>
      </c>
      <c r="E11" s="78">
        <f>+(C11/C10-1)*100</f>
        <v>11.08894224568877</v>
      </c>
      <c r="F11" s="81">
        <v>53056.054068821417</v>
      </c>
      <c r="G11" s="82" t="s">
        <v>484</v>
      </c>
      <c r="H11" s="78">
        <f>+(F11/F10-1)*100</f>
        <v>0.68504170578853607</v>
      </c>
      <c r="I11" s="81">
        <f>+C11-F11</f>
        <v>-22088.980754315002</v>
      </c>
      <c r="J11" s="82" t="s">
        <v>484</v>
      </c>
    </row>
    <row r="12" spans="1:10" x14ac:dyDescent="0.2">
      <c r="A12" s="489"/>
      <c r="B12" s="489"/>
      <c r="C12" s="83"/>
      <c r="D12" s="83"/>
      <c r="E12" s="80"/>
      <c r="F12" s="83"/>
      <c r="G12" s="83"/>
      <c r="H12" s="80"/>
      <c r="I12" s="81"/>
      <c r="J12" s="83"/>
    </row>
    <row r="13" spans="1:10" x14ac:dyDescent="0.2">
      <c r="B13" s="113"/>
      <c r="C13" s="81"/>
      <c r="D13" s="81"/>
      <c r="E13" s="79"/>
      <c r="F13" s="81"/>
      <c r="G13" s="81"/>
      <c r="H13" s="78"/>
      <c r="I13" s="81"/>
      <c r="J13" s="81"/>
    </row>
    <row r="14" spans="1:10" x14ac:dyDescent="0.2">
      <c r="A14" s="110">
        <v>2024</v>
      </c>
      <c r="B14" s="113" t="s">
        <v>41</v>
      </c>
      <c r="C14" s="84">
        <v>2680.0198060369762</v>
      </c>
      <c r="D14" s="84">
        <v>17826.021259282745</v>
      </c>
      <c r="E14" s="85">
        <v>8.4045447056576279</v>
      </c>
      <c r="F14" s="84">
        <v>4668.9645392491439</v>
      </c>
      <c r="G14" s="84">
        <v>30043.996643120972</v>
      </c>
      <c r="H14" s="85">
        <v>-11.327593018685775</v>
      </c>
      <c r="I14" s="84">
        <v>-1988.9447332121676</v>
      </c>
      <c r="J14" s="84">
        <v>-12217.975383838228</v>
      </c>
    </row>
    <row r="15" spans="1:10" x14ac:dyDescent="0.2">
      <c r="A15" s="11"/>
      <c r="B15" s="113" t="s">
        <v>42</v>
      </c>
      <c r="C15" s="81">
        <v>2531.0385412140131</v>
      </c>
      <c r="D15" s="81">
        <v>20357.059800496758</v>
      </c>
      <c r="E15" s="78">
        <v>9.1941063499758826</v>
      </c>
      <c r="F15" s="81">
        <v>4366.0355996998587</v>
      </c>
      <c r="G15" s="81">
        <v>34410.032242820831</v>
      </c>
      <c r="H15" s="78">
        <v>-9.4139978686291954</v>
      </c>
      <c r="I15" s="81">
        <v>-1834.9970584858456</v>
      </c>
      <c r="J15" s="81">
        <v>-14052.972442324073</v>
      </c>
    </row>
    <row r="16" spans="1:10" x14ac:dyDescent="0.2">
      <c r="B16" s="132" t="s">
        <v>43</v>
      </c>
      <c r="C16" s="81">
        <v>2521.9750857145063</v>
      </c>
      <c r="D16" s="81">
        <v>22879.034886211266</v>
      </c>
      <c r="E16" s="79">
        <v>8.6115384044645111</v>
      </c>
      <c r="F16" s="81">
        <v>4568.9981236331378</v>
      </c>
      <c r="G16" s="81">
        <v>38979.030366453968</v>
      </c>
      <c r="H16" s="78">
        <v>-7.5098772961599991</v>
      </c>
      <c r="I16" s="81">
        <v>-2047.0230379186314</v>
      </c>
      <c r="J16" s="81">
        <v>-16099.995480242702</v>
      </c>
    </row>
    <row r="17" spans="1:20" x14ac:dyDescent="0.2">
      <c r="B17" s="139"/>
    </row>
    <row r="18" spans="1:20" x14ac:dyDescent="0.2">
      <c r="B18" s="139" t="s">
        <v>44</v>
      </c>
      <c r="C18" s="81">
        <v>2637.0453387261932</v>
      </c>
      <c r="D18" s="81">
        <v>25516.080224937461</v>
      </c>
      <c r="E18" s="79">
        <v>9.9831222794950207</v>
      </c>
      <c r="F18" s="81">
        <v>4442.0259077186865</v>
      </c>
      <c r="G18" s="81">
        <v>43421.056274172654</v>
      </c>
      <c r="H18" s="78">
        <v>-5.1238547183280048</v>
      </c>
      <c r="I18" s="81">
        <v>-1804.9805689924933</v>
      </c>
      <c r="J18" s="81">
        <v>-17904.976049235192</v>
      </c>
    </row>
    <row r="19" spans="1:20" x14ac:dyDescent="0.2">
      <c r="A19" s="11"/>
      <c r="B19" s="140" t="s">
        <v>45</v>
      </c>
      <c r="C19" s="81">
        <v>3008.0202027250543</v>
      </c>
      <c r="D19" s="81">
        <v>28524.100427662517</v>
      </c>
      <c r="E19" s="79">
        <v>10.708905323051511</v>
      </c>
      <c r="F19" s="81">
        <v>5019.0106260522271</v>
      </c>
      <c r="G19" s="81">
        <v>48440.066900224883</v>
      </c>
      <c r="H19" s="78">
        <v>-2.1769129814224044</v>
      </c>
      <c r="I19" s="81">
        <v>-2010.9904233271727</v>
      </c>
      <c r="J19" s="81">
        <v>-19915.966472562366</v>
      </c>
    </row>
    <row r="20" spans="1:20" x14ac:dyDescent="0.2">
      <c r="B20" s="221" t="s">
        <v>46</v>
      </c>
      <c r="C20" s="81">
        <v>2442.9728868438974</v>
      </c>
      <c r="D20" s="81">
        <v>30967.073314506415</v>
      </c>
      <c r="E20" s="78">
        <v>11.08894224568877</v>
      </c>
      <c r="F20" s="81">
        <v>4615.9871685965345</v>
      </c>
      <c r="G20" s="81">
        <v>53056.054068821417</v>
      </c>
      <c r="H20" s="78">
        <v>0.68504170578853518</v>
      </c>
      <c r="I20" s="81">
        <v>-2173.0142817526371</v>
      </c>
      <c r="J20" s="81">
        <v>-22088.980754315002</v>
      </c>
    </row>
    <row r="21" spans="1:20" x14ac:dyDescent="0.2">
      <c r="C21" s="81"/>
      <c r="D21" s="81"/>
      <c r="E21" s="79"/>
      <c r="F21" s="81"/>
      <c r="G21" s="81"/>
      <c r="H21" s="78"/>
      <c r="I21" s="81"/>
      <c r="J21" s="81"/>
    </row>
    <row r="22" spans="1:20" x14ac:dyDescent="0.2">
      <c r="B22" s="347" t="s">
        <v>35</v>
      </c>
      <c r="C22" s="81">
        <v>2360.9759898557463</v>
      </c>
      <c r="D22" s="81">
        <v>2360.9759898557463</v>
      </c>
      <c r="E22" s="79">
        <v>12.213487282838457</v>
      </c>
      <c r="F22" s="81">
        <v>4846.0331690891526</v>
      </c>
      <c r="G22" s="81">
        <v>4846.0331690891526</v>
      </c>
      <c r="H22" s="78">
        <v>16.798735189119611</v>
      </c>
      <c r="I22" s="81">
        <v>-2485.0571792334063</v>
      </c>
      <c r="J22" s="81">
        <v>-2485.0571792334063</v>
      </c>
    </row>
    <row r="23" spans="1:20" x14ac:dyDescent="0.2">
      <c r="A23" s="11"/>
      <c r="B23" s="347" t="s">
        <v>36</v>
      </c>
      <c r="C23" s="81">
        <v>2436.9869733878204</v>
      </c>
      <c r="D23" s="81">
        <v>4797.9629632435663</v>
      </c>
      <c r="E23" s="79">
        <v>6.2908524786575555</v>
      </c>
      <c r="F23" s="81">
        <v>4708.9822004616753</v>
      </c>
      <c r="G23" s="81">
        <v>9555.015369550827</v>
      </c>
      <c r="H23" s="78">
        <v>14.29424489660218</v>
      </c>
      <c r="I23" s="81">
        <v>-2271.9952270738549</v>
      </c>
      <c r="J23" s="81">
        <v>-4757.0524063072608</v>
      </c>
    </row>
    <row r="24" spans="1:20" x14ac:dyDescent="0.2">
      <c r="B24" s="347" t="s">
        <v>37</v>
      </c>
      <c r="C24" s="81">
        <v>2610.0697315862967</v>
      </c>
      <c r="D24" s="81">
        <v>7408.0326948298625</v>
      </c>
      <c r="E24" s="79">
        <v>6.5593119742592734</v>
      </c>
      <c r="F24" s="81">
        <v>4697.0473956135602</v>
      </c>
      <c r="G24" s="81">
        <v>14252.062765164388</v>
      </c>
      <c r="H24" s="78">
        <v>15.983038784250979</v>
      </c>
      <c r="I24" s="81">
        <v>-2086.9776640272635</v>
      </c>
      <c r="J24" s="81">
        <v>-6844.0300703345256</v>
      </c>
    </row>
    <row r="25" spans="1:20" x14ac:dyDescent="0.2">
      <c r="A25" s="11"/>
    </row>
    <row r="26" spans="1:20" x14ac:dyDescent="0.2">
      <c r="B26" s="347" t="s">
        <v>38</v>
      </c>
      <c r="C26" s="81">
        <v>3022.0083663157156</v>
      </c>
      <c r="D26" s="81">
        <v>10430.041061145577</v>
      </c>
      <c r="E26" s="79">
        <v>7.8483015498059814</v>
      </c>
      <c r="F26" s="81">
        <v>4611.9843925042524</v>
      </c>
      <c r="G26" s="81">
        <v>18864.04715766864</v>
      </c>
      <c r="H26" s="78">
        <v>13.15451287326394</v>
      </c>
      <c r="I26" s="81">
        <v>-1589.9760261885367</v>
      </c>
      <c r="J26" s="81">
        <v>-8434.0060965230623</v>
      </c>
    </row>
    <row r="27" spans="1:20" x14ac:dyDescent="0.2">
      <c r="B27" s="347" t="s">
        <v>39</v>
      </c>
      <c r="C27" s="81">
        <v>2745.4189036503867</v>
      </c>
      <c r="D27" s="81">
        <v>13175.459964795964</v>
      </c>
      <c r="E27" s="79">
        <v>6.5631913260768329</v>
      </c>
      <c r="F27" s="81">
        <v>4099.9633895490333</v>
      </c>
      <c r="G27" s="81">
        <v>22964.010547217673</v>
      </c>
      <c r="H27" s="78">
        <v>8.3104267066863571</v>
      </c>
      <c r="I27" s="81">
        <v>-1354.5444858986466</v>
      </c>
      <c r="J27" s="81">
        <v>-9788.5505824217089</v>
      </c>
    </row>
    <row r="28" spans="1:20" x14ac:dyDescent="0.2">
      <c r="B28" s="355" t="s">
        <v>899</v>
      </c>
      <c r="C28" s="81">
        <v>3059.9689087940642</v>
      </c>
      <c r="D28" s="81">
        <v>16235.428873590028</v>
      </c>
      <c r="E28" s="79">
        <v>7.1928384775824554</v>
      </c>
      <c r="F28" s="81">
        <v>4895.0455285470889</v>
      </c>
      <c r="G28" s="81">
        <v>27859.056075764762</v>
      </c>
      <c r="H28" s="78">
        <v>9.7892446469610945</v>
      </c>
      <c r="I28" s="81">
        <v>-1835.0766197530247</v>
      </c>
      <c r="J28" s="81">
        <v>-11623.627202174734</v>
      </c>
    </row>
    <row r="30" spans="1:20" x14ac:dyDescent="0.2">
      <c r="A30" s="362">
        <v>2025</v>
      </c>
      <c r="B30" s="363" t="s">
        <v>900</v>
      </c>
      <c r="C30" s="84">
        <v>2940.0280193096623</v>
      </c>
      <c r="D30" s="84">
        <v>19175.456892899689</v>
      </c>
      <c r="E30" s="85">
        <v>7.5700326729624976</v>
      </c>
      <c r="F30" s="84">
        <v>5454.9558666008934</v>
      </c>
      <c r="G30" s="84">
        <v>33314.011942365658</v>
      </c>
      <c r="H30" s="85">
        <v>10.88408888500328</v>
      </c>
      <c r="I30" s="84">
        <v>-2514.927847291231</v>
      </c>
      <c r="J30" s="84">
        <v>-14138.555049465969</v>
      </c>
    </row>
    <row r="31" spans="1:20" ht="15" thickBot="1" x14ac:dyDescent="0.25">
      <c r="B31" s="231"/>
      <c r="K31" s="108"/>
      <c r="L31" s="108"/>
      <c r="M31" s="108"/>
      <c r="N31" s="108"/>
      <c r="O31" s="108"/>
      <c r="P31" s="108"/>
      <c r="Q31" s="108"/>
      <c r="R31" s="108"/>
      <c r="S31" s="108"/>
      <c r="T31" s="108"/>
    </row>
    <row r="32" spans="1:20" ht="15" thickTop="1" x14ac:dyDescent="0.2">
      <c r="A32" s="398" t="s">
        <v>855</v>
      </c>
      <c r="B32" s="398"/>
      <c r="C32" s="398"/>
      <c r="D32" s="398"/>
      <c r="E32" s="398"/>
      <c r="F32" s="398"/>
      <c r="G32" s="398"/>
      <c r="H32" s="398"/>
      <c r="I32" s="398"/>
      <c r="J32" s="398"/>
    </row>
    <row r="33" spans="1:10" x14ac:dyDescent="0.2">
      <c r="A33" s="559" t="s">
        <v>485</v>
      </c>
      <c r="B33" s="559"/>
      <c r="C33" s="559"/>
      <c r="D33" s="559"/>
      <c r="E33" s="559"/>
      <c r="F33" s="559"/>
      <c r="G33" s="559"/>
      <c r="H33" s="559"/>
      <c r="I33" s="559"/>
      <c r="J33" s="559"/>
    </row>
    <row r="34" spans="1:10" ht="70.5" customHeight="1" x14ac:dyDescent="0.2">
      <c r="A34" s="408" t="s">
        <v>829</v>
      </c>
      <c r="B34" s="408"/>
      <c r="C34" s="408"/>
      <c r="D34" s="408"/>
      <c r="E34" s="408"/>
      <c r="F34" s="408"/>
      <c r="G34" s="408"/>
      <c r="H34" s="408"/>
      <c r="I34" s="408"/>
      <c r="J34" s="408"/>
    </row>
    <row r="35" spans="1:10" ht="21" customHeight="1" x14ac:dyDescent="0.2">
      <c r="A35" s="560" t="s">
        <v>830</v>
      </c>
      <c r="B35" s="560"/>
      <c r="C35" s="560"/>
      <c r="D35" s="560"/>
      <c r="E35" s="560"/>
      <c r="F35" s="560"/>
      <c r="G35" s="560"/>
      <c r="H35" s="560"/>
      <c r="I35" s="560"/>
      <c r="J35" s="560"/>
    </row>
    <row r="36" spans="1:10" x14ac:dyDescent="0.2">
      <c r="A36" s="409" t="s">
        <v>831</v>
      </c>
      <c r="B36" s="409"/>
      <c r="C36" s="409"/>
      <c r="D36" s="409"/>
      <c r="E36" s="409"/>
      <c r="F36" s="409"/>
      <c r="G36" s="409"/>
      <c r="H36" s="409"/>
      <c r="I36" s="409"/>
      <c r="J36" s="409"/>
    </row>
    <row r="37" spans="1:10" x14ac:dyDescent="0.2">
      <c r="A37" s="421" t="s">
        <v>486</v>
      </c>
      <c r="B37" s="421"/>
      <c r="C37" s="421"/>
      <c r="D37" s="421"/>
      <c r="E37" s="421"/>
      <c r="F37" s="421"/>
      <c r="G37" s="421"/>
      <c r="H37" s="421"/>
      <c r="I37" s="421"/>
      <c r="J37" s="421"/>
    </row>
  </sheetData>
  <mergeCells count="20">
    <mergeCell ref="A10:B10"/>
    <mergeCell ref="A1:J1"/>
    <mergeCell ref="A2:J2"/>
    <mergeCell ref="A3:J3"/>
    <mergeCell ref="A4:B5"/>
    <mergeCell ref="C4:D4"/>
    <mergeCell ref="F4:G4"/>
    <mergeCell ref="I4:J4"/>
    <mergeCell ref="A6:B6"/>
    <mergeCell ref="A7:B7"/>
    <mergeCell ref="A8:B8"/>
    <mergeCell ref="A9:B9"/>
    <mergeCell ref="A11:B11"/>
    <mergeCell ref="A37:J37"/>
    <mergeCell ref="A12:B12"/>
    <mergeCell ref="A33:J33"/>
    <mergeCell ref="A34:J34"/>
    <mergeCell ref="A35:J35"/>
    <mergeCell ref="A36:J36"/>
    <mergeCell ref="A32:J32"/>
  </mergeCells>
  <hyperlinks>
    <hyperlink ref="A37"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view="pageBreakPreview" zoomScale="115" zoomScaleNormal="100" zoomScaleSheetLayoutView="115" workbookViewId="0">
      <selection activeCell="A2" sqref="A2:L2"/>
    </sheetView>
  </sheetViews>
  <sheetFormatPr defaultColWidth="9.125" defaultRowHeight="14.25" x14ac:dyDescent="0.2"/>
  <cols>
    <col min="1" max="1" width="4.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875" style="2" bestFit="1" customWidth="1"/>
    <col min="12" max="12" width="7.5" style="2" customWidth="1"/>
    <col min="13" max="13" width="10.25" style="2" bestFit="1" customWidth="1"/>
    <col min="14" max="16384" width="9.125" style="2"/>
  </cols>
  <sheetData>
    <row r="1" spans="1:12" ht="18.75" x14ac:dyDescent="0.2">
      <c r="A1" s="432" t="s">
        <v>487</v>
      </c>
      <c r="B1" s="432"/>
      <c r="C1" s="432"/>
      <c r="D1" s="432"/>
      <c r="E1" s="432"/>
      <c r="F1" s="432"/>
      <c r="G1" s="432"/>
      <c r="H1" s="432"/>
      <c r="I1" s="432"/>
      <c r="J1" s="432"/>
      <c r="K1" s="432"/>
      <c r="L1" s="432"/>
    </row>
    <row r="2" spans="1:12" x14ac:dyDescent="0.2">
      <c r="A2" s="488" t="s">
        <v>914</v>
      </c>
      <c r="B2" s="488"/>
      <c r="C2" s="488"/>
      <c r="D2" s="488"/>
      <c r="E2" s="488"/>
      <c r="F2" s="488"/>
      <c r="G2" s="488"/>
      <c r="H2" s="488"/>
      <c r="I2" s="488"/>
      <c r="J2" s="488"/>
      <c r="K2" s="488"/>
      <c r="L2" s="488"/>
    </row>
    <row r="3" spans="1:12" ht="15" thickBot="1" x14ac:dyDescent="0.25">
      <c r="A3" s="433" t="s">
        <v>119</v>
      </c>
      <c r="B3" s="433"/>
      <c r="C3" s="433"/>
      <c r="D3" s="433"/>
      <c r="E3" s="433"/>
      <c r="F3" s="433"/>
      <c r="G3" s="433"/>
      <c r="H3" s="433"/>
      <c r="I3" s="433"/>
      <c r="J3" s="433"/>
      <c r="K3" s="433"/>
      <c r="L3" s="433"/>
    </row>
    <row r="4" spans="1:12" ht="22.5" thickTop="1" thickBot="1" x14ac:dyDescent="0.25">
      <c r="A4" s="476" t="s">
        <v>25</v>
      </c>
      <c r="B4" s="473"/>
      <c r="C4" s="48" t="s">
        <v>488</v>
      </c>
      <c r="D4" s="48" t="s">
        <v>490</v>
      </c>
      <c r="E4" s="48" t="s">
        <v>492</v>
      </c>
      <c r="F4" s="77" t="s">
        <v>476</v>
      </c>
      <c r="G4" s="48" t="s">
        <v>494</v>
      </c>
      <c r="H4" s="48" t="s">
        <v>496</v>
      </c>
      <c r="I4" s="48" t="s">
        <v>492</v>
      </c>
      <c r="J4" s="77" t="s">
        <v>476</v>
      </c>
      <c r="K4" s="480" t="s">
        <v>479</v>
      </c>
      <c r="L4" s="481"/>
    </row>
    <row r="5" spans="1:12" ht="15" thickBot="1" x14ac:dyDescent="0.25">
      <c r="A5" s="411"/>
      <c r="B5" s="486"/>
      <c r="C5" s="49" t="s">
        <v>489</v>
      </c>
      <c r="D5" s="49" t="s">
        <v>491</v>
      </c>
      <c r="E5" s="49" t="s">
        <v>493</v>
      </c>
      <c r="F5" s="49" t="s">
        <v>477</v>
      </c>
      <c r="G5" s="49" t="s">
        <v>495</v>
      </c>
      <c r="H5" s="49" t="s">
        <v>497</v>
      </c>
      <c r="I5" s="49" t="s">
        <v>498</v>
      </c>
      <c r="J5" s="49" t="s">
        <v>477</v>
      </c>
      <c r="K5" s="326" t="s">
        <v>879</v>
      </c>
      <c r="L5" s="327" t="s">
        <v>492</v>
      </c>
    </row>
    <row r="6" spans="1:12" ht="15" thickTop="1" x14ac:dyDescent="0.2">
      <c r="A6" s="500"/>
      <c r="B6" s="500"/>
      <c r="C6" s="11"/>
      <c r="D6" s="11"/>
      <c r="E6" s="11"/>
      <c r="F6" s="11"/>
      <c r="G6" s="11"/>
      <c r="H6" s="11"/>
      <c r="I6" s="11"/>
      <c r="J6" s="11"/>
      <c r="K6" s="11"/>
      <c r="L6" s="11"/>
    </row>
    <row r="7" spans="1:12" x14ac:dyDescent="0.2">
      <c r="A7" s="488" t="s">
        <v>121</v>
      </c>
      <c r="B7" s="488"/>
      <c r="C7" s="82">
        <v>21394</v>
      </c>
      <c r="D7" s="82">
        <v>420</v>
      </c>
      <c r="E7" s="82" t="s">
        <v>484</v>
      </c>
      <c r="F7" s="105">
        <v>-6.5</v>
      </c>
      <c r="G7" s="82">
        <v>44553</v>
      </c>
      <c r="H7" s="82">
        <v>30</v>
      </c>
      <c r="I7" s="82" t="s">
        <v>484</v>
      </c>
      <c r="J7" s="105">
        <v>-19</v>
      </c>
      <c r="K7" s="82">
        <v>-22769</v>
      </c>
      <c r="L7" s="82" t="s">
        <v>484</v>
      </c>
    </row>
    <row r="8" spans="1:12" x14ac:dyDescent="0.2">
      <c r="A8" s="488" t="s">
        <v>122</v>
      </c>
      <c r="B8" s="488"/>
      <c r="C8" s="82">
        <v>25304</v>
      </c>
      <c r="D8" s="82">
        <v>391</v>
      </c>
      <c r="E8" s="82" t="s">
        <v>484</v>
      </c>
      <c r="F8" s="105">
        <v>17.8</v>
      </c>
      <c r="G8" s="82">
        <v>56380</v>
      </c>
      <c r="H8" s="82">
        <v>43</v>
      </c>
      <c r="I8" s="82" t="s">
        <v>484</v>
      </c>
      <c r="J8" s="105">
        <v>26.6</v>
      </c>
      <c r="K8" s="82">
        <v>-30728</v>
      </c>
      <c r="L8" s="82" t="s">
        <v>484</v>
      </c>
    </row>
    <row r="9" spans="1:12" x14ac:dyDescent="0.2">
      <c r="A9" s="488" t="s">
        <v>123</v>
      </c>
      <c r="B9" s="488"/>
      <c r="C9" s="82">
        <v>31782</v>
      </c>
      <c r="D9" s="82">
        <v>152</v>
      </c>
      <c r="E9" s="82" t="s">
        <v>484</v>
      </c>
      <c r="F9" s="105">
        <v>25.6</v>
      </c>
      <c r="G9" s="82">
        <v>80136</v>
      </c>
      <c r="H9" s="82">
        <v>95</v>
      </c>
      <c r="I9" s="82" t="s">
        <v>484</v>
      </c>
      <c r="J9" s="105">
        <v>42.1</v>
      </c>
      <c r="K9" s="82">
        <v>-48297</v>
      </c>
      <c r="L9" s="82" t="s">
        <v>484</v>
      </c>
    </row>
    <row r="10" spans="1:12" x14ac:dyDescent="0.2">
      <c r="A10" s="488" t="s">
        <v>124</v>
      </c>
      <c r="B10" s="488"/>
      <c r="C10" s="82">
        <v>27724</v>
      </c>
      <c r="D10" s="82">
        <v>280</v>
      </c>
      <c r="E10" s="82" t="s">
        <v>484</v>
      </c>
      <c r="F10" s="105">
        <v>-12.8</v>
      </c>
      <c r="G10" s="82">
        <v>55198</v>
      </c>
      <c r="H10" s="82">
        <v>68</v>
      </c>
      <c r="I10" s="82" t="s">
        <v>484</v>
      </c>
      <c r="J10" s="105">
        <v>-31.1</v>
      </c>
      <c r="K10" s="82">
        <v>-27262</v>
      </c>
      <c r="L10" s="82" t="s">
        <v>484</v>
      </c>
    </row>
    <row r="11" spans="1:12" x14ac:dyDescent="0.2">
      <c r="A11" s="488" t="s">
        <v>160</v>
      </c>
      <c r="B11" s="488"/>
      <c r="C11" s="253">
        <v>30674.910890999996</v>
      </c>
      <c r="D11" s="82">
        <v>85.776064689922492</v>
      </c>
      <c r="E11" s="82" t="s">
        <v>484</v>
      </c>
      <c r="F11" s="105">
        <f>+(C11/C10-1)*100</f>
        <v>10.64388577045159</v>
      </c>
      <c r="G11" s="82">
        <v>54779.083114000001</v>
      </c>
      <c r="H11" s="82">
        <v>24.891559395610656</v>
      </c>
      <c r="I11" s="82"/>
      <c r="J11" s="105">
        <v>-0.75876175489409947</v>
      </c>
      <c r="K11" s="82">
        <v>-23993.707717705689</v>
      </c>
      <c r="L11" s="82" t="s">
        <v>484</v>
      </c>
    </row>
    <row r="12" spans="1:12" x14ac:dyDescent="0.2">
      <c r="A12" s="43"/>
      <c r="B12" s="16"/>
      <c r="C12" s="82"/>
      <c r="D12" s="82"/>
      <c r="E12" s="82"/>
      <c r="F12" s="105"/>
      <c r="G12" s="82"/>
      <c r="H12" s="82"/>
      <c r="I12" s="82"/>
      <c r="J12" s="105"/>
      <c r="K12" s="82"/>
      <c r="L12" s="82"/>
    </row>
    <row r="13" spans="1:12" x14ac:dyDescent="0.2">
      <c r="A13" s="138">
        <v>2024</v>
      </c>
      <c r="B13" s="16" t="s">
        <v>41</v>
      </c>
      <c r="C13" s="141">
        <v>2791.9525520000002</v>
      </c>
      <c r="D13" s="141">
        <v>0.36976754473270962</v>
      </c>
      <c r="E13" s="141">
        <v>17831.522710689922</v>
      </c>
      <c r="F13" s="142">
        <v>7.6764891325169486</v>
      </c>
      <c r="G13" s="141">
        <v>4755.7532419999998</v>
      </c>
      <c r="H13" s="141">
        <v>3.1113788747598283</v>
      </c>
      <c r="I13" s="141">
        <v>30912.33311539561</v>
      </c>
      <c r="J13" s="142">
        <v>-14.314957615450183</v>
      </c>
      <c r="K13" s="141">
        <v>-1966.5423013300265</v>
      </c>
      <c r="L13" s="141">
        <v>-13080.810404705688</v>
      </c>
    </row>
    <row r="14" spans="1:12" x14ac:dyDescent="0.2">
      <c r="B14" s="16" t="s">
        <v>42</v>
      </c>
      <c r="C14" s="141">
        <v>2582.7746809999999</v>
      </c>
      <c r="D14" s="141">
        <v>27.225000000000001</v>
      </c>
      <c r="E14" s="141">
        <v>20441.522391689919</v>
      </c>
      <c r="F14" s="142">
        <v>8.8072272835515832</v>
      </c>
      <c r="G14" s="141">
        <v>4305.8576679999996</v>
      </c>
      <c r="H14" s="141">
        <v>6.4580000000000002</v>
      </c>
      <c r="I14" s="141">
        <v>35224.648783395605</v>
      </c>
      <c r="J14" s="142">
        <v>-11.977180700828555</v>
      </c>
      <c r="K14" s="141">
        <v>-1702.3159869999995</v>
      </c>
      <c r="L14" s="141">
        <v>-14783.126391705686</v>
      </c>
    </row>
    <row r="15" spans="1:12" x14ac:dyDescent="0.2">
      <c r="B15" s="16" t="s">
        <v>43</v>
      </c>
      <c r="C15" s="141">
        <v>2567.0810000000001</v>
      </c>
      <c r="D15" s="141">
        <v>18.738</v>
      </c>
      <c r="E15" s="141">
        <v>23027.341391689919</v>
      </c>
      <c r="F15" s="142">
        <v>8.8530657691653403</v>
      </c>
      <c r="G15" s="141">
        <v>4854.9017860000004</v>
      </c>
      <c r="H15" s="141">
        <v>2.448</v>
      </c>
      <c r="I15" s="141">
        <v>40081.998569395604</v>
      </c>
      <c r="J15" s="142">
        <v>-8.4427626976337962</v>
      </c>
      <c r="K15" s="141">
        <v>-2271.5307860000007</v>
      </c>
      <c r="L15" s="141">
        <v>-17054.657177705685</v>
      </c>
    </row>
    <row r="16" spans="1:12" x14ac:dyDescent="0.2">
      <c r="A16" s="8"/>
      <c r="B16" s="16"/>
      <c r="C16" s="141"/>
      <c r="D16" s="141"/>
      <c r="E16" s="141"/>
      <c r="F16" s="142"/>
      <c r="G16" s="141"/>
      <c r="H16" s="141"/>
      <c r="I16" s="141"/>
      <c r="J16" s="142"/>
      <c r="K16" s="141"/>
      <c r="L16" s="141"/>
    </row>
    <row r="17" spans="1:13" x14ac:dyDescent="0.2">
      <c r="B17" s="16" t="s">
        <v>44</v>
      </c>
      <c r="C17" s="141">
        <v>2351.159936</v>
      </c>
      <c r="D17" s="141">
        <v>12.29</v>
      </c>
      <c r="E17" s="141">
        <v>25390.79132768992</v>
      </c>
      <c r="F17" s="142">
        <v>8.6874942192379763</v>
      </c>
      <c r="G17" s="141">
        <v>4845.7772850000001</v>
      </c>
      <c r="H17" s="141">
        <v>4.8600000000000003</v>
      </c>
      <c r="I17" s="141">
        <v>44932.635854395601</v>
      </c>
      <c r="J17" s="142">
        <v>-3.9194697901583311</v>
      </c>
      <c r="K17" s="141">
        <v>-2487.1873489999998</v>
      </c>
      <c r="L17" s="141">
        <v>-19541.844526705681</v>
      </c>
    </row>
    <row r="18" spans="1:13" x14ac:dyDescent="0.2">
      <c r="B18" s="16" t="s">
        <v>45</v>
      </c>
      <c r="C18" s="141">
        <v>2838.9591359999999</v>
      </c>
      <c r="D18" s="141">
        <v>17.768999999999998</v>
      </c>
      <c r="E18" s="141">
        <v>28247.519463689921</v>
      </c>
      <c r="F18" s="142">
        <v>10.186796839319825</v>
      </c>
      <c r="G18" s="141">
        <v>4915.2029380000004</v>
      </c>
      <c r="H18" s="141">
        <v>3.6760000000000002</v>
      </c>
      <c r="I18" s="141">
        <v>49851.514792395603</v>
      </c>
      <c r="J18" s="142">
        <v>-2.397142873926839</v>
      </c>
      <c r="K18" s="141">
        <v>-2062.150802000001</v>
      </c>
      <c r="L18" s="141">
        <v>-21603.995328705681</v>
      </c>
    </row>
    <row r="19" spans="1:13" x14ac:dyDescent="0.2">
      <c r="B19" s="16" t="s">
        <v>46</v>
      </c>
      <c r="C19" s="141">
        <v>2558.1264919999999</v>
      </c>
      <c r="D19" s="141">
        <v>7</v>
      </c>
      <c r="E19" s="141">
        <v>30812.645955689921</v>
      </c>
      <c r="F19" s="142">
        <v>10.031169392529591</v>
      </c>
      <c r="G19" s="141">
        <v>4964.2218810000004</v>
      </c>
      <c r="H19" s="141">
        <v>4</v>
      </c>
      <c r="I19" s="141">
        <v>54819.736673395601</v>
      </c>
      <c r="J19" s="142">
        <v>-0.8067943958951389</v>
      </c>
      <c r="K19" s="141">
        <v>-2403.0953890000005</v>
      </c>
      <c r="L19" s="141">
        <v>-24007.09071770568</v>
      </c>
      <c r="M19" s="108"/>
    </row>
    <row r="20" spans="1:13" x14ac:dyDescent="0.2">
      <c r="A20" s="8"/>
      <c r="B20" s="16"/>
      <c r="C20" s="141"/>
      <c r="D20" s="141"/>
      <c r="E20" s="141"/>
      <c r="F20" s="142"/>
      <c r="G20" s="141"/>
      <c r="H20" s="141"/>
      <c r="I20" s="141"/>
      <c r="J20" s="142"/>
      <c r="K20" s="141"/>
      <c r="L20" s="141"/>
    </row>
    <row r="21" spans="1:13" x14ac:dyDescent="0.2">
      <c r="B21" s="16" t="s">
        <v>35</v>
      </c>
      <c r="C21" s="141">
        <v>2307.0831579999999</v>
      </c>
      <c r="D21" s="141">
        <v>5.5</v>
      </c>
      <c r="E21" s="141">
        <v>2307.0831579999999</v>
      </c>
      <c r="F21" s="142">
        <v>11.75411096923699</v>
      </c>
      <c r="G21" s="141">
        <v>4216.0186659999999</v>
      </c>
      <c r="H21" s="141">
        <v>3.6</v>
      </c>
      <c r="I21" s="141">
        <v>4216.0186659999999</v>
      </c>
      <c r="J21" s="142">
        <v>14.229492591372363</v>
      </c>
      <c r="K21" s="141">
        <v>-1907.0355080000004</v>
      </c>
      <c r="L21" s="141">
        <v>-1908.935508</v>
      </c>
    </row>
    <row r="22" spans="1:13" x14ac:dyDescent="0.2">
      <c r="A22" s="11"/>
      <c r="B22" s="16" t="s">
        <v>36</v>
      </c>
      <c r="C22" s="141">
        <v>2762.2539999999999</v>
      </c>
      <c r="D22" s="141">
        <v>4.5999999999999996</v>
      </c>
      <c r="E22" s="141">
        <v>5073.9371580000006</v>
      </c>
      <c r="F22" s="142">
        <v>14.518843548485052</v>
      </c>
      <c r="G22" s="141">
        <v>4509.0129999999999</v>
      </c>
      <c r="H22" s="141">
        <v>5.7</v>
      </c>
      <c r="I22" s="141">
        <v>8730.7316659999997</v>
      </c>
      <c r="J22" s="142">
        <v>6.9269595264549082</v>
      </c>
      <c r="K22" s="141">
        <v>-1747.8589999999999</v>
      </c>
      <c r="L22" s="141">
        <v>-3656.794507999999</v>
      </c>
    </row>
    <row r="23" spans="1:13" x14ac:dyDescent="0.2">
      <c r="B23" s="16" t="s">
        <v>37</v>
      </c>
      <c r="C23" s="141">
        <v>2836.4333769999998</v>
      </c>
      <c r="D23" s="141">
        <v>11.1763401126401</v>
      </c>
      <c r="E23" s="141">
        <v>7921.54687511264</v>
      </c>
      <c r="F23" s="142">
        <v>14.576657017868484</v>
      </c>
      <c r="G23" s="141">
        <v>4655.8307949999999</v>
      </c>
      <c r="H23" s="141">
        <v>4.1456852456883198</v>
      </c>
      <c r="I23" s="141">
        <v>13390.708146245688</v>
      </c>
      <c r="J23" s="142">
        <v>10.474464350898586</v>
      </c>
      <c r="K23" s="141">
        <v>-1812.3667631330486</v>
      </c>
      <c r="L23" s="141">
        <v>-5469.1612711330481</v>
      </c>
    </row>
    <row r="24" spans="1:13" x14ac:dyDescent="0.2">
      <c r="A24" s="11"/>
    </row>
    <row r="25" spans="1:13" x14ac:dyDescent="0.2">
      <c r="A25" s="11"/>
      <c r="B25" s="16" t="s">
        <v>38</v>
      </c>
      <c r="C25" s="141">
        <v>2982.1390000000001</v>
      </c>
      <c r="D25" s="141">
        <v>9.8854780724680005</v>
      </c>
      <c r="E25" s="141">
        <v>10913.571353185109</v>
      </c>
      <c r="F25" s="142">
        <v>13.499228607559502</v>
      </c>
      <c r="G25" s="141">
        <v>4567.6450000000004</v>
      </c>
      <c r="H25" s="141">
        <v>6.6460904875518203</v>
      </c>
      <c r="I25" s="141">
        <v>17964.999236733242</v>
      </c>
      <c r="J25" s="142">
        <v>5.7569301596705884</v>
      </c>
      <c r="K25" s="141">
        <v>-1582.2666124150846</v>
      </c>
      <c r="L25" s="141">
        <v>-7051.4278835481327</v>
      </c>
    </row>
    <row r="26" spans="1:13" x14ac:dyDescent="0.2">
      <c r="A26" s="11"/>
      <c r="B26" s="16" t="s">
        <v>39</v>
      </c>
      <c r="C26" s="141">
        <v>2832.71</v>
      </c>
      <c r="D26" s="141">
        <v>7.6290332534133496</v>
      </c>
      <c r="E26" s="141">
        <v>13753.910386438523</v>
      </c>
      <c r="F26" s="142">
        <v>12.717328215653609</v>
      </c>
      <c r="G26" s="141">
        <v>4499.7129999999997</v>
      </c>
      <c r="H26" s="141">
        <v>4.3842011900106499</v>
      </c>
      <c r="I26" s="141">
        <v>22469.096437923254</v>
      </c>
      <c r="J26" s="142">
        <v>4.4347629113565432</v>
      </c>
      <c r="K26" s="141">
        <v>-1663.7581679365971</v>
      </c>
      <c r="L26" s="141">
        <v>-8715.1860514847303</v>
      </c>
    </row>
    <row r="27" spans="1:13" x14ac:dyDescent="0.2">
      <c r="A27" s="11"/>
      <c r="B27" s="16" t="s">
        <v>40</v>
      </c>
      <c r="C27" s="141">
        <v>2910.8040000000001</v>
      </c>
      <c r="D27" s="141">
        <v>0</v>
      </c>
      <c r="E27" s="141">
        <v>16664.714386438522</v>
      </c>
      <c r="F27" s="142">
        <v>10.808513438323516</v>
      </c>
      <c r="G27" s="141">
        <v>5357.9290000000001</v>
      </c>
      <c r="H27" s="141">
        <v>0</v>
      </c>
      <c r="I27" s="141">
        <v>27827.025437923254</v>
      </c>
      <c r="J27" s="142">
        <v>6.3989865961871004</v>
      </c>
      <c r="K27" s="141">
        <v>-2447.125</v>
      </c>
      <c r="L27" s="141">
        <v>-11162.311051484732</v>
      </c>
    </row>
    <row r="28" spans="1:13" x14ac:dyDescent="0.2">
      <c r="M28" s="222"/>
    </row>
    <row r="29" spans="1:13" x14ac:dyDescent="0.2">
      <c r="A29" s="138">
        <v>2025</v>
      </c>
      <c r="B29" s="16" t="s">
        <v>41</v>
      </c>
      <c r="C29" s="141">
        <v>2952.625</v>
      </c>
      <c r="D29" s="141">
        <v>0</v>
      </c>
      <c r="E29" s="141">
        <v>19617.339386438522</v>
      </c>
      <c r="F29" s="142">
        <v>10.014942104063891</v>
      </c>
      <c r="G29" s="141">
        <v>5272.68</v>
      </c>
      <c r="H29" s="141">
        <v>0</v>
      </c>
      <c r="I29" s="141">
        <v>33099.705437923258</v>
      </c>
      <c r="J29" s="142">
        <v>7.0760505664913609</v>
      </c>
      <c r="K29" s="141">
        <v>-2320.0550000000003</v>
      </c>
      <c r="L29" s="141">
        <v>-13482.366051484736</v>
      </c>
      <c r="M29" s="222"/>
    </row>
    <row r="30" spans="1:13" ht="5.25" customHeight="1" thickBot="1" x14ac:dyDescent="0.25">
      <c r="A30" s="11"/>
      <c r="M30" s="222"/>
    </row>
    <row r="31" spans="1:13" ht="15" thickTop="1" x14ac:dyDescent="0.2">
      <c r="A31" s="398" t="s">
        <v>793</v>
      </c>
      <c r="B31" s="398"/>
      <c r="C31" s="398"/>
      <c r="D31" s="398"/>
      <c r="E31" s="398"/>
      <c r="F31" s="398"/>
      <c r="G31" s="398"/>
      <c r="H31" s="398"/>
      <c r="I31" s="398"/>
      <c r="J31" s="398"/>
      <c r="K31" s="398"/>
      <c r="L31" s="398"/>
    </row>
    <row r="32" spans="1:13" x14ac:dyDescent="0.2">
      <c r="A32" s="394" t="s">
        <v>485</v>
      </c>
      <c r="B32" s="394"/>
      <c r="C32" s="394"/>
      <c r="D32" s="394"/>
      <c r="E32" s="394"/>
      <c r="F32" s="394"/>
      <c r="G32" s="394"/>
      <c r="H32" s="394"/>
      <c r="I32" s="394"/>
      <c r="J32" s="394"/>
      <c r="K32" s="394"/>
      <c r="L32" s="394"/>
    </row>
    <row r="33" spans="1:12" ht="42" customHeight="1" x14ac:dyDescent="0.2">
      <c r="A33" s="408" t="s">
        <v>499</v>
      </c>
      <c r="B33" s="408"/>
      <c r="C33" s="408"/>
      <c r="D33" s="408"/>
      <c r="E33" s="408"/>
      <c r="F33" s="408"/>
      <c r="G33" s="408"/>
      <c r="H33" s="408"/>
      <c r="I33" s="408"/>
      <c r="J33" s="408"/>
      <c r="K33" s="408"/>
      <c r="L33" s="408"/>
    </row>
    <row r="34" spans="1:12" x14ac:dyDescent="0.2">
      <c r="A34" s="409" t="s">
        <v>832</v>
      </c>
      <c r="B34" s="409"/>
      <c r="C34" s="409"/>
      <c r="D34" s="409"/>
      <c r="E34" s="409"/>
      <c r="F34" s="409"/>
      <c r="G34" s="409"/>
      <c r="H34" s="409"/>
      <c r="I34" s="409"/>
      <c r="J34" s="409"/>
      <c r="K34" s="409"/>
      <c r="L34" s="409"/>
    </row>
  </sheetData>
  <mergeCells count="15">
    <mergeCell ref="A6:B6"/>
    <mergeCell ref="A1:L1"/>
    <mergeCell ref="A2:L2"/>
    <mergeCell ref="A3:L3"/>
    <mergeCell ref="A4:B5"/>
    <mergeCell ref="K4:L4"/>
    <mergeCell ref="A32:L32"/>
    <mergeCell ref="A33:L33"/>
    <mergeCell ref="A34:L34"/>
    <mergeCell ref="A7:B7"/>
    <mergeCell ref="A8:B8"/>
    <mergeCell ref="A9:B9"/>
    <mergeCell ref="A10:B10"/>
    <mergeCell ref="A11:B11"/>
    <mergeCell ref="A31:L31"/>
  </mergeCells>
  <pageMargins left="0.7" right="0.7" top="0.75" bottom="0.75" header="0.3" footer="0.3"/>
  <pageSetup paperSize="9" scale="84"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85" zoomScaleSheetLayoutView="115" workbookViewId="0">
      <selection activeCell="F7" sqref="F7"/>
    </sheetView>
  </sheetViews>
  <sheetFormatPr defaultColWidth="9.125" defaultRowHeight="14.25" x14ac:dyDescent="0.2"/>
  <cols>
    <col min="1" max="1" width="11.625" style="2" bestFit="1" customWidth="1"/>
    <col min="2" max="12" width="10" style="2" customWidth="1"/>
    <col min="13" max="16384" width="9.125" style="2"/>
  </cols>
  <sheetData>
    <row r="1" spans="1:12" ht="17.25" x14ac:dyDescent="0.2">
      <c r="A1" s="392" t="s">
        <v>0</v>
      </c>
      <c r="B1" s="392"/>
      <c r="C1" s="392"/>
      <c r="D1" s="392"/>
      <c r="E1" s="392"/>
      <c r="F1" s="392"/>
      <c r="G1" s="392"/>
      <c r="H1" s="392"/>
      <c r="I1" s="392"/>
      <c r="J1" s="392"/>
      <c r="K1" s="392"/>
    </row>
    <row r="2" spans="1:12" ht="15" thickBot="1" x14ac:dyDescent="0.25">
      <c r="A2" s="397" t="s">
        <v>891</v>
      </c>
      <c r="B2" s="397"/>
      <c r="C2" s="397"/>
      <c r="D2" s="397"/>
      <c r="E2" s="397"/>
      <c r="F2" s="397"/>
      <c r="G2" s="397"/>
      <c r="H2" s="397"/>
      <c r="I2" s="397"/>
      <c r="J2" s="397"/>
      <c r="K2" s="397"/>
    </row>
    <row r="3" spans="1:12" ht="15.75" thickTop="1" thickBot="1" x14ac:dyDescent="0.25">
      <c r="A3" s="232" t="s">
        <v>1</v>
      </c>
      <c r="B3" s="368">
        <v>17</v>
      </c>
      <c r="C3" s="368">
        <v>20</v>
      </c>
      <c r="D3" s="368">
        <v>21</v>
      </c>
      <c r="E3" s="368">
        <v>22</v>
      </c>
      <c r="F3" s="368">
        <v>23</v>
      </c>
      <c r="G3" s="368">
        <v>24</v>
      </c>
      <c r="H3" s="368">
        <v>27</v>
      </c>
      <c r="I3" s="368">
        <v>28</v>
      </c>
      <c r="J3" s="368">
        <v>29</v>
      </c>
      <c r="K3" s="368">
        <v>30</v>
      </c>
      <c r="L3" s="357">
        <v>31</v>
      </c>
    </row>
    <row r="4" spans="1:12" ht="21.75" customHeight="1" thickTop="1" x14ac:dyDescent="0.2">
      <c r="A4" s="137"/>
      <c r="B4" s="114"/>
      <c r="C4" s="114"/>
      <c r="D4" s="114"/>
      <c r="E4" s="114"/>
      <c r="F4" s="114"/>
      <c r="G4" s="114"/>
      <c r="H4" s="114"/>
      <c r="I4" s="114"/>
      <c r="J4" s="114"/>
      <c r="K4" s="114"/>
      <c r="L4" s="114"/>
    </row>
    <row r="5" spans="1:12" ht="21.75" customHeight="1" x14ac:dyDescent="0.2">
      <c r="A5" s="134" t="s">
        <v>2</v>
      </c>
      <c r="B5" s="271">
        <v>172.80729869047616</v>
      </c>
      <c r="C5" s="271">
        <v>172.96361095238095</v>
      </c>
      <c r="D5" s="271">
        <v>173.92031999999995</v>
      </c>
      <c r="E5" s="271">
        <v>174.54113238095238</v>
      </c>
      <c r="F5" s="271">
        <v>174.6996607142857</v>
      </c>
      <c r="G5" s="271">
        <v>175.91062023809525</v>
      </c>
      <c r="H5" s="271">
        <v>175.24766178571426</v>
      </c>
      <c r="I5" s="271">
        <v>174.15998607142856</v>
      </c>
      <c r="J5" s="271">
        <v>173.73637095238095</v>
      </c>
      <c r="K5" s="271">
        <v>173.51170119047623</v>
      </c>
      <c r="L5" s="271">
        <v>173.33772976190471</v>
      </c>
    </row>
    <row r="6" spans="1:12" ht="21.75" customHeight="1" x14ac:dyDescent="0.2">
      <c r="A6" s="137"/>
      <c r="B6" s="271"/>
      <c r="C6" s="271"/>
      <c r="D6" s="271"/>
      <c r="E6" s="271"/>
      <c r="F6" s="271"/>
      <c r="G6" s="271"/>
      <c r="H6" s="271"/>
      <c r="I6" s="271"/>
      <c r="J6" s="271"/>
      <c r="K6" s="271"/>
      <c r="L6" s="271"/>
    </row>
    <row r="7" spans="1:12" ht="21.75" customHeight="1" x14ac:dyDescent="0.2">
      <c r="A7" s="134" t="s">
        <v>3</v>
      </c>
      <c r="B7" s="272">
        <v>739.54216666666673</v>
      </c>
      <c r="C7" s="272">
        <v>739.2577500000001</v>
      </c>
      <c r="D7" s="272">
        <v>739.77646666666669</v>
      </c>
      <c r="E7" s="272">
        <v>739.80814999999996</v>
      </c>
      <c r="F7" s="272">
        <v>739.45681666666667</v>
      </c>
      <c r="G7" s="272">
        <v>739.64993333333325</v>
      </c>
      <c r="H7" s="272">
        <v>739.7732666666667</v>
      </c>
      <c r="I7" s="272">
        <v>739.7872000000001</v>
      </c>
      <c r="J7" s="272">
        <v>739.65538333333336</v>
      </c>
      <c r="K7" s="272">
        <v>739.94490000000008</v>
      </c>
      <c r="L7" s="271">
        <v>739.85834999999997</v>
      </c>
    </row>
    <row r="8" spans="1:12" ht="21.75" customHeight="1" x14ac:dyDescent="0.2">
      <c r="A8" s="137"/>
      <c r="B8" s="271"/>
      <c r="C8" s="271"/>
      <c r="D8" s="271"/>
      <c r="E8" s="271"/>
      <c r="F8" s="271"/>
      <c r="G8" s="271"/>
      <c r="H8" s="271"/>
      <c r="I8" s="271"/>
      <c r="J8" s="271"/>
      <c r="K8" s="271"/>
      <c r="L8" s="271"/>
    </row>
    <row r="9" spans="1:12" ht="21.75" customHeight="1" x14ac:dyDescent="0.2">
      <c r="A9" s="134" t="s">
        <v>4</v>
      </c>
      <c r="B9" s="271">
        <v>193.4557336521739</v>
      </c>
      <c r="C9" s="271">
        <v>192.73329086956525</v>
      </c>
      <c r="D9" s="271">
        <v>193.15754686956521</v>
      </c>
      <c r="E9" s="271">
        <v>194.36285336956524</v>
      </c>
      <c r="F9" s="271">
        <v>193.5708110869565</v>
      </c>
      <c r="G9" s="271">
        <v>194.28705213043477</v>
      </c>
      <c r="H9" s="271">
        <v>193.72967765217393</v>
      </c>
      <c r="I9" s="271">
        <v>193.51214506521737</v>
      </c>
      <c r="J9" s="271">
        <v>193.52486789130438</v>
      </c>
      <c r="K9" s="271">
        <v>193.28527310869563</v>
      </c>
      <c r="L9" s="271">
        <v>192.45358745652172</v>
      </c>
    </row>
    <row r="10" spans="1:12" ht="21.75" customHeight="1" x14ac:dyDescent="0.2">
      <c r="A10" s="137"/>
      <c r="B10" s="271"/>
      <c r="C10" s="271"/>
      <c r="D10" s="271"/>
      <c r="E10" s="271"/>
      <c r="F10" s="271"/>
      <c r="G10" s="271"/>
      <c r="H10" s="271"/>
      <c r="I10" s="271"/>
      <c r="J10" s="271"/>
      <c r="K10" s="271"/>
      <c r="L10" s="271"/>
    </row>
    <row r="11" spans="1:12" ht="21.75" customHeight="1" x14ac:dyDescent="0.2">
      <c r="A11" s="134" t="s">
        <v>5</v>
      </c>
      <c r="B11" s="271">
        <v>38.028595250000002</v>
      </c>
      <c r="C11" s="271">
        <v>38.079276916666672</v>
      </c>
      <c r="D11" s="271">
        <v>38.328593874999996</v>
      </c>
      <c r="E11" s="271">
        <v>38.299533104166663</v>
      </c>
      <c r="F11" s="271">
        <v>38.281831791666662</v>
      </c>
      <c r="G11" s="271">
        <v>38.448035958333328</v>
      </c>
      <c r="H11" s="271">
        <v>38.380363187500002</v>
      </c>
      <c r="I11" s="271">
        <v>38.429685562499991</v>
      </c>
      <c r="J11" s="271">
        <v>38.438429520833324</v>
      </c>
      <c r="K11" s="271">
        <v>38.447147874999999</v>
      </c>
      <c r="L11" s="271">
        <v>38.426139354166665</v>
      </c>
    </row>
    <row r="12" spans="1:12" ht="21.75" customHeight="1" x14ac:dyDescent="0.2">
      <c r="A12" s="137"/>
      <c r="B12" s="271"/>
      <c r="C12" s="271"/>
      <c r="D12" s="271"/>
      <c r="E12" s="271"/>
      <c r="F12" s="271"/>
      <c r="G12" s="271"/>
      <c r="H12" s="271"/>
      <c r="I12" s="271"/>
      <c r="J12" s="271"/>
      <c r="K12" s="271"/>
      <c r="L12" s="271"/>
    </row>
    <row r="13" spans="1:12" ht="21.75" customHeight="1" x14ac:dyDescent="0.2">
      <c r="A13" s="134" t="s">
        <v>6</v>
      </c>
      <c r="B13" s="271">
        <v>38.462946384615385</v>
      </c>
      <c r="C13" s="271">
        <v>38.47919061538461</v>
      </c>
      <c r="D13" s="271">
        <v>38.798034423076921</v>
      </c>
      <c r="E13" s="271">
        <v>38.911834538461541</v>
      </c>
      <c r="F13" s="271">
        <v>38.883684307692306</v>
      </c>
      <c r="G13" s="271">
        <v>39.030106576923075</v>
      </c>
      <c r="H13" s="271">
        <v>39.094449653846155</v>
      </c>
      <c r="I13" s="271">
        <v>38.986242923076922</v>
      </c>
      <c r="J13" s="271">
        <v>38.999995346153845</v>
      </c>
      <c r="K13" s="271">
        <v>38.947787653846156</v>
      </c>
      <c r="L13" s="271">
        <v>38.820324461538462</v>
      </c>
    </row>
    <row r="14" spans="1:12" ht="21.75" customHeight="1" x14ac:dyDescent="0.2">
      <c r="A14" s="137"/>
      <c r="B14" s="271"/>
      <c r="C14" s="271"/>
      <c r="D14" s="271"/>
      <c r="E14" s="271"/>
      <c r="F14" s="271"/>
      <c r="G14" s="271"/>
      <c r="H14" s="271"/>
      <c r="I14" s="271"/>
      <c r="J14" s="271"/>
      <c r="K14" s="271"/>
      <c r="L14" s="271"/>
    </row>
    <row r="15" spans="1:12" ht="21.75" customHeight="1" x14ac:dyDescent="0.2">
      <c r="A15" s="134" t="s">
        <v>7</v>
      </c>
      <c r="B15" s="271">
        <v>35.79350436666666</v>
      </c>
      <c r="C15" s="271">
        <v>35.806516033333338</v>
      </c>
      <c r="D15" s="271">
        <v>35.825687133333332</v>
      </c>
      <c r="E15" s="271">
        <v>35.799631699999999</v>
      </c>
      <c r="F15" s="271">
        <v>35.783253299999998</v>
      </c>
      <c r="G15" s="271">
        <v>35.8055241</v>
      </c>
      <c r="H15" s="271">
        <v>35.790632366666664</v>
      </c>
      <c r="I15" s="271">
        <v>35.803979066666663</v>
      </c>
      <c r="J15" s="271">
        <v>35.795023366666669</v>
      </c>
      <c r="K15" s="271">
        <v>35.799391799999995</v>
      </c>
      <c r="L15" s="271">
        <v>35.793877766666668</v>
      </c>
    </row>
    <row r="16" spans="1:12" ht="21.75" customHeight="1" x14ac:dyDescent="0.2">
      <c r="A16" s="137"/>
      <c r="B16" s="271"/>
      <c r="C16" s="271"/>
      <c r="D16" s="271"/>
      <c r="E16" s="271"/>
      <c r="F16" s="271"/>
      <c r="G16" s="271"/>
      <c r="H16" s="271"/>
      <c r="I16" s="271"/>
      <c r="J16" s="271"/>
      <c r="K16" s="271"/>
      <c r="L16" s="271"/>
    </row>
    <row r="17" spans="1:12" ht="21.75" customHeight="1" x14ac:dyDescent="0.2">
      <c r="A17" s="134" t="s">
        <v>8</v>
      </c>
      <c r="B17" s="271">
        <v>1.7917961666666669</v>
      </c>
      <c r="C17" s="271">
        <v>1.7864285555555552</v>
      </c>
      <c r="D17" s="271">
        <v>1.7952740555555553</v>
      </c>
      <c r="E17" s="271">
        <v>1.7882249074074072</v>
      </c>
      <c r="F17" s="271">
        <v>1.7794382222222225</v>
      </c>
      <c r="G17" s="271">
        <v>1.7931591296296301</v>
      </c>
      <c r="H17" s="271">
        <v>1.7880071296296296</v>
      </c>
      <c r="I17" s="271">
        <v>1.7892716296296296</v>
      </c>
      <c r="J17" s="271">
        <v>1.7937168148148146</v>
      </c>
      <c r="K17" s="271">
        <v>1.8035788333333329</v>
      </c>
      <c r="L17" s="271">
        <v>1.804883722222222</v>
      </c>
    </row>
    <row r="18" spans="1:12" ht="21.75" customHeight="1" x14ac:dyDescent="0.2">
      <c r="A18" s="137"/>
      <c r="B18" s="271"/>
      <c r="C18" s="271"/>
      <c r="D18" s="271"/>
      <c r="E18" s="271"/>
      <c r="F18" s="271"/>
      <c r="G18" s="271"/>
      <c r="H18" s="271"/>
      <c r="I18" s="271"/>
      <c r="J18" s="271"/>
      <c r="K18" s="271"/>
      <c r="L18" s="271"/>
    </row>
    <row r="19" spans="1:12" ht="21.75" customHeight="1" x14ac:dyDescent="0.2">
      <c r="A19" s="134" t="s">
        <v>9</v>
      </c>
      <c r="B19" s="271">
        <v>902.38318749999996</v>
      </c>
      <c r="C19" s="271">
        <v>902.20662500000003</v>
      </c>
      <c r="D19" s="271">
        <v>903.32478749999996</v>
      </c>
      <c r="E19" s="271">
        <v>903.454475</v>
      </c>
      <c r="F19" s="271">
        <v>902.95733749999999</v>
      </c>
      <c r="G19" s="271">
        <v>904.00203749999991</v>
      </c>
      <c r="H19" s="271">
        <v>903.7919875</v>
      </c>
      <c r="I19" s="271">
        <v>903.26792499999999</v>
      </c>
      <c r="J19" s="271">
        <v>903.22758750000003</v>
      </c>
      <c r="K19" s="271">
        <v>903.76947499999994</v>
      </c>
      <c r="L19" s="271">
        <v>902.71976250000012</v>
      </c>
    </row>
    <row r="20" spans="1:12" ht="21.75" customHeight="1" x14ac:dyDescent="0.2">
      <c r="A20" s="137"/>
      <c r="B20"/>
      <c r="C20"/>
      <c r="D20"/>
      <c r="E20"/>
      <c r="F20"/>
      <c r="G20"/>
      <c r="H20"/>
      <c r="I20"/>
      <c r="J20"/>
      <c r="K20"/>
      <c r="L20" s="271"/>
    </row>
    <row r="21" spans="1:12" ht="21.75" customHeight="1" x14ac:dyDescent="0.2">
      <c r="A21" s="134" t="s">
        <v>10</v>
      </c>
      <c r="B21" s="271">
        <v>61.880515857142868</v>
      </c>
      <c r="C21" s="271">
        <v>61.881420357142865</v>
      </c>
      <c r="D21" s="271">
        <v>62.234728357142856</v>
      </c>
      <c r="E21" s="271">
        <v>62.650601142857148</v>
      </c>
      <c r="F21" s="271">
        <v>62.663874642857145</v>
      </c>
      <c r="G21" s="271">
        <v>63.229778714285715</v>
      </c>
      <c r="H21" s="271">
        <v>63.685608214285708</v>
      </c>
      <c r="I21" s="271">
        <v>63.353676999999998</v>
      </c>
      <c r="J21" s="271">
        <v>63.415804928571433</v>
      </c>
      <c r="K21" s="271">
        <v>63.449142571428574</v>
      </c>
      <c r="L21" s="271">
        <v>62.956666071428572</v>
      </c>
    </row>
    <row r="22" spans="1:12" ht="21.75" customHeight="1" x14ac:dyDescent="0.2">
      <c r="A22" s="137"/>
      <c r="B22" s="271"/>
      <c r="C22" s="271"/>
      <c r="D22" s="271"/>
      <c r="E22" s="271"/>
      <c r="F22" s="271"/>
      <c r="G22" s="271"/>
      <c r="H22" s="271"/>
      <c r="I22" s="271"/>
      <c r="J22" s="271"/>
      <c r="K22" s="271"/>
      <c r="L22" s="271"/>
    </row>
    <row r="23" spans="1:12" ht="21.75" customHeight="1" x14ac:dyDescent="0.2">
      <c r="A23" s="134" t="s">
        <v>11</v>
      </c>
      <c r="B23" s="271">
        <v>155.98074458333335</v>
      </c>
      <c r="C23" s="271">
        <v>156.36039500000001</v>
      </c>
      <c r="D23" s="271">
        <v>157.61050166666666</v>
      </c>
      <c r="E23" s="271">
        <v>157.82283916666668</v>
      </c>
      <c r="F23" s="271">
        <v>157.97737083333334</v>
      </c>
      <c r="G23" s="271">
        <v>159.0266</v>
      </c>
      <c r="H23" s="271">
        <v>158.60428291666668</v>
      </c>
      <c r="I23" s="271">
        <v>157.85633708333333</v>
      </c>
      <c r="J23" s="271">
        <v>157.88205333333335</v>
      </c>
      <c r="K23" s="271">
        <v>157.65462583333331</v>
      </c>
      <c r="L23" s="271">
        <v>157.43763541666667</v>
      </c>
    </row>
    <row r="24" spans="1:12" ht="21.75" customHeight="1" x14ac:dyDescent="0.2">
      <c r="A24" s="137"/>
      <c r="B24" s="271"/>
      <c r="C24" s="271"/>
      <c r="D24" s="271"/>
      <c r="E24" s="271"/>
      <c r="F24" s="271"/>
      <c r="G24" s="271"/>
      <c r="H24" s="271"/>
      <c r="I24" s="271"/>
      <c r="J24" s="271"/>
      <c r="K24" s="271"/>
      <c r="L24" s="271"/>
    </row>
    <row r="25" spans="1:12" ht="21.75" customHeight="1" x14ac:dyDescent="0.2">
      <c r="A25" s="134" t="s">
        <v>12</v>
      </c>
      <c r="B25" s="271">
        <v>24.516890750000002</v>
      </c>
      <c r="C25" s="271">
        <v>24.416756900000003</v>
      </c>
      <c r="D25" s="271">
        <v>24.571307050000001</v>
      </c>
      <c r="E25" s="271">
        <v>24.645463249999999</v>
      </c>
      <c r="F25" s="271">
        <v>24.702670349999998</v>
      </c>
      <c r="G25" s="271">
        <v>24.816256299999999</v>
      </c>
      <c r="H25" s="271">
        <v>24.804780450000003</v>
      </c>
      <c r="I25" s="271">
        <v>24.673594599999998</v>
      </c>
      <c r="J25" s="271">
        <v>24.726872500000006</v>
      </c>
      <c r="K25" s="271">
        <v>24.695291800000003</v>
      </c>
      <c r="L25" s="271">
        <v>24.635893549999999</v>
      </c>
    </row>
    <row r="26" spans="1:12" ht="21.75" customHeight="1" x14ac:dyDescent="0.2">
      <c r="A26" s="137"/>
      <c r="B26" s="271"/>
      <c r="C26" s="271"/>
      <c r="D26" s="271"/>
      <c r="E26" s="271"/>
      <c r="F26" s="271"/>
      <c r="G26" s="271"/>
      <c r="H26" s="271"/>
      <c r="I26" s="271"/>
      <c r="J26" s="271"/>
      <c r="K26" s="271"/>
      <c r="L26" s="271"/>
    </row>
    <row r="27" spans="1:12" ht="21.75" customHeight="1" x14ac:dyDescent="0.2">
      <c r="A27" s="134" t="s">
        <v>13</v>
      </c>
      <c r="B27" s="271">
        <v>723.98935000000006</v>
      </c>
      <c r="C27" s="271">
        <v>723.79947500000003</v>
      </c>
      <c r="D27" s="271">
        <v>724.25945000000002</v>
      </c>
      <c r="E27" s="271">
        <v>724.52030000000002</v>
      </c>
      <c r="F27" s="271">
        <v>724.07467499999996</v>
      </c>
      <c r="G27" s="271">
        <v>724.19492500000001</v>
      </c>
      <c r="H27" s="271">
        <v>724.33375000000001</v>
      </c>
      <c r="I27" s="271">
        <v>724.36449999999991</v>
      </c>
      <c r="J27" s="271">
        <v>724.28525000000002</v>
      </c>
      <c r="K27" s="271">
        <v>724.54494999999997</v>
      </c>
      <c r="L27" s="271">
        <v>724.41512499999999</v>
      </c>
    </row>
    <row r="28" spans="1:12" ht="21.75" customHeight="1" x14ac:dyDescent="0.2">
      <c r="A28" s="137"/>
      <c r="B28" s="271"/>
      <c r="C28" s="271"/>
      <c r="D28" s="271"/>
      <c r="E28" s="271"/>
      <c r="F28" s="271"/>
      <c r="G28" s="271"/>
      <c r="H28" s="271"/>
      <c r="I28" s="271"/>
      <c r="J28" s="271"/>
      <c r="K28" s="271"/>
      <c r="L28" s="271"/>
    </row>
    <row r="29" spans="1:12" ht="21.75" customHeight="1" x14ac:dyDescent="0.2">
      <c r="A29" s="134" t="s">
        <v>14</v>
      </c>
      <c r="B29" s="271">
        <v>76.493833333333328</v>
      </c>
      <c r="C29" s="271">
        <v>76.449233333333339</v>
      </c>
      <c r="D29" s="271">
        <v>76.476266666666675</v>
      </c>
      <c r="E29" s="271">
        <v>76.511600000000001</v>
      </c>
      <c r="F29" s="271">
        <v>76.461700000000008</v>
      </c>
      <c r="G29" s="271">
        <v>76.483333333333334</v>
      </c>
      <c r="H29" s="271">
        <v>76.517866666666677</v>
      </c>
      <c r="I29" s="271">
        <v>76.521200000000007</v>
      </c>
      <c r="J29" s="271">
        <v>76.508733333333339</v>
      </c>
      <c r="K29" s="271">
        <v>76.538116666666667</v>
      </c>
      <c r="L29" s="271">
        <v>76.524483333333322</v>
      </c>
    </row>
    <row r="30" spans="1:12" ht="21.75" customHeight="1" x14ac:dyDescent="0.2">
      <c r="A30" s="137"/>
      <c r="B30" s="271"/>
      <c r="C30" s="271"/>
      <c r="D30" s="271"/>
      <c r="E30" s="271"/>
      <c r="F30" s="271"/>
      <c r="G30" s="271"/>
      <c r="H30" s="271"/>
      <c r="I30" s="271"/>
      <c r="J30" s="271"/>
      <c r="K30" s="271"/>
      <c r="L30" s="271"/>
    </row>
    <row r="31" spans="1:12" ht="21.75" customHeight="1" x14ac:dyDescent="0.2">
      <c r="A31" s="134" t="s">
        <v>15</v>
      </c>
      <c r="B31" s="271">
        <v>74.270893717391289</v>
      </c>
      <c r="C31" s="271">
        <v>74.254815543478259</v>
      </c>
      <c r="D31" s="271">
        <v>74.272956847826066</v>
      </c>
      <c r="E31" s="271">
        <v>74.292384195652161</v>
      </c>
      <c r="F31" s="271">
        <v>74.287421086956527</v>
      </c>
      <c r="G31" s="271">
        <v>74.28915289130434</v>
      </c>
      <c r="H31" s="271">
        <v>74.303041956521753</v>
      </c>
      <c r="I31" s="271">
        <v>74.313835673913047</v>
      </c>
      <c r="J31" s="271">
        <v>74.312553891304347</v>
      </c>
      <c r="K31" s="271">
        <v>74.333160173913043</v>
      </c>
      <c r="L31" s="271">
        <v>74.323320978260867</v>
      </c>
    </row>
    <row r="32" spans="1:12" ht="21.75" customHeight="1" x14ac:dyDescent="0.2">
      <c r="A32" s="137"/>
      <c r="B32" s="271"/>
      <c r="C32" s="271"/>
      <c r="D32" s="271"/>
      <c r="E32" s="271"/>
      <c r="F32" s="271"/>
      <c r="G32" s="271"/>
      <c r="H32" s="271"/>
      <c r="I32" s="271"/>
      <c r="J32" s="271"/>
      <c r="K32" s="271"/>
      <c r="L32" s="271"/>
    </row>
    <row r="33" spans="1:12" ht="21.75" customHeight="1" x14ac:dyDescent="0.2">
      <c r="A33" s="134" t="s">
        <v>890</v>
      </c>
      <c r="B33" s="271">
        <v>203.82103600000002</v>
      </c>
      <c r="C33" s="271">
        <v>204.04396638095238</v>
      </c>
      <c r="D33" s="271">
        <v>205.14831990476191</v>
      </c>
      <c r="E33" s="271">
        <v>205.62324466666666</v>
      </c>
      <c r="F33" s="271">
        <v>205.50538326190474</v>
      </c>
      <c r="G33" s="271">
        <v>206.380978</v>
      </c>
      <c r="H33" s="271">
        <v>206.66058071428571</v>
      </c>
      <c r="I33" s="271">
        <v>206.03077216666665</v>
      </c>
      <c r="J33" s="271">
        <v>206.50567607142858</v>
      </c>
      <c r="K33" s="271">
        <v>206.51575871428568</v>
      </c>
      <c r="L33" s="271">
        <v>205.67250764285714</v>
      </c>
    </row>
    <row r="34" spans="1:12" ht="21.75" customHeight="1" x14ac:dyDescent="0.2">
      <c r="A34" s="137"/>
      <c r="B34" s="271"/>
      <c r="C34" s="271"/>
      <c r="D34" s="271"/>
      <c r="E34" s="271"/>
      <c r="F34" s="271"/>
      <c r="G34" s="271"/>
      <c r="H34" s="271"/>
      <c r="I34" s="271"/>
      <c r="J34" s="271"/>
      <c r="K34" s="271"/>
      <c r="L34" s="271"/>
    </row>
    <row r="35" spans="1:12" ht="21.75" customHeight="1" x14ac:dyDescent="0.2">
      <c r="A35" s="134" t="s">
        <v>16</v>
      </c>
      <c r="B35" s="271">
        <v>24.987022781249998</v>
      </c>
      <c r="C35" s="271">
        <v>24.983943624999998</v>
      </c>
      <c r="D35" s="271">
        <v>25.224024687499998</v>
      </c>
      <c r="E35" s="271">
        <v>25.360065875000004</v>
      </c>
      <c r="F35" s="271">
        <v>25.323463718749998</v>
      </c>
      <c r="G35" s="271">
        <v>25.420198124999999</v>
      </c>
      <c r="H35" s="271">
        <v>25.421030906249996</v>
      </c>
      <c r="I35" s="271">
        <v>25.350944718749997</v>
      </c>
      <c r="J35" s="271">
        <v>25.37818715625</v>
      </c>
      <c r="K35" s="271">
        <v>25.362672281249999</v>
      </c>
      <c r="L35" s="271">
        <v>25.235848437499996</v>
      </c>
    </row>
    <row r="36" spans="1:12" ht="21.75" customHeight="1" x14ac:dyDescent="0.2">
      <c r="A36" s="137"/>
      <c r="B36" s="271"/>
      <c r="C36" s="271"/>
      <c r="D36" s="271"/>
      <c r="E36" s="271"/>
      <c r="F36" s="271"/>
      <c r="G36" s="271"/>
      <c r="H36" s="271"/>
      <c r="I36" s="271"/>
      <c r="J36" s="271"/>
      <c r="K36" s="271"/>
      <c r="L36" s="271"/>
    </row>
    <row r="37" spans="1:12" ht="21.75" customHeight="1" x14ac:dyDescent="0.2">
      <c r="A37" s="134" t="s">
        <v>17</v>
      </c>
      <c r="B37" s="271">
        <v>305.65199575000008</v>
      </c>
      <c r="C37" s="271">
        <v>304.96099482692301</v>
      </c>
      <c r="D37" s="271">
        <v>306.95494599999995</v>
      </c>
      <c r="E37" s="271">
        <v>307.26739809615384</v>
      </c>
      <c r="F37" s="271">
        <v>307.27686544230767</v>
      </c>
      <c r="G37" s="271">
        <v>307.58672859615388</v>
      </c>
      <c r="H37" s="271">
        <v>307.3118066923077</v>
      </c>
      <c r="I37" s="271">
        <v>307.6598639230769</v>
      </c>
      <c r="J37" s="271">
        <v>308.31125669230772</v>
      </c>
      <c r="K37" s="271">
        <v>307.33700161538457</v>
      </c>
      <c r="L37" s="271">
        <v>306.16045201923077</v>
      </c>
    </row>
    <row r="38" spans="1:12" ht="21.75" customHeight="1" x14ac:dyDescent="0.2">
      <c r="A38" s="137"/>
      <c r="B38" s="271"/>
      <c r="C38" s="271"/>
      <c r="D38" s="271"/>
      <c r="E38" s="271"/>
      <c r="F38" s="271"/>
      <c r="G38" s="271"/>
      <c r="H38" s="271"/>
      <c r="I38" s="271"/>
      <c r="J38" s="271"/>
      <c r="K38" s="271"/>
      <c r="L38" s="271"/>
    </row>
    <row r="39" spans="1:12" ht="21.75" customHeight="1" x14ac:dyDescent="0.2">
      <c r="A39" s="134" t="s">
        <v>18</v>
      </c>
      <c r="B39" s="271">
        <v>8.0945542222222215</v>
      </c>
      <c r="C39" s="271">
        <v>8.1116681666666679</v>
      </c>
      <c r="D39" s="271">
        <v>8.2059205555555579</v>
      </c>
      <c r="E39" s="271">
        <v>8.2322542222222221</v>
      </c>
      <c r="F39" s="271">
        <v>8.2187060555555558</v>
      </c>
      <c r="G39" s="271">
        <v>8.2698232777777783</v>
      </c>
      <c r="H39" s="271">
        <v>8.271215166666666</v>
      </c>
      <c r="I39" s="271">
        <v>8.2393153888888904</v>
      </c>
      <c r="J39" s="271">
        <v>8.2774443333333334</v>
      </c>
      <c r="K39" s="271">
        <v>8.263972333333335</v>
      </c>
      <c r="L39" s="271">
        <v>8.2888920000000006</v>
      </c>
    </row>
    <row r="40" spans="1:12" ht="21.75" customHeight="1" x14ac:dyDescent="0.2">
      <c r="A40" s="137"/>
      <c r="B40" s="271"/>
      <c r="C40" s="271"/>
      <c r="D40" s="271"/>
      <c r="E40" s="271"/>
      <c r="F40" s="271"/>
      <c r="G40" s="271"/>
      <c r="H40" s="271"/>
      <c r="I40" s="271"/>
      <c r="J40" s="271"/>
      <c r="K40" s="271"/>
      <c r="L40" s="271"/>
    </row>
    <row r="41" spans="1:12" ht="21.75" customHeight="1" x14ac:dyDescent="0.2">
      <c r="A41" s="134" t="s">
        <v>19</v>
      </c>
      <c r="B41" s="271">
        <v>7.8557874999999999</v>
      </c>
      <c r="C41" s="271">
        <v>7.8428125</v>
      </c>
      <c r="D41" s="271">
        <v>7.8433000000000002</v>
      </c>
      <c r="E41" s="271">
        <v>7.8325500000000003</v>
      </c>
      <c r="F41" s="271">
        <v>7.8273249999999992</v>
      </c>
      <c r="G41" s="271">
        <v>7.8207750000000003</v>
      </c>
      <c r="H41" s="271">
        <v>7.8222125</v>
      </c>
      <c r="I41" s="271">
        <v>7.8053999999999997</v>
      </c>
      <c r="J41" s="271">
        <v>7.8095749999999997</v>
      </c>
      <c r="K41" s="271">
        <v>7.8007249999999999</v>
      </c>
      <c r="L41" s="271">
        <v>7.7872874999999997</v>
      </c>
    </row>
    <row r="42" spans="1:12" ht="21.75" customHeight="1" x14ac:dyDescent="0.2">
      <c r="A42" s="137"/>
      <c r="B42" s="271"/>
      <c r="C42" s="271"/>
      <c r="D42" s="271"/>
      <c r="E42" s="271"/>
      <c r="F42" s="271"/>
      <c r="G42" s="271"/>
      <c r="H42" s="271"/>
      <c r="I42" s="271"/>
      <c r="J42" s="271"/>
      <c r="K42" s="271"/>
      <c r="L42" s="271"/>
    </row>
    <row r="43" spans="1:12" ht="21.75" customHeight="1" x14ac:dyDescent="0.2">
      <c r="A43" s="134" t="s">
        <v>20</v>
      </c>
      <c r="B43" s="271">
        <v>75.863091854166669</v>
      </c>
      <c r="C43" s="271">
        <v>75.843496500000001</v>
      </c>
      <c r="D43" s="271">
        <v>75.864226270833356</v>
      </c>
      <c r="E43" s="271">
        <v>75.876797958333327</v>
      </c>
      <c r="F43" s="271">
        <v>75.858761479166674</v>
      </c>
      <c r="G43" s="271">
        <v>75.901832979166656</v>
      </c>
      <c r="H43" s="271">
        <v>75.876868666666667</v>
      </c>
      <c r="I43" s="271">
        <v>75.88023741666666</v>
      </c>
      <c r="J43" s="271">
        <v>75.880278520833329</v>
      </c>
      <c r="K43" s="271">
        <v>75.898946291666661</v>
      </c>
      <c r="L43" s="271">
        <v>75.901855166666678</v>
      </c>
    </row>
    <row r="44" spans="1:12" ht="21.75" customHeight="1" x14ac:dyDescent="0.2">
      <c r="A44" s="137"/>
      <c r="B44" s="271"/>
      <c r="C44" s="271"/>
      <c r="D44" s="271"/>
      <c r="E44" s="271"/>
      <c r="F44" s="271"/>
      <c r="G44" s="271"/>
      <c r="H44" s="271"/>
      <c r="I44" s="271"/>
      <c r="J44" s="271"/>
      <c r="K44" s="271"/>
      <c r="L44" s="271"/>
    </row>
    <row r="45" spans="1:12" ht="21.75" customHeight="1" x14ac:dyDescent="0.2">
      <c r="A45" s="134" t="s">
        <v>21</v>
      </c>
      <c r="B45" s="271">
        <v>340.48153336538456</v>
      </c>
      <c r="C45" s="271">
        <v>339.85812076923077</v>
      </c>
      <c r="D45" s="271">
        <v>342.34437326923069</v>
      </c>
      <c r="E45" s="271">
        <v>343.72353653846159</v>
      </c>
      <c r="F45" s="271">
        <v>343.05687211538469</v>
      </c>
      <c r="G45" s="271">
        <v>345.18103076923074</v>
      </c>
      <c r="H45" s="271">
        <v>346.96203028846168</v>
      </c>
      <c r="I45" s="271">
        <v>346.63715375000004</v>
      </c>
      <c r="J45" s="271">
        <v>346.86405961538463</v>
      </c>
      <c r="K45" s="271">
        <v>346.8925955769231</v>
      </c>
      <c r="L45" s="271">
        <v>346.10586105769227</v>
      </c>
    </row>
    <row r="46" spans="1:12" ht="21.75" customHeight="1" x14ac:dyDescent="0.2">
      <c r="A46" s="137"/>
      <c r="B46" s="271"/>
      <c r="C46" s="271"/>
      <c r="D46" s="271"/>
      <c r="E46" s="271"/>
      <c r="F46" s="271"/>
      <c r="G46" s="271"/>
      <c r="H46" s="271"/>
      <c r="I46" s="271"/>
      <c r="J46" s="271"/>
      <c r="K46" s="271"/>
      <c r="L46" s="271"/>
    </row>
    <row r="47" spans="1:12" ht="21.75" customHeight="1" x14ac:dyDescent="0.2">
      <c r="A47" s="134" t="s">
        <v>22</v>
      </c>
      <c r="B47" s="271">
        <v>278.68482758620689</v>
      </c>
      <c r="C47" s="271">
        <v>278.6137931034483</v>
      </c>
      <c r="D47" s="271">
        <v>278.68655172413804</v>
      </c>
      <c r="E47" s="271">
        <v>278.73275862068959</v>
      </c>
      <c r="F47" s="271">
        <v>278.67586206896544</v>
      </c>
      <c r="G47" s="271">
        <v>278.66379310344826</v>
      </c>
      <c r="H47" s="271">
        <v>278.72758620689649</v>
      </c>
      <c r="I47" s="271">
        <v>278.74827586206897</v>
      </c>
      <c r="J47" s="271">
        <v>278.75172413793103</v>
      </c>
      <c r="K47" s="271">
        <v>278.80862068965513</v>
      </c>
      <c r="L47" s="271">
        <v>278.84034482758619</v>
      </c>
    </row>
    <row r="48" spans="1:12" ht="21.75" customHeight="1" x14ac:dyDescent="0.2">
      <c r="A48" s="137"/>
      <c r="B48" s="271"/>
      <c r="C48" s="271"/>
      <c r="D48" s="271"/>
      <c r="E48" s="271"/>
      <c r="F48" s="271"/>
      <c r="G48" s="271"/>
      <c r="H48" s="271"/>
      <c r="I48" s="271"/>
      <c r="J48" s="271"/>
      <c r="K48" s="271"/>
      <c r="L48" s="271"/>
    </row>
    <row r="49" spans="1:12" ht="21.75" customHeight="1" x14ac:dyDescent="0.2">
      <c r="A49" s="134" t="s">
        <v>23</v>
      </c>
      <c r="B49" s="271">
        <v>286.80097574074074</v>
      </c>
      <c r="C49" s="271">
        <v>286.90652574074079</v>
      </c>
      <c r="D49" s="271">
        <v>289.25834138888888</v>
      </c>
      <c r="E49" s="271">
        <v>290.16899092592598</v>
      </c>
      <c r="F49" s="271">
        <v>289.9056203703704</v>
      </c>
      <c r="G49" s="271">
        <v>290.96554537037036</v>
      </c>
      <c r="H49" s="271">
        <v>291.54452814814812</v>
      </c>
      <c r="I49" s="271">
        <v>290.61908296296292</v>
      </c>
      <c r="J49" s="271">
        <v>290.76343574074076</v>
      </c>
      <c r="K49" s="271">
        <v>290.39738351851855</v>
      </c>
      <c r="L49" s="271">
        <v>289.41456296296298</v>
      </c>
    </row>
    <row r="50" spans="1:12" ht="21.75" customHeight="1" thickBot="1" x14ac:dyDescent="0.25">
      <c r="A50" s="133"/>
      <c r="B50" s="135"/>
      <c r="C50" s="395"/>
      <c r="D50" s="395"/>
      <c r="E50" s="135"/>
      <c r="F50" s="135"/>
      <c r="G50" s="135"/>
      <c r="H50" s="135"/>
      <c r="I50" s="217"/>
      <c r="J50" s="229"/>
      <c r="K50" s="229"/>
    </row>
    <row r="51" spans="1:12" ht="9.75" customHeight="1" thickTop="1" x14ac:dyDescent="0.2">
      <c r="A51" s="398" t="s">
        <v>855</v>
      </c>
      <c r="B51" s="398"/>
      <c r="C51" s="398"/>
      <c r="D51" s="398"/>
      <c r="E51" s="398"/>
      <c r="F51" s="398"/>
      <c r="G51" s="398"/>
      <c r="H51" s="398"/>
      <c r="I51" s="398"/>
      <c r="J51" s="398"/>
      <c r="K51" s="398"/>
      <c r="L51" s="398"/>
    </row>
    <row r="52" spans="1:12" x14ac:dyDescent="0.2">
      <c r="A52" s="396" t="s">
        <v>833</v>
      </c>
      <c r="B52" s="396"/>
      <c r="C52" s="396"/>
      <c r="D52" s="396"/>
      <c r="E52" s="396"/>
      <c r="F52" s="396"/>
      <c r="G52" s="396"/>
      <c r="H52" s="396"/>
      <c r="I52" s="396"/>
      <c r="J52" s="396"/>
      <c r="K52" s="396"/>
    </row>
    <row r="53" spans="1:12" ht="4.5" customHeight="1" x14ac:dyDescent="0.2">
      <c r="A53" s="394"/>
      <c r="B53" s="394"/>
      <c r="C53" s="394"/>
      <c r="D53" s="394"/>
      <c r="E53" s="394"/>
      <c r="F53" s="394"/>
      <c r="G53" s="394"/>
      <c r="H53" s="394"/>
      <c r="I53" s="394"/>
    </row>
  </sheetData>
  <mergeCells count="6">
    <mergeCell ref="A53:I53"/>
    <mergeCell ref="C50:D50"/>
    <mergeCell ref="A52:K52"/>
    <mergeCell ref="A1:K1"/>
    <mergeCell ref="A2:K2"/>
    <mergeCell ref="A51:L51"/>
  </mergeCells>
  <pageMargins left="0.7" right="0.7" top="0.75" bottom="0.75" header="0.3" footer="0.3"/>
  <pageSetup paperSize="9" scale="66"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view="pageBreakPreview" zoomScale="115" zoomScaleNormal="100" zoomScaleSheetLayoutView="115" workbookViewId="0">
      <selection activeCell="A3" sqref="A3:J3"/>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1" ht="18.75" x14ac:dyDescent="0.2">
      <c r="A1" s="432" t="s">
        <v>884</v>
      </c>
      <c r="B1" s="432"/>
      <c r="C1" s="432"/>
      <c r="D1" s="432"/>
      <c r="E1" s="432"/>
      <c r="F1" s="432"/>
      <c r="G1" s="432"/>
      <c r="H1" s="432"/>
      <c r="I1" s="432"/>
      <c r="J1" s="432"/>
    </row>
    <row r="2" spans="1:11" x14ac:dyDescent="0.2">
      <c r="A2" s="488" t="s">
        <v>915</v>
      </c>
      <c r="B2" s="488"/>
      <c r="C2" s="488"/>
      <c r="D2" s="488"/>
      <c r="E2" s="488"/>
      <c r="F2" s="488"/>
      <c r="G2" s="488"/>
      <c r="H2" s="488"/>
      <c r="I2" s="488"/>
      <c r="J2" s="488"/>
    </row>
    <row r="3" spans="1:11" ht="15" thickBot="1" x14ac:dyDescent="0.25">
      <c r="A3" s="395" t="s">
        <v>500</v>
      </c>
      <c r="B3" s="395"/>
      <c r="C3" s="395"/>
      <c r="D3" s="395"/>
      <c r="E3" s="395"/>
      <c r="F3" s="395"/>
      <c r="G3" s="395"/>
      <c r="H3" s="395"/>
      <c r="I3" s="395"/>
      <c r="J3" s="395"/>
    </row>
    <row r="4" spans="1:11" ht="15.75" thickTop="1" thickBot="1" x14ac:dyDescent="0.25">
      <c r="A4" s="565" t="s">
        <v>501</v>
      </c>
      <c r="B4" s="567" t="s">
        <v>124</v>
      </c>
      <c r="C4" s="567" t="s">
        <v>160</v>
      </c>
      <c r="D4" s="361">
        <v>2024</v>
      </c>
      <c r="E4" s="480">
        <v>2024</v>
      </c>
      <c r="F4" s="481"/>
      <c r="G4" s="481"/>
      <c r="H4" s="481"/>
      <c r="I4" s="481"/>
      <c r="J4" s="370">
        <v>2025</v>
      </c>
      <c r="K4" s="91"/>
    </row>
    <row r="5" spans="1:11" ht="15" thickBot="1" x14ac:dyDescent="0.25">
      <c r="A5" s="566"/>
      <c r="B5" s="568"/>
      <c r="C5" s="568"/>
      <c r="D5" s="13" t="s">
        <v>41</v>
      </c>
      <c r="E5" s="27" t="s">
        <v>36</v>
      </c>
      <c r="F5" s="27" t="s">
        <v>37</v>
      </c>
      <c r="G5" s="27" t="s">
        <v>38</v>
      </c>
      <c r="H5" s="27" t="s">
        <v>39</v>
      </c>
      <c r="I5" s="27" t="s">
        <v>882</v>
      </c>
      <c r="J5" s="65" t="s">
        <v>901</v>
      </c>
    </row>
    <row r="6" spans="1:11" ht="15" thickTop="1" x14ac:dyDescent="0.2">
      <c r="A6" s="24" t="s">
        <v>502</v>
      </c>
      <c r="B6" s="86">
        <v>4737302.8438000008</v>
      </c>
      <c r="C6" s="86">
        <v>7088836.6321</v>
      </c>
      <c r="D6" s="86">
        <v>742426.99080000003</v>
      </c>
      <c r="E6" s="86">
        <v>492062.28970000002</v>
      </c>
      <c r="F6" s="86">
        <v>488404.42550000001</v>
      </c>
      <c r="G6" s="86">
        <v>631580.6727</v>
      </c>
      <c r="H6" s="86">
        <v>716520.34019999998</v>
      </c>
      <c r="I6" s="86">
        <v>694326.51080000005</v>
      </c>
      <c r="J6" s="86">
        <v>562164.32109999994</v>
      </c>
    </row>
    <row r="7" spans="1:11" x14ac:dyDescent="0.2">
      <c r="A7" s="4" t="s">
        <v>503</v>
      </c>
      <c r="B7" s="76">
        <v>2107285.8629999999</v>
      </c>
      <c r="C7" s="76">
        <v>3687361.7291999999</v>
      </c>
      <c r="D7" s="76">
        <v>443987.69949999999</v>
      </c>
      <c r="E7" s="76">
        <v>205114.1151</v>
      </c>
      <c r="F7" s="76">
        <v>197205.34270000001</v>
      </c>
      <c r="G7" s="76">
        <v>268817.11009999999</v>
      </c>
      <c r="H7" s="76">
        <v>349428.89500000002</v>
      </c>
      <c r="I7" s="76">
        <v>331276.4302</v>
      </c>
      <c r="J7" s="76">
        <v>265080.37209999998</v>
      </c>
    </row>
    <row r="8" spans="1:11" x14ac:dyDescent="0.2">
      <c r="A8" s="26" t="s">
        <v>504</v>
      </c>
      <c r="B8" s="76">
        <v>625581.82219999994</v>
      </c>
      <c r="C8" s="76">
        <v>855154.74369999999</v>
      </c>
      <c r="D8" s="76">
        <v>72139.401800000007</v>
      </c>
      <c r="E8" s="76">
        <v>71441.859100000001</v>
      </c>
      <c r="F8" s="76">
        <v>68022.398799999995</v>
      </c>
      <c r="G8" s="76">
        <v>83904.618600000002</v>
      </c>
      <c r="H8" s="76">
        <v>57373.245799999997</v>
      </c>
      <c r="I8" s="76">
        <v>54707.214599999999</v>
      </c>
      <c r="J8" s="76">
        <v>58488.984199999999</v>
      </c>
    </row>
    <row r="9" spans="1:11" x14ac:dyDescent="0.2">
      <c r="A9" s="26" t="s">
        <v>505</v>
      </c>
      <c r="B9" s="76">
        <v>1481704.0408000003</v>
      </c>
      <c r="C9" s="76">
        <v>2832206.9854999995</v>
      </c>
      <c r="D9" s="76">
        <v>371848.2977</v>
      </c>
      <c r="E9" s="76">
        <v>133672.25599999999</v>
      </c>
      <c r="F9" s="76">
        <v>129182.9439</v>
      </c>
      <c r="G9" s="76">
        <v>184912.4915</v>
      </c>
      <c r="H9" s="76">
        <v>292055.64919999999</v>
      </c>
      <c r="I9" s="76">
        <v>276569.2156</v>
      </c>
      <c r="J9" s="76">
        <v>206591.3879</v>
      </c>
    </row>
    <row r="10" spans="1:11" x14ac:dyDescent="0.2">
      <c r="A10" s="4" t="s">
        <v>506</v>
      </c>
      <c r="B10" s="76">
        <v>483684.13619999995</v>
      </c>
      <c r="C10" s="76">
        <v>423960.01309999998</v>
      </c>
      <c r="D10" s="76">
        <v>34858.035199999998</v>
      </c>
      <c r="E10" s="76">
        <v>22895.788100000002</v>
      </c>
      <c r="F10" s="76">
        <v>22986.570800000001</v>
      </c>
      <c r="G10" s="76">
        <v>39206.4473</v>
      </c>
      <c r="H10" s="76">
        <v>38325.801899999999</v>
      </c>
      <c r="I10" s="76">
        <v>45268.055</v>
      </c>
      <c r="J10" s="76">
        <v>35453.516900000002</v>
      </c>
    </row>
    <row r="11" spans="1:11" x14ac:dyDescent="0.2">
      <c r="A11" s="4" t="s">
        <v>507</v>
      </c>
      <c r="B11" s="76">
        <v>232308.32140000002</v>
      </c>
      <c r="C11" s="76">
        <v>309270.93270000006</v>
      </c>
      <c r="D11" s="76">
        <v>28925.214499999998</v>
      </c>
      <c r="E11" s="76">
        <v>29050.0959</v>
      </c>
      <c r="F11" s="76">
        <v>19951.950799999999</v>
      </c>
      <c r="G11" s="76">
        <v>15716.030500000001</v>
      </c>
      <c r="H11" s="76">
        <v>13306.3472</v>
      </c>
      <c r="I11" s="76">
        <v>14791.647300000001</v>
      </c>
      <c r="J11" s="76">
        <v>20796.653300000002</v>
      </c>
    </row>
    <row r="12" spans="1:11" x14ac:dyDescent="0.2">
      <c r="A12" s="26" t="s">
        <v>508</v>
      </c>
      <c r="B12" s="76">
        <v>172133.08440000002</v>
      </c>
      <c r="C12" s="76">
        <v>400414.40969999996</v>
      </c>
      <c r="D12" s="76">
        <v>68402.701700000005</v>
      </c>
      <c r="E12" s="76">
        <v>26483.290400000002</v>
      </c>
      <c r="F12" s="76">
        <v>24069.398000000001</v>
      </c>
      <c r="G12" s="76">
        <v>22341.525699999998</v>
      </c>
      <c r="H12" s="76">
        <v>16709.9987</v>
      </c>
      <c r="I12" s="76">
        <v>19737.301200000002</v>
      </c>
      <c r="J12" s="76">
        <v>19895.535899999999</v>
      </c>
    </row>
    <row r="13" spans="1:11" x14ac:dyDescent="0.2">
      <c r="A13" s="4" t="s">
        <v>509</v>
      </c>
      <c r="B13" s="76">
        <v>77808.718800000002</v>
      </c>
      <c r="C13" s="76">
        <v>82676.071199999991</v>
      </c>
      <c r="D13" s="76">
        <v>4688.1239999999998</v>
      </c>
      <c r="E13" s="76">
        <v>25631.716700000001</v>
      </c>
      <c r="F13" s="76">
        <v>27317.532999999999</v>
      </c>
      <c r="G13" s="76">
        <v>7781.6590999999999</v>
      </c>
      <c r="H13" s="76">
        <v>13773.812099999999</v>
      </c>
      <c r="I13" s="76">
        <v>10889.6281</v>
      </c>
      <c r="J13" s="76">
        <v>18928.421900000001</v>
      </c>
    </row>
    <row r="14" spans="1:11" x14ac:dyDescent="0.2">
      <c r="A14" s="4" t="s">
        <v>510</v>
      </c>
      <c r="B14" s="76">
        <v>0</v>
      </c>
      <c r="C14" s="76">
        <v>0</v>
      </c>
      <c r="D14" s="76">
        <v>0</v>
      </c>
      <c r="E14" s="76">
        <v>0</v>
      </c>
      <c r="F14" s="76">
        <v>0</v>
      </c>
      <c r="G14" s="76">
        <v>0</v>
      </c>
      <c r="H14" s="76">
        <v>0</v>
      </c>
      <c r="I14" s="76">
        <v>0</v>
      </c>
      <c r="J14" s="76">
        <v>0</v>
      </c>
    </row>
    <row r="15" spans="1:11" x14ac:dyDescent="0.2">
      <c r="A15" s="4" t="s">
        <v>511</v>
      </c>
      <c r="B15" s="76">
        <v>93390.894300000014</v>
      </c>
      <c r="C15" s="76">
        <v>76973.231100000005</v>
      </c>
      <c r="D15" s="76">
        <v>6564.5625</v>
      </c>
      <c r="E15" s="76">
        <v>8309.4012000000002</v>
      </c>
      <c r="F15" s="76">
        <v>4853.3721999999998</v>
      </c>
      <c r="G15" s="76">
        <v>5637.6045999999997</v>
      </c>
      <c r="H15" s="76">
        <v>3793.5583000000001</v>
      </c>
      <c r="I15" s="76">
        <v>6052.8302999999996</v>
      </c>
      <c r="J15" s="76">
        <v>8286.8034000000007</v>
      </c>
    </row>
    <row r="16" spans="1:11" x14ac:dyDescent="0.2">
      <c r="A16" s="4" t="s">
        <v>512</v>
      </c>
      <c r="B16" s="76">
        <v>173632.62330000001</v>
      </c>
      <c r="C16" s="76">
        <v>386999.23710000003</v>
      </c>
      <c r="D16" s="76">
        <v>9551.6514999999999</v>
      </c>
      <c r="E16" s="76">
        <v>14676.6494</v>
      </c>
      <c r="F16" s="76">
        <v>47940.641000000003</v>
      </c>
      <c r="G16" s="76">
        <v>91815.4804</v>
      </c>
      <c r="H16" s="76">
        <v>71121.863899999997</v>
      </c>
      <c r="I16" s="76">
        <v>44263.893600000003</v>
      </c>
      <c r="J16" s="76">
        <v>24867.655999999999</v>
      </c>
    </row>
    <row r="17" spans="1:10" x14ac:dyDescent="0.2">
      <c r="A17" s="4" t="s">
        <v>513</v>
      </c>
      <c r="B17" s="76">
        <v>106079.359</v>
      </c>
      <c r="C17" s="76">
        <v>20059.717999999997</v>
      </c>
      <c r="D17" s="76">
        <v>0</v>
      </c>
      <c r="E17" s="76">
        <v>15114.638999999999</v>
      </c>
      <c r="F17" s="76">
        <v>15480.148999999999</v>
      </c>
      <c r="G17" s="76">
        <v>52864.027999999998</v>
      </c>
      <c r="H17" s="76">
        <v>103568.15300000001</v>
      </c>
      <c r="I17" s="76">
        <v>104278.61900000001</v>
      </c>
      <c r="J17" s="76">
        <v>54025.249000000003</v>
      </c>
    </row>
    <row r="18" spans="1:10" x14ac:dyDescent="0.2">
      <c r="A18" s="4" t="s">
        <v>514</v>
      </c>
      <c r="B18" s="76">
        <v>388105.2953</v>
      </c>
      <c r="C18" s="76">
        <v>521736.364</v>
      </c>
      <c r="D18" s="76">
        <v>48678.8194</v>
      </c>
      <c r="E18" s="76">
        <v>37498.733</v>
      </c>
      <c r="F18" s="76">
        <v>38665.331700000002</v>
      </c>
      <c r="G18" s="76">
        <v>44760.700799999999</v>
      </c>
      <c r="H18" s="76">
        <v>40818.4689</v>
      </c>
      <c r="I18" s="76">
        <v>42840.284200000002</v>
      </c>
      <c r="J18" s="76">
        <v>45497.558199999999</v>
      </c>
    </row>
    <row r="19" spans="1:10" x14ac:dyDescent="0.2">
      <c r="A19" s="4" t="s">
        <v>515</v>
      </c>
      <c r="B19" s="76">
        <v>902874.5480999999</v>
      </c>
      <c r="C19" s="76">
        <v>1179384.926</v>
      </c>
      <c r="D19" s="76">
        <v>96770.182499999995</v>
      </c>
      <c r="E19" s="76">
        <v>107287.8609</v>
      </c>
      <c r="F19" s="76">
        <v>89934.136299999998</v>
      </c>
      <c r="G19" s="76">
        <v>82640.086200000005</v>
      </c>
      <c r="H19" s="76">
        <v>65673.441200000001</v>
      </c>
      <c r="I19" s="76">
        <v>74927.821899999995</v>
      </c>
      <c r="J19" s="76">
        <v>69332.554399999994</v>
      </c>
    </row>
    <row r="20" spans="1:10" x14ac:dyDescent="0.2">
      <c r="A20" s="24" t="s">
        <v>516</v>
      </c>
      <c r="B20" s="86">
        <v>16633198.132000003</v>
      </c>
      <c r="C20" s="86">
        <v>16308798.423699999</v>
      </c>
      <c r="D20" s="86">
        <v>1374455.0475999999</v>
      </c>
      <c r="E20" s="86">
        <v>1407115.6531</v>
      </c>
      <c r="F20" s="86">
        <v>1469706.9639000001</v>
      </c>
      <c r="G20" s="86">
        <v>1555948.4919</v>
      </c>
      <c r="H20" s="86">
        <v>1388774.7013999999</v>
      </c>
      <c r="I20" s="86">
        <v>1447167.7756000001</v>
      </c>
      <c r="J20" s="86">
        <v>1575204.6244000001</v>
      </c>
    </row>
    <row r="21" spans="1:10" x14ac:dyDescent="0.2">
      <c r="A21" s="4" t="s">
        <v>517</v>
      </c>
      <c r="B21" s="76">
        <v>13396.591999999999</v>
      </c>
      <c r="C21" s="76">
        <v>53371.439000000006</v>
      </c>
      <c r="D21" s="76">
        <v>8574.9840000000004</v>
      </c>
      <c r="E21" s="76">
        <v>0</v>
      </c>
      <c r="F21" s="76">
        <v>18.156500000000001</v>
      </c>
      <c r="G21" s="76">
        <v>0</v>
      </c>
      <c r="H21" s="76">
        <v>26.314699999999998</v>
      </c>
      <c r="I21" s="76">
        <v>15.63</v>
      </c>
      <c r="J21" s="76">
        <v>0</v>
      </c>
    </row>
    <row r="22" spans="1:10" x14ac:dyDescent="0.2">
      <c r="A22" s="4" t="s">
        <v>518</v>
      </c>
      <c r="B22" s="76">
        <v>870224.49869999988</v>
      </c>
      <c r="C22" s="76">
        <v>1050775.1193000001</v>
      </c>
      <c r="D22" s="76">
        <v>105899.91499999999</v>
      </c>
      <c r="E22" s="76">
        <v>55666.344799999999</v>
      </c>
      <c r="F22" s="76">
        <v>57581.241499999996</v>
      </c>
      <c r="G22" s="76">
        <v>58155.972000000002</v>
      </c>
      <c r="H22" s="76">
        <v>47272.424299999999</v>
      </c>
      <c r="I22" s="76">
        <v>50686.902300000002</v>
      </c>
      <c r="J22" s="76">
        <v>63989.144999999997</v>
      </c>
    </row>
    <row r="23" spans="1:10" x14ac:dyDescent="0.2">
      <c r="A23" s="4" t="s">
        <v>519</v>
      </c>
      <c r="B23" s="76">
        <v>2154680.9431999996</v>
      </c>
      <c r="C23" s="76">
        <v>1892156.9540999997</v>
      </c>
      <c r="D23" s="76">
        <v>156328.35</v>
      </c>
      <c r="E23" s="76">
        <v>153963.08929999999</v>
      </c>
      <c r="F23" s="76">
        <v>170124.88389999999</v>
      </c>
      <c r="G23" s="76">
        <v>161218.2525</v>
      </c>
      <c r="H23" s="76">
        <v>151682.59450000001</v>
      </c>
      <c r="I23" s="76">
        <v>169741.03450000001</v>
      </c>
      <c r="J23" s="76">
        <v>172863.82329999999</v>
      </c>
    </row>
    <row r="24" spans="1:10" x14ac:dyDescent="0.2">
      <c r="A24" s="4" t="s">
        <v>520</v>
      </c>
      <c r="B24" s="76">
        <v>1369.6578999999997</v>
      </c>
      <c r="C24" s="76">
        <v>1526.6438000000003</v>
      </c>
      <c r="D24" s="76">
        <v>117.895</v>
      </c>
      <c r="E24" s="76">
        <v>18.760000000000002</v>
      </c>
      <c r="F24" s="76">
        <v>64.002899999999997</v>
      </c>
      <c r="G24" s="76">
        <v>11.96</v>
      </c>
      <c r="H24" s="76">
        <v>12.162000000000001</v>
      </c>
      <c r="I24" s="76">
        <v>50.964300000000001</v>
      </c>
      <c r="J24" s="76">
        <v>17.923999999999999</v>
      </c>
    </row>
    <row r="25" spans="1:10" x14ac:dyDescent="0.2">
      <c r="A25" s="4" t="s">
        <v>521</v>
      </c>
      <c r="B25" s="76">
        <v>59685.724600000009</v>
      </c>
      <c r="C25" s="76">
        <v>34321.780300000006</v>
      </c>
      <c r="D25" s="76">
        <v>2346.2748999999999</v>
      </c>
      <c r="E25" s="76">
        <v>2175.8433</v>
      </c>
      <c r="F25" s="76">
        <v>2636.3496</v>
      </c>
      <c r="G25" s="76">
        <v>3156.8254000000002</v>
      </c>
      <c r="H25" s="76">
        <v>3113.5048000000002</v>
      </c>
      <c r="I25" s="76">
        <v>3253.9279999999999</v>
      </c>
      <c r="J25" s="76">
        <v>2772.0129000000002</v>
      </c>
    </row>
    <row r="26" spans="1:10" x14ac:dyDescent="0.2">
      <c r="A26" s="4" t="s">
        <v>522</v>
      </c>
      <c r="B26" s="76">
        <v>4243417.9817000004</v>
      </c>
      <c r="C26" s="76">
        <v>4017927.0252999999</v>
      </c>
      <c r="D26" s="76">
        <v>330272.74599999998</v>
      </c>
      <c r="E26" s="76">
        <v>378834.18</v>
      </c>
      <c r="F26" s="76">
        <v>377800.22399999999</v>
      </c>
      <c r="G26" s="76">
        <v>403753.6164</v>
      </c>
      <c r="H26" s="76">
        <v>376395.9547</v>
      </c>
      <c r="I26" s="76">
        <v>358958.16930000001</v>
      </c>
      <c r="J26" s="76">
        <v>405078.29269999999</v>
      </c>
    </row>
    <row r="27" spans="1:10" x14ac:dyDescent="0.2">
      <c r="A27" s="4" t="s">
        <v>523</v>
      </c>
      <c r="B27" s="76">
        <v>2801994.6317000003</v>
      </c>
      <c r="C27" s="76">
        <v>2794470.2454000004</v>
      </c>
      <c r="D27" s="76">
        <v>231656.30859999999</v>
      </c>
      <c r="E27" s="76">
        <v>236304.48199999999</v>
      </c>
      <c r="F27" s="76">
        <v>255432.91080000001</v>
      </c>
      <c r="G27" s="76">
        <v>282791.24180000002</v>
      </c>
      <c r="H27" s="76">
        <v>245183.20189999999</v>
      </c>
      <c r="I27" s="76">
        <v>274598.60029999999</v>
      </c>
      <c r="J27" s="76">
        <v>294505.7499</v>
      </c>
    </row>
    <row r="28" spans="1:10" x14ac:dyDescent="0.2">
      <c r="A28" s="4" t="s">
        <v>524</v>
      </c>
      <c r="B28" s="76">
        <v>930773.27249999996</v>
      </c>
      <c r="C28" s="76">
        <v>957174.68459999992</v>
      </c>
      <c r="D28" s="76">
        <v>78917.536099999998</v>
      </c>
      <c r="E28" s="76">
        <v>78668.947400000005</v>
      </c>
      <c r="F28" s="76">
        <v>82980.885699999999</v>
      </c>
      <c r="G28" s="76">
        <v>98719.195999999996</v>
      </c>
      <c r="H28" s="76">
        <v>80751.380799999999</v>
      </c>
      <c r="I28" s="76">
        <v>98362.227400000003</v>
      </c>
      <c r="J28" s="76">
        <v>93083.564100000003</v>
      </c>
    </row>
    <row r="29" spans="1:10" x14ac:dyDescent="0.2">
      <c r="A29" s="4" t="s">
        <v>525</v>
      </c>
      <c r="B29" s="76">
        <v>130960.7313</v>
      </c>
      <c r="C29" s="76">
        <v>121999.76150000001</v>
      </c>
      <c r="D29" s="76">
        <v>9875.3953999999994</v>
      </c>
      <c r="E29" s="76">
        <v>11611.861699999999</v>
      </c>
      <c r="F29" s="76">
        <v>11011.443799999999</v>
      </c>
      <c r="G29" s="76">
        <v>9715.1543000000001</v>
      </c>
      <c r="H29" s="76">
        <v>12831.500899999999</v>
      </c>
      <c r="I29" s="76">
        <v>9968.3418999999994</v>
      </c>
      <c r="J29" s="76">
        <v>13833.1139</v>
      </c>
    </row>
    <row r="30" spans="1:10" x14ac:dyDescent="0.2">
      <c r="A30" s="4" t="s">
        <v>526</v>
      </c>
      <c r="B30" s="76">
        <v>3496051.1147000007</v>
      </c>
      <c r="C30" s="76">
        <v>3470913.8963000001</v>
      </c>
      <c r="D30" s="76">
        <v>290889.84879999998</v>
      </c>
      <c r="E30" s="76">
        <v>326975.1544</v>
      </c>
      <c r="F30" s="76">
        <v>348771.16009999998</v>
      </c>
      <c r="G30" s="76">
        <v>359687.98440000002</v>
      </c>
      <c r="H30" s="76">
        <v>306732.83299999998</v>
      </c>
      <c r="I30" s="76">
        <v>321197.72739999997</v>
      </c>
      <c r="J30" s="76">
        <v>362868.15120000002</v>
      </c>
    </row>
    <row r="31" spans="1:10" x14ac:dyDescent="0.2">
      <c r="A31" s="4" t="s">
        <v>527</v>
      </c>
      <c r="B31" s="76">
        <v>389132.49139999994</v>
      </c>
      <c r="C31" s="76">
        <v>375601.70879999996</v>
      </c>
      <c r="D31" s="76">
        <v>30701.328300000001</v>
      </c>
      <c r="E31" s="76">
        <v>26633.5677</v>
      </c>
      <c r="F31" s="76">
        <v>29412.786400000001</v>
      </c>
      <c r="G31" s="76">
        <v>32297.663100000002</v>
      </c>
      <c r="H31" s="76">
        <v>27760.433000000001</v>
      </c>
      <c r="I31" s="76">
        <v>31710.287700000001</v>
      </c>
      <c r="J31" s="76">
        <v>36361.6463</v>
      </c>
    </row>
    <row r="32" spans="1:10" x14ac:dyDescent="0.2">
      <c r="A32" s="4" t="s">
        <v>528</v>
      </c>
      <c r="B32" s="76">
        <v>687230.58309999993</v>
      </c>
      <c r="C32" s="76">
        <v>686824.93349999993</v>
      </c>
      <c r="D32" s="76">
        <v>56884.932500000003</v>
      </c>
      <c r="E32" s="76">
        <v>61325.593099999998</v>
      </c>
      <c r="F32" s="76">
        <v>53068.460899999998</v>
      </c>
      <c r="G32" s="76">
        <v>59713.523200000003</v>
      </c>
      <c r="H32" s="76">
        <v>55624.994299999998</v>
      </c>
      <c r="I32" s="76">
        <v>56092.894099999998</v>
      </c>
      <c r="J32" s="76">
        <v>61997.557699999998</v>
      </c>
    </row>
    <row r="33" spans="1:10" x14ac:dyDescent="0.2">
      <c r="A33" s="4" t="s">
        <v>529</v>
      </c>
      <c r="B33" s="76">
        <v>854279.90920000011</v>
      </c>
      <c r="C33" s="76">
        <v>851734.23180000007</v>
      </c>
      <c r="D33" s="76">
        <v>71989.532999999996</v>
      </c>
      <c r="E33" s="76">
        <v>74937.829400000002</v>
      </c>
      <c r="F33" s="76">
        <v>80804.457800000004</v>
      </c>
      <c r="G33" s="76">
        <v>86727.102799999993</v>
      </c>
      <c r="H33" s="76">
        <v>81387.402499999997</v>
      </c>
      <c r="I33" s="76">
        <v>72531.068400000004</v>
      </c>
      <c r="J33" s="76">
        <v>67833.643400000001</v>
      </c>
    </row>
    <row r="34" spans="1:10" x14ac:dyDescent="0.2">
      <c r="A34" s="24" t="s">
        <v>530</v>
      </c>
      <c r="B34" s="86">
        <v>290520.38319999998</v>
      </c>
      <c r="C34" s="86">
        <v>552541.92700000003</v>
      </c>
      <c r="D34" s="86">
        <v>37526.112000000001</v>
      </c>
      <c r="E34" s="86">
        <v>42533.51</v>
      </c>
      <c r="F34" s="86">
        <v>71068.58</v>
      </c>
      <c r="G34" s="86">
        <v>108496.774</v>
      </c>
      <c r="H34" s="86">
        <v>65799.040999999997</v>
      </c>
      <c r="I34" s="86">
        <v>51534.065999999999</v>
      </c>
      <c r="J34" s="86">
        <v>121106.72</v>
      </c>
    </row>
    <row r="35" spans="1:10" x14ac:dyDescent="0.2">
      <c r="A35" s="4" t="s">
        <v>531</v>
      </c>
      <c r="B35" s="76">
        <v>82762.611999999994</v>
      </c>
      <c r="C35" s="76">
        <v>28004.67</v>
      </c>
      <c r="D35" s="76">
        <v>0</v>
      </c>
      <c r="E35" s="76">
        <v>0</v>
      </c>
      <c r="F35" s="76">
        <v>0</v>
      </c>
      <c r="G35" s="76">
        <v>65171.447999999997</v>
      </c>
      <c r="H35" s="76">
        <v>0</v>
      </c>
      <c r="I35" s="76">
        <v>0</v>
      </c>
      <c r="J35" s="76">
        <v>35829.03</v>
      </c>
    </row>
    <row r="36" spans="1:10" x14ac:dyDescent="0.2">
      <c r="A36" s="4" t="s">
        <v>532</v>
      </c>
      <c r="B36" s="76">
        <v>134724.367</v>
      </c>
      <c r="C36" s="76">
        <v>448541.87199999992</v>
      </c>
      <c r="D36" s="76">
        <v>19607.501</v>
      </c>
      <c r="E36" s="76">
        <v>42533.51</v>
      </c>
      <c r="F36" s="76">
        <v>58473.658000000003</v>
      </c>
      <c r="G36" s="76">
        <v>43325.326000000001</v>
      </c>
      <c r="H36" s="76">
        <v>54830.989000000001</v>
      </c>
      <c r="I36" s="76">
        <v>30678.014999999999</v>
      </c>
      <c r="J36" s="76">
        <v>75675.014999999999</v>
      </c>
    </row>
    <row r="37" spans="1:10" x14ac:dyDescent="0.2">
      <c r="A37" s="4" t="s">
        <v>533</v>
      </c>
      <c r="B37" s="76">
        <v>73033.404200000019</v>
      </c>
      <c r="C37" s="76">
        <v>75995.385000000009</v>
      </c>
      <c r="D37" s="76">
        <v>17918.611000000001</v>
      </c>
      <c r="E37" s="76">
        <v>0</v>
      </c>
      <c r="F37" s="76">
        <v>12594.922</v>
      </c>
      <c r="G37" s="76">
        <v>0</v>
      </c>
      <c r="H37" s="76">
        <v>10968.052</v>
      </c>
      <c r="I37" s="76">
        <v>20856.050999999999</v>
      </c>
      <c r="J37" s="76">
        <v>9602.6749999999993</v>
      </c>
    </row>
    <row r="38" spans="1:10" x14ac:dyDescent="0.2">
      <c r="A38" s="24" t="s">
        <v>534</v>
      </c>
      <c r="B38" s="86">
        <v>4040680.0316999997</v>
      </c>
      <c r="C38" s="86">
        <v>4041887.0559999999</v>
      </c>
      <c r="D38" s="86">
        <v>316854.1813</v>
      </c>
      <c r="E38" s="86">
        <v>348330.7181</v>
      </c>
      <c r="F38" s="86">
        <v>360647.13050000003</v>
      </c>
      <c r="G38" s="86">
        <v>360060.54</v>
      </c>
      <c r="H38" s="86">
        <v>333544.46840000001</v>
      </c>
      <c r="I38" s="86">
        <v>329354.70309999998</v>
      </c>
      <c r="J38" s="86">
        <v>349768.38059999997</v>
      </c>
    </row>
    <row r="39" spans="1:10" x14ac:dyDescent="0.2">
      <c r="A39" s="4" t="s">
        <v>535</v>
      </c>
      <c r="B39" s="76">
        <v>78713.033200000005</v>
      </c>
      <c r="C39" s="76">
        <v>65283.642699999997</v>
      </c>
      <c r="D39" s="76">
        <v>4840.7200999999995</v>
      </c>
      <c r="E39" s="76">
        <v>5185.5208000000002</v>
      </c>
      <c r="F39" s="76">
        <v>5296.8693999999996</v>
      </c>
      <c r="G39" s="76">
        <v>5258.3208999999997</v>
      </c>
      <c r="H39" s="76">
        <v>7021.6913000000004</v>
      </c>
      <c r="I39" s="76">
        <v>20236.956399999999</v>
      </c>
      <c r="J39" s="76">
        <v>18052.304599999999</v>
      </c>
    </row>
    <row r="40" spans="1:10" x14ac:dyDescent="0.2">
      <c r="A40" s="4" t="s">
        <v>536</v>
      </c>
      <c r="B40" s="76">
        <v>460651.37150000007</v>
      </c>
      <c r="C40" s="76">
        <v>439346.74349999992</v>
      </c>
      <c r="D40" s="76">
        <v>38473.155599999998</v>
      </c>
      <c r="E40" s="76">
        <v>32401.803</v>
      </c>
      <c r="F40" s="76">
        <v>32481.0497</v>
      </c>
      <c r="G40" s="76">
        <v>37247.909399999997</v>
      </c>
      <c r="H40" s="76">
        <v>29931.849600000001</v>
      </c>
      <c r="I40" s="76">
        <v>33211.318899999998</v>
      </c>
      <c r="J40" s="76">
        <v>36979.693200000002</v>
      </c>
    </row>
    <row r="41" spans="1:10" x14ac:dyDescent="0.2">
      <c r="A41" s="4" t="s">
        <v>537</v>
      </c>
      <c r="B41" s="76">
        <v>173713.01679999998</v>
      </c>
      <c r="C41" s="76">
        <v>140830.09809999997</v>
      </c>
      <c r="D41" s="76">
        <v>10849.417600000001</v>
      </c>
      <c r="E41" s="76">
        <v>10551.0141</v>
      </c>
      <c r="F41" s="76">
        <v>12959.222</v>
      </c>
      <c r="G41" s="76">
        <v>12272.281300000001</v>
      </c>
      <c r="H41" s="76">
        <v>11053.078100000001</v>
      </c>
      <c r="I41" s="76">
        <v>9435.3438000000006</v>
      </c>
      <c r="J41" s="76">
        <v>11547.7462</v>
      </c>
    </row>
    <row r="42" spans="1:10" x14ac:dyDescent="0.2">
      <c r="A42" s="4" t="s">
        <v>538</v>
      </c>
      <c r="B42" s="76">
        <v>627566.02780000004</v>
      </c>
      <c r="C42" s="76">
        <v>606183.88709999993</v>
      </c>
      <c r="D42" s="76">
        <v>51087.612300000001</v>
      </c>
      <c r="E42" s="76">
        <v>52145.240400000002</v>
      </c>
      <c r="F42" s="76">
        <v>56023.331700000002</v>
      </c>
      <c r="G42" s="76">
        <v>58112.317600000002</v>
      </c>
      <c r="H42" s="76">
        <v>49126.4732</v>
      </c>
      <c r="I42" s="76">
        <v>52203.527399999999</v>
      </c>
      <c r="J42" s="76">
        <v>55564.931299999997</v>
      </c>
    </row>
    <row r="43" spans="1:10" x14ac:dyDescent="0.2">
      <c r="A43" s="4" t="s">
        <v>539</v>
      </c>
      <c r="B43" s="76">
        <v>167347.00159999999</v>
      </c>
      <c r="C43" s="76">
        <v>166872.9258</v>
      </c>
      <c r="D43" s="76">
        <v>11900.0324</v>
      </c>
      <c r="E43" s="76">
        <v>15315.7788</v>
      </c>
      <c r="F43" s="76">
        <v>14275.9043</v>
      </c>
      <c r="G43" s="76">
        <v>17713.684000000001</v>
      </c>
      <c r="H43" s="76">
        <v>13383.034900000001</v>
      </c>
      <c r="I43" s="76">
        <v>11947.664199999999</v>
      </c>
      <c r="J43" s="76">
        <v>14983.2896</v>
      </c>
    </row>
    <row r="44" spans="1:10" x14ac:dyDescent="0.2">
      <c r="A44" s="26" t="s">
        <v>540</v>
      </c>
      <c r="B44" s="76">
        <v>454885.86540000001</v>
      </c>
      <c r="C44" s="76">
        <v>457144.22989999998</v>
      </c>
      <c r="D44" s="76">
        <v>39869.6201</v>
      </c>
      <c r="E44" s="76">
        <v>38555.990299999998</v>
      </c>
      <c r="F44" s="76">
        <v>38415.392500000002</v>
      </c>
      <c r="G44" s="76">
        <v>40403.646200000003</v>
      </c>
      <c r="H44" s="76">
        <v>37862.6927</v>
      </c>
      <c r="I44" s="76">
        <v>42259.601000000002</v>
      </c>
      <c r="J44" s="76">
        <v>39105.274400000002</v>
      </c>
    </row>
    <row r="45" spans="1:10" x14ac:dyDescent="0.2">
      <c r="A45" s="26" t="s">
        <v>541</v>
      </c>
      <c r="B45" s="76">
        <v>72520.894700000004</v>
      </c>
      <c r="C45" s="76">
        <v>65813.415399999983</v>
      </c>
      <c r="D45" s="76">
        <v>5305.9336999999996</v>
      </c>
      <c r="E45" s="76">
        <v>4846.0039999999999</v>
      </c>
      <c r="F45" s="76">
        <v>5222.0650999999998</v>
      </c>
      <c r="G45" s="76">
        <v>5307.7650999999996</v>
      </c>
      <c r="H45" s="76">
        <v>4503.8541999999998</v>
      </c>
      <c r="I45" s="76">
        <v>5134.5697</v>
      </c>
      <c r="J45" s="76">
        <v>4843.107</v>
      </c>
    </row>
    <row r="46" spans="1:10" x14ac:dyDescent="0.2">
      <c r="A46" s="26" t="s">
        <v>542</v>
      </c>
      <c r="B46" s="76">
        <v>4356.9321</v>
      </c>
      <c r="C46" s="76">
        <v>4550.1002999999992</v>
      </c>
      <c r="D46" s="76">
        <v>315.7371</v>
      </c>
      <c r="E46" s="76">
        <v>493.09100000000001</v>
      </c>
      <c r="F46" s="76">
        <v>367.35730000000001</v>
      </c>
      <c r="G46" s="76">
        <v>351.1936</v>
      </c>
      <c r="H46" s="76">
        <v>516.89760000000001</v>
      </c>
      <c r="I46" s="76">
        <v>249.01050000000001</v>
      </c>
      <c r="J46" s="76">
        <v>447.94540000000001</v>
      </c>
    </row>
    <row r="47" spans="1:10" x14ac:dyDescent="0.2">
      <c r="A47" s="26" t="s">
        <v>543</v>
      </c>
      <c r="B47" s="76">
        <v>1429535.6062</v>
      </c>
      <c r="C47" s="76">
        <v>1422851.8786000002</v>
      </c>
      <c r="D47" s="76">
        <v>105702.30620000001</v>
      </c>
      <c r="E47" s="76">
        <v>142324.49460000001</v>
      </c>
      <c r="F47" s="76">
        <v>130516.6781</v>
      </c>
      <c r="G47" s="76">
        <v>115614.7406</v>
      </c>
      <c r="H47" s="76">
        <v>121063.5793</v>
      </c>
      <c r="I47" s="76">
        <v>100373.7164</v>
      </c>
      <c r="J47" s="76">
        <v>112464.4641</v>
      </c>
    </row>
    <row r="48" spans="1:10" x14ac:dyDescent="0.2">
      <c r="A48" s="4" t="s">
        <v>544</v>
      </c>
      <c r="B48" s="76">
        <v>261342.2285</v>
      </c>
      <c r="C48" s="76">
        <v>279072.97359999997</v>
      </c>
      <c r="D48" s="76">
        <v>19032.652399999999</v>
      </c>
      <c r="E48" s="76">
        <v>19811.124400000001</v>
      </c>
      <c r="F48" s="76">
        <v>23528.591899999999</v>
      </c>
      <c r="G48" s="76">
        <v>22281.488399999998</v>
      </c>
      <c r="H48" s="76">
        <v>23020.413199999999</v>
      </c>
      <c r="I48" s="76">
        <v>23734.0707</v>
      </c>
      <c r="J48" s="76">
        <v>24311.922399999999</v>
      </c>
    </row>
    <row r="49" spans="1:12" x14ac:dyDescent="0.2">
      <c r="A49" s="4" t="s">
        <v>545</v>
      </c>
      <c r="B49" s="76">
        <v>11519.670699999999</v>
      </c>
      <c r="C49" s="76">
        <v>8010.0793999999996</v>
      </c>
      <c r="D49" s="76">
        <v>495.51510000000002</v>
      </c>
      <c r="E49" s="76">
        <v>463.59179999999998</v>
      </c>
      <c r="F49" s="76">
        <v>636.52200000000005</v>
      </c>
      <c r="G49" s="76">
        <v>345.35109999999997</v>
      </c>
      <c r="H49" s="76">
        <v>691.9126</v>
      </c>
      <c r="I49" s="76">
        <v>1707.6558</v>
      </c>
      <c r="J49" s="76">
        <v>332.81630000000001</v>
      </c>
    </row>
    <row r="50" spans="1:12" x14ac:dyDescent="0.2">
      <c r="A50" s="4" t="s">
        <v>546</v>
      </c>
      <c r="B50" s="76">
        <v>15124.014299999999</v>
      </c>
      <c r="C50" s="76">
        <v>13349.433499999999</v>
      </c>
      <c r="D50" s="76">
        <v>519.22270000000003</v>
      </c>
      <c r="E50" s="76">
        <v>690.13139999999999</v>
      </c>
      <c r="F50" s="76">
        <v>1863.8583000000001</v>
      </c>
      <c r="G50" s="76">
        <v>3431.2039</v>
      </c>
      <c r="H50" s="76">
        <v>907.29380000000003</v>
      </c>
      <c r="I50" s="76">
        <v>941.57299999999998</v>
      </c>
      <c r="J50" s="76">
        <v>1156.8849</v>
      </c>
    </row>
    <row r="51" spans="1:12" x14ac:dyDescent="0.2">
      <c r="A51" s="4" t="s">
        <v>547</v>
      </c>
      <c r="B51" s="76">
        <v>8982.8108000000011</v>
      </c>
      <c r="C51" s="76">
        <v>8382.6911</v>
      </c>
      <c r="D51" s="76">
        <v>769.79</v>
      </c>
      <c r="E51" s="76">
        <v>295.68830000000003</v>
      </c>
      <c r="F51" s="76">
        <v>613.83320000000003</v>
      </c>
      <c r="G51" s="76">
        <v>829.5539</v>
      </c>
      <c r="H51" s="76">
        <v>556.68190000000004</v>
      </c>
      <c r="I51" s="76">
        <v>662.2663</v>
      </c>
      <c r="J51" s="76">
        <v>1052.5317</v>
      </c>
    </row>
    <row r="52" spans="1:12" x14ac:dyDescent="0.2">
      <c r="A52" s="4" t="s">
        <v>548</v>
      </c>
      <c r="B52" s="76">
        <v>21566.351999999999</v>
      </c>
      <c r="C52" s="76">
        <v>52261.5337</v>
      </c>
      <c r="D52" s="76">
        <v>1753.4739999999999</v>
      </c>
      <c r="E52" s="76">
        <v>1391.9393</v>
      </c>
      <c r="F52" s="76">
        <v>1987.518</v>
      </c>
      <c r="G52" s="76">
        <v>4159.6850000000004</v>
      </c>
      <c r="H52" s="76">
        <v>184.155</v>
      </c>
      <c r="I52" s="76">
        <v>138.13</v>
      </c>
      <c r="J52" s="76">
        <v>1590.5395000000001</v>
      </c>
    </row>
    <row r="53" spans="1:12" x14ac:dyDescent="0.2">
      <c r="A53" s="4" t="s">
        <v>549</v>
      </c>
      <c r="B53" s="76">
        <v>588.70539999999994</v>
      </c>
      <c r="C53" s="76">
        <v>210.93690000000001</v>
      </c>
      <c r="D53" s="76">
        <v>0</v>
      </c>
      <c r="E53" s="76">
        <v>0</v>
      </c>
      <c r="F53" s="76">
        <v>78.64</v>
      </c>
      <c r="G53" s="76">
        <v>0</v>
      </c>
      <c r="H53" s="76">
        <v>0</v>
      </c>
      <c r="I53" s="76">
        <v>0</v>
      </c>
      <c r="J53" s="76">
        <v>0</v>
      </c>
    </row>
    <row r="54" spans="1:12" x14ac:dyDescent="0.2">
      <c r="A54" s="4" t="s">
        <v>550</v>
      </c>
      <c r="B54" s="76">
        <v>205992.3089</v>
      </c>
      <c r="C54" s="76">
        <v>261577.98620000001</v>
      </c>
      <c r="D54" s="76">
        <v>20606.796999999999</v>
      </c>
      <c r="E54" s="76">
        <v>20735.709900000002</v>
      </c>
      <c r="F54" s="76">
        <v>33089.964999999997</v>
      </c>
      <c r="G54" s="76">
        <v>34047.455000000002</v>
      </c>
      <c r="H54" s="76">
        <v>29638.206999999999</v>
      </c>
      <c r="I54" s="76">
        <v>23875.455999999998</v>
      </c>
      <c r="J54" s="76">
        <v>25002.306</v>
      </c>
    </row>
    <row r="55" spans="1:12" ht="15" thickBot="1" x14ac:dyDescent="0.25">
      <c r="A55" s="53" t="s">
        <v>551</v>
      </c>
      <c r="B55" s="87">
        <v>46274.191799999993</v>
      </c>
      <c r="C55" s="87">
        <v>50144.500200000002</v>
      </c>
      <c r="D55" s="87">
        <v>5332.1949999999997</v>
      </c>
      <c r="E55" s="87">
        <v>3123.596</v>
      </c>
      <c r="F55" s="87">
        <v>3290.3319999999999</v>
      </c>
      <c r="G55" s="87">
        <v>2683.944</v>
      </c>
      <c r="H55" s="87">
        <v>4082.654</v>
      </c>
      <c r="I55" s="87">
        <v>3243.8429999999998</v>
      </c>
      <c r="J55" s="87">
        <v>2332.6239999999998</v>
      </c>
    </row>
    <row r="56" spans="1:12" ht="15" thickTop="1" x14ac:dyDescent="0.2">
      <c r="A56" s="24" t="s">
        <v>552</v>
      </c>
      <c r="B56" s="86">
        <v>2582921.4433000004</v>
      </c>
      <c r="C56" s="86">
        <v>2699313.8278999999</v>
      </c>
      <c r="D56" s="86">
        <v>238984.26689999999</v>
      </c>
      <c r="E56" s="86">
        <v>212539.4228</v>
      </c>
      <c r="F56" s="86">
        <v>241454.0208</v>
      </c>
      <c r="G56" s="86">
        <v>281304.62520000001</v>
      </c>
      <c r="H56" s="86">
        <v>206848.07329999999</v>
      </c>
      <c r="I56" s="86">
        <v>201707.56510000001</v>
      </c>
      <c r="J56" s="86">
        <v>221993.4927</v>
      </c>
    </row>
    <row r="57" spans="1:12" x14ac:dyDescent="0.2">
      <c r="A57" s="24" t="s">
        <v>553</v>
      </c>
      <c r="B57" s="86">
        <v>28284622.833999999</v>
      </c>
      <c r="C57" s="86">
        <v>30691377.866700005</v>
      </c>
      <c r="D57" s="86">
        <v>2710246.5986000001</v>
      </c>
      <c r="E57" s="86">
        <v>2502581.5937000001</v>
      </c>
      <c r="F57" s="86">
        <v>2631281.1206999999</v>
      </c>
      <c r="G57" s="86">
        <v>2937391.1037999997</v>
      </c>
      <c r="H57" s="86">
        <v>2711486.6242999998</v>
      </c>
      <c r="I57" s="86">
        <v>2724090.6206</v>
      </c>
      <c r="J57" s="86">
        <v>2830237.5387999997</v>
      </c>
    </row>
    <row r="58" spans="1:12" x14ac:dyDescent="0.2">
      <c r="A58" s="24" t="s">
        <v>554</v>
      </c>
      <c r="B58" s="86">
        <v>755178.03494700009</v>
      </c>
      <c r="C58" s="86">
        <v>656485.04596300004</v>
      </c>
      <c r="D58" s="86">
        <v>61530.774464999973</v>
      </c>
      <c r="E58" s="86">
        <v>102165.384399</v>
      </c>
      <c r="F58" s="86">
        <v>101116.59808</v>
      </c>
      <c r="G58" s="86">
        <v>71247.054518000019</v>
      </c>
      <c r="H58" s="86">
        <v>101116.59808</v>
      </c>
      <c r="I58" s="86">
        <v>100766.89641100001</v>
      </c>
      <c r="J58" s="86">
        <v>100766.89641100001</v>
      </c>
    </row>
    <row r="59" spans="1:12" x14ac:dyDescent="0.2">
      <c r="A59" s="24" t="s">
        <v>555</v>
      </c>
      <c r="B59" s="86">
        <v>27529444.799052998</v>
      </c>
      <c r="C59" s="86">
        <v>30034892.820737004</v>
      </c>
      <c r="D59" s="86">
        <v>2648715.8241350004</v>
      </c>
      <c r="E59" s="86">
        <v>2400416.209301</v>
      </c>
      <c r="F59" s="86">
        <v>2530164.5226199999</v>
      </c>
      <c r="G59" s="86">
        <v>2866144.0492819995</v>
      </c>
      <c r="H59" s="86">
        <v>2610370.0262199999</v>
      </c>
      <c r="I59" s="86">
        <v>2623323.7241890002</v>
      </c>
      <c r="J59" s="86">
        <v>2729470.6423889999</v>
      </c>
    </row>
    <row r="60" spans="1:12" ht="15" thickBot="1" x14ac:dyDescent="0.25">
      <c r="A60" s="60" t="s">
        <v>556</v>
      </c>
      <c r="B60" s="88">
        <v>346482.98322652758</v>
      </c>
      <c r="C60" s="88">
        <v>932180.49376940995</v>
      </c>
      <c r="D60" s="88">
        <v>31303.98190197541</v>
      </c>
      <c r="E60" s="88">
        <v>36570.764086821902</v>
      </c>
      <c r="F60" s="88">
        <v>79905.208966296545</v>
      </c>
      <c r="G60" s="88">
        <v>155864.31703371656</v>
      </c>
      <c r="H60" s="88">
        <v>135048.87743038751</v>
      </c>
      <c r="I60" s="88">
        <v>436645.18460506317</v>
      </c>
      <c r="J60" s="88">
        <v>210557.37692066212</v>
      </c>
      <c r="K60" s="91"/>
      <c r="L60" s="91"/>
    </row>
    <row r="61" spans="1:12" ht="15.75" thickTop="1" thickBot="1" x14ac:dyDescent="0.25">
      <c r="A61" s="55" t="s">
        <v>557</v>
      </c>
      <c r="B61" s="88">
        <v>27875927.782279529</v>
      </c>
      <c r="C61" s="90">
        <v>30967073.314506412</v>
      </c>
      <c r="D61" s="90">
        <v>2680019.8060369757</v>
      </c>
      <c r="E61" s="90">
        <v>2436986.973387822</v>
      </c>
      <c r="F61" s="90">
        <v>2610069.7315862966</v>
      </c>
      <c r="G61" s="90">
        <v>3022008.3663157159</v>
      </c>
      <c r="H61" s="90">
        <v>2745418.9036503872</v>
      </c>
      <c r="I61" s="90">
        <v>3059968.9087940631</v>
      </c>
      <c r="J61" s="90">
        <v>2940028.0193096623</v>
      </c>
      <c r="K61" s="91"/>
      <c r="L61" s="91"/>
    </row>
    <row r="62" spans="1:12" ht="15" thickTop="1" x14ac:dyDescent="0.2">
      <c r="A62" s="398" t="s">
        <v>855</v>
      </c>
      <c r="B62" s="398"/>
      <c r="C62" s="398"/>
      <c r="D62" s="398"/>
      <c r="E62" s="398"/>
      <c r="F62" s="398"/>
      <c r="G62" s="398"/>
      <c r="H62" s="398"/>
      <c r="I62" s="398"/>
      <c r="J62" s="398"/>
      <c r="K62" s="92"/>
      <c r="L62" s="92"/>
    </row>
    <row r="63" spans="1:12" ht="21" customHeight="1" x14ac:dyDescent="0.2">
      <c r="A63" s="569" t="s">
        <v>558</v>
      </c>
      <c r="B63" s="569"/>
      <c r="C63" s="569"/>
      <c r="D63" s="569"/>
      <c r="E63" s="569"/>
      <c r="F63" s="569"/>
      <c r="G63" s="569"/>
      <c r="H63" s="569"/>
      <c r="I63" s="569"/>
      <c r="K63" s="91"/>
      <c r="L63" s="91"/>
    </row>
    <row r="64" spans="1:12" x14ac:dyDescent="0.2">
      <c r="A64" s="421" t="s">
        <v>559</v>
      </c>
      <c r="B64" s="421"/>
      <c r="C64" s="421"/>
      <c r="D64" s="421"/>
      <c r="E64" s="421"/>
      <c r="F64" s="421"/>
      <c r="G64" s="421"/>
      <c r="H64" s="421"/>
      <c r="I64" s="421"/>
    </row>
  </sheetData>
  <mergeCells count="10">
    <mergeCell ref="A64:I64"/>
    <mergeCell ref="A4:A5"/>
    <mergeCell ref="B4:B5"/>
    <mergeCell ref="C4:C5"/>
    <mergeCell ref="A1:J1"/>
    <mergeCell ref="A2:J2"/>
    <mergeCell ref="A3:J3"/>
    <mergeCell ref="A62:J62"/>
    <mergeCell ref="A63:I63"/>
    <mergeCell ref="E4:I4"/>
  </mergeCells>
  <hyperlinks>
    <hyperlink ref="A64" r:id="rId1" display="http://www.sbp.org.pk/ecodata/Exports-(BOP)-Commodities.xls"/>
  </hyperlinks>
  <pageMargins left="0.7" right="0.7" top="0.75" bottom="0.75" header="0.3" footer="0.3"/>
  <pageSetup paperSize="9" scale="78"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view="pageBreakPreview" zoomScale="115" zoomScaleNormal="100" zoomScaleSheetLayoutView="115" workbookViewId="0">
      <selection activeCell="A2" sqref="A2:J2"/>
    </sheetView>
  </sheetViews>
  <sheetFormatPr defaultColWidth="9.125" defaultRowHeight="14.25" x14ac:dyDescent="0.2"/>
  <cols>
    <col min="1" max="1" width="20.625" style="2" bestFit="1" customWidth="1"/>
    <col min="2" max="2" width="8.5" style="118" bestFit="1" customWidth="1"/>
    <col min="3" max="3" width="8.75" style="118" bestFit="1" customWidth="1"/>
    <col min="4" max="4" width="8" style="2" customWidth="1"/>
    <col min="5" max="5" width="8" style="2" bestFit="1" customWidth="1"/>
    <col min="6" max="7" width="7.75" style="2" bestFit="1" customWidth="1"/>
    <col min="8" max="10" width="8" style="2" bestFit="1" customWidth="1"/>
    <col min="11" max="16384" width="9.125" style="2"/>
  </cols>
  <sheetData>
    <row r="1" spans="1:12" ht="18.75" x14ac:dyDescent="0.2">
      <c r="A1" s="432" t="s">
        <v>886</v>
      </c>
      <c r="B1" s="432"/>
      <c r="C1" s="432"/>
      <c r="D1" s="432"/>
      <c r="E1" s="432"/>
      <c r="F1" s="432"/>
      <c r="G1" s="432"/>
      <c r="H1" s="432"/>
      <c r="I1" s="432"/>
      <c r="J1" s="432"/>
    </row>
    <row r="2" spans="1:12" x14ac:dyDescent="0.2">
      <c r="A2" s="488" t="s">
        <v>914</v>
      </c>
      <c r="B2" s="488"/>
      <c r="C2" s="488"/>
      <c r="D2" s="488"/>
      <c r="E2" s="488"/>
      <c r="F2" s="488"/>
      <c r="G2" s="488"/>
      <c r="H2" s="488"/>
      <c r="I2" s="488"/>
      <c r="J2" s="488"/>
      <c r="K2" s="328"/>
      <c r="L2" s="328"/>
    </row>
    <row r="3" spans="1:12" ht="15" thickBot="1" x14ac:dyDescent="0.25">
      <c r="A3" s="395" t="s">
        <v>500</v>
      </c>
      <c r="B3" s="395"/>
      <c r="C3" s="395"/>
      <c r="D3" s="395"/>
      <c r="E3" s="395"/>
      <c r="F3" s="395"/>
      <c r="G3" s="395"/>
      <c r="H3" s="395"/>
      <c r="I3" s="395"/>
      <c r="J3" s="395"/>
    </row>
    <row r="4" spans="1:12" ht="15.75" thickTop="1" thickBot="1" x14ac:dyDescent="0.25">
      <c r="A4" s="565" t="s">
        <v>501</v>
      </c>
      <c r="B4" s="571" t="s">
        <v>124</v>
      </c>
      <c r="C4" s="571" t="s">
        <v>160</v>
      </c>
      <c r="D4" s="361">
        <v>2024</v>
      </c>
      <c r="E4" s="480">
        <v>2024</v>
      </c>
      <c r="F4" s="481"/>
      <c r="G4" s="481"/>
      <c r="H4" s="481"/>
      <c r="I4" s="481"/>
      <c r="J4" s="370">
        <v>2025</v>
      </c>
    </row>
    <row r="5" spans="1:12" ht="15" thickBot="1" x14ac:dyDescent="0.25">
      <c r="A5" s="566"/>
      <c r="B5" s="572"/>
      <c r="C5" s="572"/>
      <c r="D5" s="13" t="s">
        <v>41</v>
      </c>
      <c r="E5" s="27" t="s">
        <v>36</v>
      </c>
      <c r="F5" s="27" t="s">
        <v>37</v>
      </c>
      <c r="G5" s="27" t="s">
        <v>38</v>
      </c>
      <c r="H5" s="27" t="s">
        <v>39</v>
      </c>
      <c r="I5" s="27" t="s">
        <v>40</v>
      </c>
      <c r="J5" s="65" t="s">
        <v>901</v>
      </c>
    </row>
    <row r="6" spans="1:12" s="98" customFormat="1" ht="15.75" thickTop="1" x14ac:dyDescent="0.25">
      <c r="A6" s="41" t="s">
        <v>502</v>
      </c>
      <c r="B6" s="246">
        <v>5021315.9780000001</v>
      </c>
      <c r="C6" s="247">
        <v>7369919.688000001</v>
      </c>
      <c r="D6" s="74">
        <v>786188.63199999998</v>
      </c>
      <c r="E6" s="74">
        <v>475767</v>
      </c>
      <c r="F6" s="74">
        <v>536151</v>
      </c>
      <c r="G6" s="74">
        <v>604752</v>
      </c>
      <c r="H6" s="74">
        <v>790001</v>
      </c>
      <c r="I6" s="74">
        <v>804857</v>
      </c>
      <c r="J6" s="74">
        <v>653623</v>
      </c>
    </row>
    <row r="7" spans="1:12" x14ac:dyDescent="0.2">
      <c r="A7" s="26" t="s">
        <v>503</v>
      </c>
      <c r="B7" s="248">
        <v>2149201.2349999999</v>
      </c>
      <c r="C7" s="249">
        <v>3931787.0949999997</v>
      </c>
      <c r="D7" s="99">
        <v>477520.85099999997</v>
      </c>
      <c r="E7" s="99">
        <v>205746</v>
      </c>
      <c r="F7" s="99">
        <v>258922</v>
      </c>
      <c r="G7" s="99">
        <v>257197</v>
      </c>
      <c r="H7" s="99">
        <v>431371</v>
      </c>
      <c r="I7" s="99">
        <v>359784</v>
      </c>
      <c r="J7" s="99">
        <v>319052</v>
      </c>
    </row>
    <row r="8" spans="1:12" x14ac:dyDescent="0.2">
      <c r="A8" s="26" t="s">
        <v>560</v>
      </c>
      <c r="B8" s="248">
        <v>650532.40899999999</v>
      </c>
      <c r="C8" s="249">
        <v>877078.07900000003</v>
      </c>
      <c r="D8" s="99">
        <v>89381.217999999993</v>
      </c>
      <c r="E8" s="99">
        <v>92532</v>
      </c>
      <c r="F8" s="99">
        <v>100079</v>
      </c>
      <c r="G8" s="99">
        <v>70551</v>
      </c>
      <c r="H8" s="99">
        <v>54299</v>
      </c>
      <c r="I8" s="99">
        <v>47699</v>
      </c>
      <c r="J8" s="99">
        <v>77782</v>
      </c>
    </row>
    <row r="9" spans="1:12" x14ac:dyDescent="0.2">
      <c r="A9" s="26" t="s">
        <v>561</v>
      </c>
      <c r="B9" s="248">
        <v>1498668.8259999999</v>
      </c>
      <c r="C9" s="249">
        <v>3054708.0159999998</v>
      </c>
      <c r="D9" s="99">
        <v>388139.63299999997</v>
      </c>
      <c r="E9" s="99">
        <v>113214</v>
      </c>
      <c r="F9" s="99">
        <v>158843</v>
      </c>
      <c r="G9" s="99">
        <v>186646</v>
      </c>
      <c r="H9" s="99">
        <v>377072</v>
      </c>
      <c r="I9" s="99">
        <v>312085</v>
      </c>
      <c r="J9" s="99">
        <v>241270</v>
      </c>
    </row>
    <row r="10" spans="1:12" x14ac:dyDescent="0.2">
      <c r="A10" s="26" t="s">
        <v>506</v>
      </c>
      <c r="B10" s="248">
        <v>496589.11100000003</v>
      </c>
      <c r="C10" s="249">
        <v>410268.89099999995</v>
      </c>
      <c r="D10" s="99">
        <v>30335.97</v>
      </c>
      <c r="E10" s="99">
        <v>18928</v>
      </c>
      <c r="F10" s="99">
        <v>16178</v>
      </c>
      <c r="G10" s="99">
        <v>35000</v>
      </c>
      <c r="H10" s="99">
        <v>46220</v>
      </c>
      <c r="I10" s="99">
        <v>39662</v>
      </c>
      <c r="J10" s="99">
        <v>30277</v>
      </c>
    </row>
    <row r="11" spans="1:12" x14ac:dyDescent="0.2">
      <c r="A11" s="26" t="s">
        <v>507</v>
      </c>
      <c r="B11" s="248">
        <v>283187.935</v>
      </c>
      <c r="C11" s="249">
        <v>343532.06999999995</v>
      </c>
      <c r="D11" s="99">
        <v>39692.106</v>
      </c>
      <c r="E11" s="99">
        <v>40357</v>
      </c>
      <c r="F11" s="99">
        <v>30176</v>
      </c>
      <c r="G11" s="99">
        <v>21653</v>
      </c>
      <c r="H11" s="99">
        <v>15927</v>
      </c>
      <c r="I11" s="99">
        <v>36507</v>
      </c>
      <c r="J11" s="99">
        <v>41442</v>
      </c>
    </row>
    <row r="12" spans="1:12" x14ac:dyDescent="0.2">
      <c r="A12" s="26" t="s">
        <v>562</v>
      </c>
      <c r="B12" s="248">
        <v>300322.69300000003</v>
      </c>
      <c r="C12" s="249">
        <v>430054.86900000001</v>
      </c>
      <c r="D12" s="99">
        <v>72829.614000000001</v>
      </c>
      <c r="E12" s="99">
        <v>28884</v>
      </c>
      <c r="F12" s="99">
        <v>22244</v>
      </c>
      <c r="G12" s="99">
        <v>20649</v>
      </c>
      <c r="H12" s="99">
        <v>19099</v>
      </c>
      <c r="I12" s="99">
        <v>20638</v>
      </c>
      <c r="J12" s="99">
        <v>34076</v>
      </c>
    </row>
    <row r="13" spans="1:12" x14ac:dyDescent="0.2">
      <c r="A13" s="26" t="s">
        <v>563</v>
      </c>
      <c r="B13" s="248">
        <v>49.445999999999998</v>
      </c>
      <c r="C13" s="249">
        <v>239.11500000000001</v>
      </c>
      <c r="D13" s="99">
        <v>89.495999999999995</v>
      </c>
      <c r="E13" s="99">
        <v>0</v>
      </c>
      <c r="F13" s="99">
        <v>0</v>
      </c>
      <c r="G13" s="99">
        <v>0</v>
      </c>
      <c r="H13" s="99" t="s">
        <v>889</v>
      </c>
      <c r="I13" s="99">
        <v>0</v>
      </c>
      <c r="J13" s="99">
        <v>0</v>
      </c>
    </row>
    <row r="14" spans="1:12" x14ac:dyDescent="0.2">
      <c r="A14" s="26" t="s">
        <v>564</v>
      </c>
      <c r="B14" s="248">
        <v>63940.873000000007</v>
      </c>
      <c r="C14" s="249">
        <v>64467.684000000008</v>
      </c>
      <c r="D14" s="99">
        <v>11606.932000000001</v>
      </c>
      <c r="E14" s="99">
        <v>450</v>
      </c>
      <c r="F14" s="99">
        <v>19553</v>
      </c>
      <c r="G14" s="99">
        <v>17197</v>
      </c>
      <c r="H14" s="99">
        <v>9643</v>
      </c>
      <c r="I14" s="99">
        <v>16362</v>
      </c>
      <c r="J14" s="99">
        <v>11071</v>
      </c>
    </row>
    <row r="15" spans="1:12" x14ac:dyDescent="0.2">
      <c r="A15" s="26" t="s">
        <v>565</v>
      </c>
      <c r="B15" s="248">
        <v>0</v>
      </c>
      <c r="C15" s="249">
        <v>0</v>
      </c>
      <c r="D15" s="99">
        <v>0</v>
      </c>
      <c r="E15" s="99">
        <v>0</v>
      </c>
      <c r="F15" s="99">
        <v>0</v>
      </c>
      <c r="G15" s="99">
        <v>0</v>
      </c>
      <c r="H15" s="99" t="s">
        <v>889</v>
      </c>
      <c r="I15" s="99">
        <v>0</v>
      </c>
      <c r="J15" s="99">
        <v>0</v>
      </c>
    </row>
    <row r="16" spans="1:12" x14ac:dyDescent="0.2">
      <c r="A16" s="26" t="s">
        <v>566</v>
      </c>
      <c r="B16" s="248">
        <v>93747.62999999999</v>
      </c>
      <c r="C16" s="249">
        <v>109523.61400000002</v>
      </c>
      <c r="D16" s="99">
        <v>9729.3790000000008</v>
      </c>
      <c r="E16" s="99">
        <v>5462</v>
      </c>
      <c r="F16" s="99">
        <v>7953</v>
      </c>
      <c r="G16" s="99">
        <v>8504</v>
      </c>
      <c r="H16" s="99">
        <v>7434</v>
      </c>
      <c r="I16" s="99">
        <v>9751</v>
      </c>
      <c r="J16" s="99">
        <v>8307</v>
      </c>
    </row>
    <row r="17" spans="1:10" x14ac:dyDescent="0.2">
      <c r="A17" s="26" t="s">
        <v>567</v>
      </c>
      <c r="B17" s="248">
        <v>188822.08099999998</v>
      </c>
      <c r="C17" s="249">
        <v>410088.61999999994</v>
      </c>
      <c r="D17" s="99">
        <v>11644.915000000001</v>
      </c>
      <c r="E17" s="99">
        <v>5787</v>
      </c>
      <c r="F17" s="99">
        <v>19385</v>
      </c>
      <c r="G17" s="99">
        <v>89573</v>
      </c>
      <c r="H17" s="99">
        <v>53184</v>
      </c>
      <c r="I17" s="99">
        <v>41266</v>
      </c>
      <c r="J17" s="99">
        <v>16902</v>
      </c>
    </row>
    <row r="18" spans="1:10" x14ac:dyDescent="0.2">
      <c r="A18" s="26" t="s">
        <v>568</v>
      </c>
      <c r="B18" s="248">
        <v>104515.796</v>
      </c>
      <c r="C18" s="249">
        <v>21070</v>
      </c>
      <c r="D18" s="99">
        <v>0</v>
      </c>
      <c r="E18" s="99">
        <v>23916</v>
      </c>
      <c r="F18" s="99">
        <v>28562</v>
      </c>
      <c r="G18" s="99">
        <v>28261</v>
      </c>
      <c r="H18" s="99">
        <v>88470</v>
      </c>
      <c r="I18" s="99">
        <v>145853</v>
      </c>
      <c r="J18" s="99">
        <v>64338</v>
      </c>
    </row>
    <row r="19" spans="1:10" x14ac:dyDescent="0.2">
      <c r="A19" s="26" t="s">
        <v>569</v>
      </c>
      <c r="B19" s="248">
        <v>425603.97000000003</v>
      </c>
      <c r="C19" s="249">
        <v>511688.22800000006</v>
      </c>
      <c r="D19" s="99">
        <v>46919.004999999997</v>
      </c>
      <c r="E19" s="99">
        <v>36849</v>
      </c>
      <c r="F19" s="99">
        <v>38385</v>
      </c>
      <c r="G19" s="99">
        <v>40496</v>
      </c>
      <c r="H19" s="99">
        <v>41451</v>
      </c>
      <c r="I19" s="99">
        <v>47272</v>
      </c>
      <c r="J19" s="99">
        <v>45638</v>
      </c>
    </row>
    <row r="20" spans="1:10" x14ac:dyDescent="0.2">
      <c r="A20" s="26" t="s">
        <v>570</v>
      </c>
      <c r="B20" s="248">
        <v>915335.20799999987</v>
      </c>
      <c r="C20" s="249">
        <v>1137200.5019999999</v>
      </c>
      <c r="D20" s="99">
        <v>85820.364000000001</v>
      </c>
      <c r="E20" s="99">
        <v>109388</v>
      </c>
      <c r="F20" s="99">
        <v>94793</v>
      </c>
      <c r="G20" s="99">
        <v>86222</v>
      </c>
      <c r="H20" s="99">
        <v>77201</v>
      </c>
      <c r="I20" s="99">
        <v>87762</v>
      </c>
      <c r="J20" s="99">
        <v>82520</v>
      </c>
    </row>
    <row r="21" spans="1:10" s="98" customFormat="1" ht="15" x14ac:dyDescent="0.25">
      <c r="A21" s="71" t="s">
        <v>516</v>
      </c>
      <c r="B21" s="246">
        <v>16501765.815000001</v>
      </c>
      <c r="C21" s="247">
        <v>16655899.583999999</v>
      </c>
      <c r="D21" s="74">
        <v>1455295.5520000004</v>
      </c>
      <c r="E21" s="74">
        <v>1271136</v>
      </c>
      <c r="F21" s="74">
        <v>1644317</v>
      </c>
      <c r="G21" s="74">
        <v>1604856</v>
      </c>
      <c r="H21" s="74">
        <v>1461069</v>
      </c>
      <c r="I21" s="74">
        <v>1477300</v>
      </c>
      <c r="J21" s="74">
        <v>1685908</v>
      </c>
    </row>
    <row r="22" spans="1:10" x14ac:dyDescent="0.2">
      <c r="A22" s="4" t="s">
        <v>571</v>
      </c>
      <c r="B22" s="248">
        <v>13469.05</v>
      </c>
      <c r="C22" s="249">
        <v>56086.534</v>
      </c>
      <c r="D22" s="99">
        <v>2340.4569999999999</v>
      </c>
      <c r="E22" s="99">
        <v>0</v>
      </c>
      <c r="F22" s="99">
        <v>0</v>
      </c>
      <c r="G22" s="99">
        <v>0</v>
      </c>
      <c r="H22" s="99" t="s">
        <v>889</v>
      </c>
      <c r="I22" s="99">
        <v>616</v>
      </c>
      <c r="J22" s="99">
        <v>0</v>
      </c>
    </row>
    <row r="23" spans="1:10" x14ac:dyDescent="0.2">
      <c r="A23" s="4" t="s">
        <v>572</v>
      </c>
      <c r="B23" s="248">
        <v>844283.06199999992</v>
      </c>
      <c r="C23" s="249">
        <v>955509.49</v>
      </c>
      <c r="D23" s="99">
        <v>81295.463000000003</v>
      </c>
      <c r="E23" s="99">
        <v>55750</v>
      </c>
      <c r="F23" s="99">
        <v>54838</v>
      </c>
      <c r="G23" s="99">
        <v>51991</v>
      </c>
      <c r="H23" s="99">
        <v>80607</v>
      </c>
      <c r="I23" s="99">
        <v>62766</v>
      </c>
      <c r="J23" s="99">
        <v>65099</v>
      </c>
    </row>
    <row r="24" spans="1:10" x14ac:dyDescent="0.2">
      <c r="A24" s="4" t="s">
        <v>573</v>
      </c>
      <c r="B24" s="248">
        <v>2021998.5220000001</v>
      </c>
      <c r="C24" s="249">
        <v>1865964.7589999996</v>
      </c>
      <c r="D24" s="99">
        <v>159719.07500000001</v>
      </c>
      <c r="E24" s="99">
        <v>140148</v>
      </c>
      <c r="F24" s="99">
        <v>182506</v>
      </c>
      <c r="G24" s="99">
        <v>200992</v>
      </c>
      <c r="H24" s="99">
        <v>136422</v>
      </c>
      <c r="I24" s="99">
        <v>148812</v>
      </c>
      <c r="J24" s="99">
        <v>165067</v>
      </c>
    </row>
    <row r="25" spans="1:10" x14ac:dyDescent="0.2">
      <c r="A25" s="4" t="s">
        <v>574</v>
      </c>
      <c r="B25" s="248">
        <v>1114.547</v>
      </c>
      <c r="C25" s="249">
        <v>837.20299999999997</v>
      </c>
      <c r="D25" s="99">
        <v>7.2539999999999996</v>
      </c>
      <c r="E25" s="99">
        <v>0</v>
      </c>
      <c r="F25" s="99">
        <v>0</v>
      </c>
      <c r="G25" s="99">
        <v>0</v>
      </c>
      <c r="H25" s="99">
        <v>6</v>
      </c>
      <c r="I25" s="99">
        <v>0</v>
      </c>
      <c r="J25" s="99">
        <v>0</v>
      </c>
    </row>
    <row r="26" spans="1:10" x14ac:dyDescent="0.2">
      <c r="A26" s="4" t="s">
        <v>575</v>
      </c>
      <c r="B26" s="248">
        <v>45104.826000000001</v>
      </c>
      <c r="C26" s="249">
        <v>32498.753000000001</v>
      </c>
      <c r="D26" s="99">
        <v>2096.0880000000002</v>
      </c>
      <c r="E26" s="99">
        <v>2556</v>
      </c>
      <c r="F26" s="99">
        <v>3396</v>
      </c>
      <c r="G26" s="99">
        <v>2615</v>
      </c>
      <c r="H26" s="99">
        <v>2879</v>
      </c>
      <c r="I26" s="99">
        <v>3078</v>
      </c>
      <c r="J26" s="99">
        <v>2933</v>
      </c>
    </row>
    <row r="27" spans="1:10" x14ac:dyDescent="0.2">
      <c r="A27" s="4" t="s">
        <v>576</v>
      </c>
      <c r="B27" s="248">
        <v>4436749.3890000004</v>
      </c>
      <c r="C27" s="249">
        <v>4407573.6440000003</v>
      </c>
      <c r="D27" s="99">
        <v>365049.54100000003</v>
      </c>
      <c r="E27" s="99">
        <v>357686</v>
      </c>
      <c r="F27" s="99">
        <v>462903</v>
      </c>
      <c r="G27" s="99">
        <v>448323</v>
      </c>
      <c r="H27" s="99">
        <v>413943</v>
      </c>
      <c r="I27" s="99">
        <v>391704</v>
      </c>
      <c r="J27" s="99">
        <v>468314</v>
      </c>
    </row>
    <row r="28" spans="1:10" x14ac:dyDescent="0.2">
      <c r="A28" s="4" t="s">
        <v>577</v>
      </c>
      <c r="B28" s="248">
        <v>2691648.22</v>
      </c>
      <c r="C28" s="249">
        <v>2802669.7910000002</v>
      </c>
      <c r="D28" s="99">
        <v>252075.99900000001</v>
      </c>
      <c r="E28" s="99">
        <v>214305</v>
      </c>
      <c r="F28" s="99">
        <v>290448</v>
      </c>
      <c r="G28" s="99">
        <v>290219</v>
      </c>
      <c r="H28" s="99">
        <v>254321</v>
      </c>
      <c r="I28" s="99">
        <v>256192</v>
      </c>
      <c r="J28" s="99">
        <v>288691</v>
      </c>
    </row>
    <row r="29" spans="1:10" x14ac:dyDescent="0.2">
      <c r="A29" s="4" t="s">
        <v>578</v>
      </c>
      <c r="B29" s="248">
        <v>999592.28099999996</v>
      </c>
      <c r="C29" s="249">
        <v>1055108.4280000001</v>
      </c>
      <c r="D29" s="99">
        <v>96069.547000000006</v>
      </c>
      <c r="E29" s="99">
        <v>70093</v>
      </c>
      <c r="F29" s="99">
        <v>100673</v>
      </c>
      <c r="G29" s="99">
        <v>90550</v>
      </c>
      <c r="H29" s="99">
        <v>85285</v>
      </c>
      <c r="I29" s="99">
        <v>88262</v>
      </c>
      <c r="J29" s="99">
        <v>101970</v>
      </c>
    </row>
    <row r="30" spans="1:10" x14ac:dyDescent="0.2">
      <c r="A30" s="4" t="s">
        <v>579</v>
      </c>
      <c r="B30" s="248">
        <v>137943.67999999999</v>
      </c>
      <c r="C30" s="249">
        <v>117564.76300000001</v>
      </c>
      <c r="D30" s="99">
        <v>9316.5059999999994</v>
      </c>
      <c r="E30" s="99">
        <v>10877</v>
      </c>
      <c r="F30" s="99">
        <v>8700</v>
      </c>
      <c r="G30" s="99">
        <v>9219</v>
      </c>
      <c r="H30" s="99">
        <v>12812</v>
      </c>
      <c r="I30" s="99">
        <v>13540</v>
      </c>
      <c r="J30" s="99">
        <v>16778</v>
      </c>
    </row>
    <row r="31" spans="1:10" x14ac:dyDescent="0.2">
      <c r="A31" s="4" t="s">
        <v>580</v>
      </c>
      <c r="B31" s="248">
        <v>3491948.0959999999</v>
      </c>
      <c r="C31" s="249">
        <v>3563599.7969999998</v>
      </c>
      <c r="D31" s="99">
        <v>333410.82</v>
      </c>
      <c r="E31" s="99">
        <v>295522</v>
      </c>
      <c r="F31" s="99">
        <v>363050</v>
      </c>
      <c r="G31" s="99">
        <v>338326</v>
      </c>
      <c r="H31" s="99">
        <v>328553</v>
      </c>
      <c r="I31" s="99">
        <v>357042</v>
      </c>
      <c r="J31" s="99">
        <v>396985</v>
      </c>
    </row>
    <row r="32" spans="1:10" x14ac:dyDescent="0.2">
      <c r="A32" s="4" t="s">
        <v>581</v>
      </c>
      <c r="B32" s="248">
        <v>412291.26999999996</v>
      </c>
      <c r="C32" s="249">
        <v>367199.05200000003</v>
      </c>
      <c r="D32" s="99">
        <v>32486.276000000002</v>
      </c>
      <c r="E32" s="99">
        <v>27245</v>
      </c>
      <c r="F32" s="99">
        <v>33999</v>
      </c>
      <c r="G32" s="99">
        <v>35238</v>
      </c>
      <c r="H32" s="99">
        <v>29792</v>
      </c>
      <c r="I32" s="99">
        <v>38129</v>
      </c>
      <c r="J32" s="99">
        <v>37265</v>
      </c>
    </row>
    <row r="33" spans="1:10" x14ac:dyDescent="0.2">
      <c r="A33" s="4" t="s">
        <v>582</v>
      </c>
      <c r="B33" s="248">
        <v>692544.75300000003</v>
      </c>
      <c r="C33" s="249">
        <v>715332.36</v>
      </c>
      <c r="D33" s="99">
        <v>61922.614000000001</v>
      </c>
      <c r="E33" s="99">
        <v>48057</v>
      </c>
      <c r="F33" s="99">
        <v>71328</v>
      </c>
      <c r="G33" s="99">
        <v>71657</v>
      </c>
      <c r="H33" s="99">
        <v>63137</v>
      </c>
      <c r="I33" s="99">
        <v>58972</v>
      </c>
      <c r="J33" s="99">
        <v>74463</v>
      </c>
    </row>
    <row r="34" spans="1:10" x14ac:dyDescent="0.2">
      <c r="A34" s="4" t="s">
        <v>583</v>
      </c>
      <c r="B34" s="248">
        <v>713080.11900000006</v>
      </c>
      <c r="C34" s="249">
        <v>715955.00999999989</v>
      </c>
      <c r="D34" s="99">
        <v>59505.911999999997</v>
      </c>
      <c r="E34" s="99">
        <v>48897</v>
      </c>
      <c r="F34" s="99">
        <v>72476</v>
      </c>
      <c r="G34" s="99">
        <v>65726</v>
      </c>
      <c r="H34" s="99">
        <v>53313</v>
      </c>
      <c r="I34" s="99">
        <v>58187</v>
      </c>
      <c r="J34" s="99">
        <v>68343</v>
      </c>
    </row>
    <row r="35" spans="1:10" s="98" customFormat="1" ht="15" x14ac:dyDescent="0.25">
      <c r="A35" s="71" t="s">
        <v>584</v>
      </c>
      <c r="B35" s="246">
        <v>220518.98199999999</v>
      </c>
      <c r="C35" s="247">
        <v>397721.30299999996</v>
      </c>
      <c r="D35" s="74">
        <v>69069.478000000003</v>
      </c>
      <c r="E35" s="74">
        <v>63686</v>
      </c>
      <c r="F35" s="74">
        <v>26364</v>
      </c>
      <c r="G35" s="74">
        <v>57736</v>
      </c>
      <c r="H35" s="74">
        <v>58140</v>
      </c>
      <c r="I35" s="74">
        <v>34949</v>
      </c>
      <c r="J35" s="74">
        <v>67372</v>
      </c>
    </row>
    <row r="36" spans="1:10" x14ac:dyDescent="0.2">
      <c r="A36" s="4" t="s">
        <v>585</v>
      </c>
      <c r="B36" s="248">
        <v>170251.997</v>
      </c>
      <c r="C36" s="249">
        <v>42918.995999999999</v>
      </c>
      <c r="D36" s="99">
        <v>0</v>
      </c>
      <c r="E36" s="99">
        <v>0</v>
      </c>
      <c r="F36" s="99">
        <v>0</v>
      </c>
      <c r="G36" s="99">
        <v>24723</v>
      </c>
      <c r="H36" s="99" t="s">
        <v>889</v>
      </c>
      <c r="I36" s="99">
        <v>0</v>
      </c>
      <c r="J36" s="99">
        <v>0</v>
      </c>
    </row>
    <row r="37" spans="1:10" x14ac:dyDescent="0.2">
      <c r="A37" s="4" t="s">
        <v>586</v>
      </c>
      <c r="B37" s="248">
        <v>50256.985000000001</v>
      </c>
      <c r="C37" s="249">
        <v>320908.78200000001</v>
      </c>
      <c r="D37" s="99">
        <v>69069.478000000003</v>
      </c>
      <c r="E37" s="99">
        <v>58056</v>
      </c>
      <c r="F37" s="99">
        <v>26364</v>
      </c>
      <c r="G37" s="99">
        <v>26315</v>
      </c>
      <c r="H37" s="99">
        <v>52679</v>
      </c>
      <c r="I37" s="99">
        <v>34949</v>
      </c>
      <c r="J37" s="99">
        <v>55815</v>
      </c>
    </row>
    <row r="38" spans="1:10" x14ac:dyDescent="0.2">
      <c r="A38" s="4" t="s">
        <v>587</v>
      </c>
      <c r="B38" s="248">
        <v>0</v>
      </c>
      <c r="C38" s="249">
        <v>33892.281999999999</v>
      </c>
      <c r="D38" s="99">
        <v>0</v>
      </c>
      <c r="E38" s="99">
        <v>5630</v>
      </c>
      <c r="F38" s="99">
        <v>0</v>
      </c>
      <c r="G38" s="99">
        <v>6698</v>
      </c>
      <c r="H38" s="99">
        <v>5461</v>
      </c>
      <c r="I38" s="99">
        <v>0</v>
      </c>
      <c r="J38" s="99">
        <v>11557</v>
      </c>
    </row>
    <row r="39" spans="1:10" x14ac:dyDescent="0.2">
      <c r="A39" s="4" t="s">
        <v>588</v>
      </c>
      <c r="B39" s="248">
        <v>11</v>
      </c>
      <c r="C39" s="249">
        <v>1.2430000000000001</v>
      </c>
      <c r="D39" s="99">
        <v>0</v>
      </c>
      <c r="E39" s="99">
        <v>0</v>
      </c>
      <c r="F39" s="99">
        <v>0</v>
      </c>
      <c r="G39" s="99">
        <v>0</v>
      </c>
      <c r="H39" s="99" t="s">
        <v>889</v>
      </c>
      <c r="I39" s="99">
        <v>0</v>
      </c>
      <c r="J39" s="99">
        <v>0</v>
      </c>
    </row>
    <row r="40" spans="1:10" s="98" customFormat="1" ht="15" x14ac:dyDescent="0.25">
      <c r="A40" s="71" t="s">
        <v>589</v>
      </c>
      <c r="B40" s="246">
        <v>3841126.8560000001</v>
      </c>
      <c r="C40" s="247">
        <v>4027214.3060000003</v>
      </c>
      <c r="D40" s="74">
        <v>297798.73599999998</v>
      </c>
      <c r="E40" s="74">
        <v>319127</v>
      </c>
      <c r="F40" s="74">
        <v>370497</v>
      </c>
      <c r="G40" s="74">
        <v>375493</v>
      </c>
      <c r="H40" s="74">
        <v>328529</v>
      </c>
      <c r="I40" s="74">
        <v>391254</v>
      </c>
      <c r="J40" s="74">
        <v>352605</v>
      </c>
    </row>
    <row r="41" spans="1:10" x14ac:dyDescent="0.2">
      <c r="A41" s="4" t="s">
        <v>590</v>
      </c>
      <c r="B41" s="248">
        <v>72767.915000000008</v>
      </c>
      <c r="C41" s="249">
        <v>59413.659000000007</v>
      </c>
      <c r="D41" s="99">
        <v>3172.37</v>
      </c>
      <c r="E41" s="99">
        <v>5818</v>
      </c>
      <c r="F41" s="99">
        <v>5032</v>
      </c>
      <c r="G41" s="99">
        <v>3392</v>
      </c>
      <c r="H41" s="99">
        <v>5844</v>
      </c>
      <c r="I41" s="99">
        <v>5325</v>
      </c>
      <c r="J41" s="99">
        <v>3414</v>
      </c>
    </row>
    <row r="42" spans="1:10" x14ac:dyDescent="0.2">
      <c r="A42" s="4" t="s">
        <v>591</v>
      </c>
      <c r="B42" s="248">
        <v>404800.71700000006</v>
      </c>
      <c r="C42" s="249">
        <v>396350.06399999995</v>
      </c>
      <c r="D42" s="99">
        <v>30695.739999999998</v>
      </c>
      <c r="E42" s="99">
        <v>29358</v>
      </c>
      <c r="F42" s="99">
        <v>32624</v>
      </c>
      <c r="G42" s="99">
        <v>31104</v>
      </c>
      <c r="H42" s="99">
        <v>29364</v>
      </c>
      <c r="I42" s="99">
        <v>32256</v>
      </c>
      <c r="J42" s="99">
        <v>31351</v>
      </c>
    </row>
    <row r="43" spans="1:10" x14ac:dyDescent="0.2">
      <c r="A43" s="4" t="s">
        <v>592</v>
      </c>
      <c r="B43" s="248">
        <v>167614.766</v>
      </c>
      <c r="C43" s="249">
        <v>137586.48199999996</v>
      </c>
      <c r="D43" s="99">
        <v>9805.1880000000001</v>
      </c>
      <c r="E43" s="99">
        <v>11766</v>
      </c>
      <c r="F43" s="99">
        <v>10182</v>
      </c>
      <c r="G43" s="99">
        <v>13474</v>
      </c>
      <c r="H43" s="99">
        <v>10415</v>
      </c>
      <c r="I43" s="99">
        <v>10410</v>
      </c>
      <c r="J43" s="99">
        <v>11292</v>
      </c>
    </row>
    <row r="44" spans="1:10" x14ac:dyDescent="0.2">
      <c r="A44" s="4" t="s">
        <v>593</v>
      </c>
      <c r="B44" s="248">
        <v>577427.58699999994</v>
      </c>
      <c r="C44" s="249">
        <v>545926.49899999995</v>
      </c>
      <c r="D44" s="99">
        <v>46244.615999999995</v>
      </c>
      <c r="E44" s="99">
        <v>40043</v>
      </c>
      <c r="F44" s="99">
        <v>54948</v>
      </c>
      <c r="G44" s="99">
        <v>55579</v>
      </c>
      <c r="H44" s="99">
        <v>46489</v>
      </c>
      <c r="I44" s="99">
        <v>52493</v>
      </c>
      <c r="J44" s="99">
        <v>49541</v>
      </c>
    </row>
    <row r="45" spans="1:10" x14ac:dyDescent="0.2">
      <c r="A45" s="4" t="s">
        <v>594</v>
      </c>
      <c r="B45" s="248">
        <v>178553.14</v>
      </c>
      <c r="C45" s="249">
        <v>162085.726</v>
      </c>
      <c r="D45" s="99">
        <v>17600.826000000001</v>
      </c>
      <c r="E45" s="99">
        <v>11793</v>
      </c>
      <c r="F45" s="99">
        <v>18492</v>
      </c>
      <c r="G45" s="99">
        <v>14845</v>
      </c>
      <c r="H45" s="99">
        <v>14040</v>
      </c>
      <c r="I45" s="99">
        <v>17417</v>
      </c>
      <c r="J45" s="99">
        <v>18701</v>
      </c>
    </row>
    <row r="46" spans="1:10" x14ac:dyDescent="0.2">
      <c r="A46" s="4" t="s">
        <v>595</v>
      </c>
      <c r="B46" s="248">
        <v>447441.74099999998</v>
      </c>
      <c r="C46" s="249">
        <v>444571.66700000002</v>
      </c>
      <c r="D46" s="99">
        <v>37677.512999999999</v>
      </c>
      <c r="E46" s="99">
        <v>31058</v>
      </c>
      <c r="F46" s="99">
        <v>38599</v>
      </c>
      <c r="G46" s="99">
        <v>40074</v>
      </c>
      <c r="H46" s="99">
        <v>37206</v>
      </c>
      <c r="I46" s="99">
        <v>39279</v>
      </c>
      <c r="J46" s="99">
        <v>40149</v>
      </c>
    </row>
    <row r="47" spans="1:10" x14ac:dyDescent="0.2">
      <c r="A47" s="4" t="s">
        <v>596</v>
      </c>
      <c r="B47" s="248">
        <v>61823.848999999995</v>
      </c>
      <c r="C47" s="249">
        <v>57917.506000000008</v>
      </c>
      <c r="D47" s="99">
        <v>4649.7619999999997</v>
      </c>
      <c r="E47" s="99">
        <v>4196</v>
      </c>
      <c r="F47" s="99">
        <v>6112</v>
      </c>
      <c r="G47" s="99">
        <v>4960</v>
      </c>
      <c r="H47" s="99">
        <v>4759</v>
      </c>
      <c r="I47" s="99">
        <v>4756</v>
      </c>
      <c r="J47" s="99">
        <v>5357</v>
      </c>
    </row>
    <row r="48" spans="1:10" x14ac:dyDescent="0.2">
      <c r="A48" s="4" t="s">
        <v>597</v>
      </c>
      <c r="B48" s="248">
        <v>4275.884</v>
      </c>
      <c r="C48" s="249">
        <v>4701.1630000000005</v>
      </c>
      <c r="D48" s="99">
        <v>404.55599999999998</v>
      </c>
      <c r="E48" s="99">
        <v>232</v>
      </c>
      <c r="F48" s="99">
        <v>214</v>
      </c>
      <c r="G48" s="99">
        <v>515</v>
      </c>
      <c r="H48" s="99">
        <v>675</v>
      </c>
      <c r="I48" s="99">
        <v>255</v>
      </c>
      <c r="J48" s="99">
        <v>281</v>
      </c>
    </row>
    <row r="49" spans="1:10" x14ac:dyDescent="0.2">
      <c r="A49" s="4" t="s">
        <v>598</v>
      </c>
      <c r="B49" s="248">
        <v>1387028.098</v>
      </c>
      <c r="C49" s="249">
        <v>1496664.4700000002</v>
      </c>
      <c r="D49" s="99">
        <v>98143.870999999999</v>
      </c>
      <c r="E49" s="99">
        <v>134996</v>
      </c>
      <c r="F49" s="99">
        <v>129464</v>
      </c>
      <c r="G49" s="99">
        <v>141308</v>
      </c>
      <c r="H49" s="99">
        <v>115209</v>
      </c>
      <c r="I49" s="99">
        <v>152797</v>
      </c>
      <c r="J49" s="99">
        <v>135968</v>
      </c>
    </row>
    <row r="50" spans="1:10" x14ac:dyDescent="0.2">
      <c r="A50" s="4" t="s">
        <v>599</v>
      </c>
      <c r="B50" s="248">
        <v>249784.66399999999</v>
      </c>
      <c r="C50" s="249">
        <v>346054.05</v>
      </c>
      <c r="D50" s="99">
        <v>25284.198</v>
      </c>
      <c r="E50" s="99">
        <v>28429</v>
      </c>
      <c r="F50" s="99">
        <v>46880</v>
      </c>
      <c r="G50" s="99">
        <v>35177</v>
      </c>
      <c r="H50" s="99">
        <v>27572</v>
      </c>
      <c r="I50" s="99">
        <v>39428</v>
      </c>
      <c r="J50" s="99">
        <v>29441</v>
      </c>
    </row>
    <row r="51" spans="1:10" x14ac:dyDescent="0.2">
      <c r="A51" s="4" t="s">
        <v>600</v>
      </c>
      <c r="B51" s="248">
        <v>7508.7930000000006</v>
      </c>
      <c r="C51" s="249">
        <v>6594.6369999999997</v>
      </c>
      <c r="D51" s="99">
        <v>763.02200000000005</v>
      </c>
      <c r="E51" s="99">
        <v>801</v>
      </c>
      <c r="F51" s="99">
        <v>271</v>
      </c>
      <c r="G51" s="99">
        <v>324</v>
      </c>
      <c r="H51" s="99">
        <v>344</v>
      </c>
      <c r="I51" s="99">
        <v>323</v>
      </c>
      <c r="J51" s="99">
        <v>1296</v>
      </c>
    </row>
    <row r="52" spans="1:10" x14ac:dyDescent="0.2">
      <c r="A52" s="4" t="s">
        <v>601</v>
      </c>
      <c r="B52" s="248">
        <v>7690.3519999999999</v>
      </c>
      <c r="C52" s="249">
        <v>10984.074000000001</v>
      </c>
      <c r="D52" s="99">
        <v>385.16800000000001</v>
      </c>
      <c r="E52" s="99">
        <v>2576</v>
      </c>
      <c r="F52" s="99">
        <v>589</v>
      </c>
      <c r="G52" s="99">
        <v>745</v>
      </c>
      <c r="H52" s="99">
        <v>1217</v>
      </c>
      <c r="I52" s="99">
        <v>787</v>
      </c>
      <c r="J52" s="99">
        <v>583</v>
      </c>
    </row>
    <row r="53" spans="1:10" x14ac:dyDescent="0.2">
      <c r="A53" s="4" t="s">
        <v>602</v>
      </c>
      <c r="B53" s="248">
        <v>12524.063999999998</v>
      </c>
      <c r="C53" s="249">
        <v>7984.634</v>
      </c>
      <c r="D53" s="99">
        <v>798.65</v>
      </c>
      <c r="E53" s="99">
        <v>473</v>
      </c>
      <c r="F53" s="99">
        <v>839</v>
      </c>
      <c r="G53" s="99">
        <v>818</v>
      </c>
      <c r="H53" s="99">
        <v>681</v>
      </c>
      <c r="I53" s="99">
        <v>563</v>
      </c>
      <c r="J53" s="99">
        <v>531</v>
      </c>
    </row>
    <row r="54" spans="1:10" x14ac:dyDescent="0.2">
      <c r="A54" s="4" t="s">
        <v>603</v>
      </c>
      <c r="B54" s="248">
        <v>23876.453999999998</v>
      </c>
      <c r="C54" s="249">
        <v>35006.096999999994</v>
      </c>
      <c r="D54" s="99">
        <v>3201.8110000000001</v>
      </c>
      <c r="E54" s="99">
        <v>167</v>
      </c>
      <c r="F54" s="99">
        <v>1239</v>
      </c>
      <c r="G54" s="99">
        <v>1896</v>
      </c>
      <c r="H54" s="99">
        <v>38</v>
      </c>
      <c r="I54" s="99">
        <v>209</v>
      </c>
      <c r="J54" s="99">
        <v>1026</v>
      </c>
    </row>
    <row r="55" spans="1:10" x14ac:dyDescent="0.2">
      <c r="A55" s="4" t="s">
        <v>604</v>
      </c>
      <c r="B55" s="248">
        <v>786.68299999999999</v>
      </c>
      <c r="C55" s="249">
        <v>199.17400000000001</v>
      </c>
      <c r="D55" s="99">
        <v>0</v>
      </c>
      <c r="E55" s="99">
        <v>0</v>
      </c>
      <c r="F55" s="99">
        <v>86</v>
      </c>
      <c r="G55" s="99">
        <v>2</v>
      </c>
      <c r="H55" s="99" t="s">
        <v>889</v>
      </c>
      <c r="I55" s="99">
        <v>200</v>
      </c>
      <c r="J55" s="99">
        <v>0</v>
      </c>
    </row>
    <row r="56" spans="1:10" x14ac:dyDescent="0.2">
      <c r="A56" s="4" t="s">
        <v>605</v>
      </c>
      <c r="B56" s="248">
        <v>189874.519</v>
      </c>
      <c r="C56" s="249">
        <v>266516.77299999999</v>
      </c>
      <c r="D56" s="99">
        <v>14727.939</v>
      </c>
      <c r="E56" s="99">
        <v>14492</v>
      </c>
      <c r="F56" s="99">
        <v>22212</v>
      </c>
      <c r="G56" s="99">
        <v>28490</v>
      </c>
      <c r="H56" s="99">
        <v>30957</v>
      </c>
      <c r="I56" s="99">
        <v>31898</v>
      </c>
      <c r="J56" s="99">
        <v>20619</v>
      </c>
    </row>
    <row r="57" spans="1:10" x14ac:dyDescent="0.2">
      <c r="A57" s="4" t="s">
        <v>606</v>
      </c>
      <c r="B57" s="248">
        <v>47348.630000000005</v>
      </c>
      <c r="C57" s="249">
        <v>48657.631000000001</v>
      </c>
      <c r="D57" s="99">
        <v>4243.5060000000003</v>
      </c>
      <c r="E57" s="99">
        <v>2929</v>
      </c>
      <c r="F57" s="99">
        <v>2714</v>
      </c>
      <c r="G57" s="99">
        <v>2790</v>
      </c>
      <c r="H57" s="99">
        <v>3720</v>
      </c>
      <c r="I57" s="99">
        <v>2858</v>
      </c>
      <c r="J57" s="99">
        <v>3055</v>
      </c>
    </row>
    <row r="58" spans="1:10" s="98" customFormat="1" ht="15.75" thickBot="1" x14ac:dyDescent="0.3">
      <c r="A58" s="71" t="s">
        <v>607</v>
      </c>
      <c r="B58" s="246">
        <v>2139345.3600000003</v>
      </c>
      <c r="C58" s="247">
        <v>2223878.7799999998</v>
      </c>
      <c r="D58" s="74">
        <v>183600.15399999963</v>
      </c>
      <c r="E58" s="74">
        <v>177372</v>
      </c>
      <c r="F58" s="74">
        <v>184935</v>
      </c>
      <c r="G58" s="74">
        <v>193596</v>
      </c>
      <c r="H58" s="74">
        <v>194970</v>
      </c>
      <c r="I58" s="74">
        <v>202444</v>
      </c>
      <c r="J58" s="74">
        <v>193117</v>
      </c>
    </row>
    <row r="59" spans="1:10" s="98" customFormat="1" ht="16.5" thickTop="1" thickBot="1" x14ac:dyDescent="0.3">
      <c r="A59" s="56" t="s">
        <v>469</v>
      </c>
      <c r="B59" s="252">
        <v>27724077.991</v>
      </c>
      <c r="C59" s="252">
        <v>30674631.661000002</v>
      </c>
      <c r="D59" s="100">
        <v>2791952.5520000001</v>
      </c>
      <c r="E59" s="100">
        <v>2307088</v>
      </c>
      <c r="F59" s="100">
        <v>2762264</v>
      </c>
      <c r="G59" s="100">
        <v>2836433</v>
      </c>
      <c r="H59" s="100">
        <v>2832710</v>
      </c>
      <c r="I59" s="100">
        <v>2910804</v>
      </c>
      <c r="J59" s="100">
        <v>2952625</v>
      </c>
    </row>
    <row r="60" spans="1:10" ht="15" thickTop="1" x14ac:dyDescent="0.2">
      <c r="A60" s="570" t="s">
        <v>763</v>
      </c>
      <c r="B60" s="570"/>
      <c r="C60" s="570"/>
      <c r="D60" s="570"/>
      <c r="E60" s="570"/>
      <c r="F60" s="570"/>
      <c r="G60" s="570"/>
      <c r="H60" s="570"/>
      <c r="I60" s="570"/>
      <c r="J60" s="570"/>
    </row>
  </sheetData>
  <mergeCells count="8">
    <mergeCell ref="A1:J1"/>
    <mergeCell ref="A2:J2"/>
    <mergeCell ref="A3:J3"/>
    <mergeCell ref="A60:J60"/>
    <mergeCell ref="A4:A5"/>
    <mergeCell ref="B4:B5"/>
    <mergeCell ref="C4:C5"/>
    <mergeCell ref="E4:I4"/>
  </mergeCells>
  <pageMargins left="0.7" right="0.7" top="0.75" bottom="0.75" header="0.3" footer="0.3"/>
  <pageSetup paperSize="9" scale="85"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Normal="100" zoomScaleSheetLayoutView="100" workbookViewId="0">
      <selection activeCell="A2" sqref="A2:J2"/>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32" t="s">
        <v>885</v>
      </c>
      <c r="B1" s="432"/>
      <c r="C1" s="432"/>
      <c r="D1" s="432"/>
      <c r="E1" s="432"/>
      <c r="F1" s="432"/>
      <c r="G1" s="432"/>
      <c r="H1" s="432"/>
      <c r="I1" s="432"/>
      <c r="J1" s="432"/>
    </row>
    <row r="2" spans="1:10" x14ac:dyDescent="0.2">
      <c r="A2" s="488" t="s">
        <v>915</v>
      </c>
      <c r="B2" s="488"/>
      <c r="C2" s="488"/>
      <c r="D2" s="488"/>
      <c r="E2" s="488"/>
      <c r="F2" s="488"/>
      <c r="G2" s="488"/>
      <c r="H2" s="488"/>
      <c r="I2" s="488"/>
      <c r="J2" s="488"/>
    </row>
    <row r="3" spans="1:10" ht="15" thickBot="1" x14ac:dyDescent="0.25">
      <c r="A3" s="395" t="s">
        <v>608</v>
      </c>
      <c r="B3" s="395"/>
      <c r="C3" s="395"/>
      <c r="D3" s="395"/>
      <c r="E3" s="395"/>
      <c r="F3" s="395"/>
      <c r="G3" s="395"/>
      <c r="H3" s="395"/>
      <c r="I3" s="395"/>
      <c r="J3" s="395"/>
    </row>
    <row r="4" spans="1:10" ht="15.75" thickTop="1" thickBot="1" x14ac:dyDescent="0.25">
      <c r="A4" s="565" t="s">
        <v>501</v>
      </c>
      <c r="B4" s="567" t="s">
        <v>124</v>
      </c>
      <c r="C4" s="567" t="s">
        <v>839</v>
      </c>
      <c r="D4" s="361">
        <v>2024</v>
      </c>
      <c r="E4" s="480">
        <v>2024</v>
      </c>
      <c r="F4" s="481"/>
      <c r="G4" s="481"/>
      <c r="H4" s="481"/>
      <c r="I4" s="481"/>
      <c r="J4" s="370">
        <v>2025</v>
      </c>
    </row>
    <row r="5" spans="1:10" ht="15" thickBot="1" x14ac:dyDescent="0.25">
      <c r="A5" s="566"/>
      <c r="B5" s="568"/>
      <c r="C5" s="568"/>
      <c r="D5" s="13" t="s">
        <v>41</v>
      </c>
      <c r="E5" s="27" t="s">
        <v>36</v>
      </c>
      <c r="F5" s="27" t="s">
        <v>37</v>
      </c>
      <c r="G5" s="27" t="s">
        <v>38</v>
      </c>
      <c r="H5" s="27" t="s">
        <v>39</v>
      </c>
      <c r="I5" s="27" t="s">
        <v>882</v>
      </c>
      <c r="J5" s="65" t="s">
        <v>901</v>
      </c>
    </row>
    <row r="6" spans="1:10" s="98" customFormat="1" ht="15.75" thickTop="1" x14ac:dyDescent="0.25">
      <c r="A6" s="59" t="s">
        <v>785</v>
      </c>
      <c r="B6" s="86">
        <v>7967882.503899999</v>
      </c>
      <c r="C6" s="86">
        <v>7111329.2847999986</v>
      </c>
      <c r="D6" s="93">
        <v>694876.63119999995</v>
      </c>
      <c r="E6" s="93">
        <v>508772.57120000001</v>
      </c>
      <c r="F6" s="93">
        <v>515624.1912</v>
      </c>
      <c r="G6" s="93">
        <v>590616.22809999995</v>
      </c>
      <c r="H6" s="93">
        <v>566990.54610000004</v>
      </c>
      <c r="I6" s="93">
        <v>710359.80500000005</v>
      </c>
      <c r="J6" s="93">
        <v>747806.12230000005</v>
      </c>
    </row>
    <row r="7" spans="1:10" x14ac:dyDescent="0.2">
      <c r="A7" s="26" t="s">
        <v>610</v>
      </c>
      <c r="B7" s="76">
        <v>159994.49079999997</v>
      </c>
      <c r="C7" s="76">
        <v>135931.49960000001</v>
      </c>
      <c r="D7" s="96">
        <v>8120.1683999999996</v>
      </c>
      <c r="E7" s="96">
        <v>10789.4905</v>
      </c>
      <c r="F7" s="96">
        <v>5025.2677000000003</v>
      </c>
      <c r="G7" s="96">
        <v>10382.2577</v>
      </c>
      <c r="H7" s="96">
        <v>9124.2749999999996</v>
      </c>
      <c r="I7" s="96">
        <v>11800.350899999999</v>
      </c>
      <c r="J7" s="96">
        <v>16501.648000000001</v>
      </c>
    </row>
    <row r="8" spans="1:10" x14ac:dyDescent="0.2">
      <c r="A8" s="26" t="s">
        <v>611</v>
      </c>
      <c r="B8" s="76">
        <v>958442.47739999986</v>
      </c>
      <c r="C8" s="76">
        <v>235098.37150000001</v>
      </c>
      <c r="D8" s="96">
        <v>23443.322400000001</v>
      </c>
      <c r="E8" s="96">
        <v>0</v>
      </c>
      <c r="F8" s="96">
        <v>0</v>
      </c>
      <c r="G8" s="96">
        <v>0</v>
      </c>
      <c r="H8" s="96">
        <v>0</v>
      </c>
      <c r="I8" s="96">
        <v>0</v>
      </c>
      <c r="J8" s="96">
        <v>0</v>
      </c>
    </row>
    <row r="9" spans="1:10" x14ac:dyDescent="0.2">
      <c r="A9" s="26" t="s">
        <v>612</v>
      </c>
      <c r="B9" s="76">
        <v>9182.4980999999989</v>
      </c>
      <c r="C9" s="76">
        <v>20021.418999999998</v>
      </c>
      <c r="D9" s="96">
        <v>2540.2829999999999</v>
      </c>
      <c r="E9" s="96">
        <v>2448.9991</v>
      </c>
      <c r="F9" s="96">
        <v>3976.4449</v>
      </c>
      <c r="G9" s="96">
        <v>5435.6122999999998</v>
      </c>
      <c r="H9" s="96">
        <v>5636.3567999999996</v>
      </c>
      <c r="I9" s="96">
        <v>7176.4913999999999</v>
      </c>
      <c r="J9" s="96">
        <v>5064.835</v>
      </c>
    </row>
    <row r="10" spans="1:10" x14ac:dyDescent="0.2">
      <c r="A10" s="26" t="s">
        <v>613</v>
      </c>
      <c r="B10" s="76">
        <v>495360.88089999993</v>
      </c>
      <c r="C10" s="76">
        <v>687638.15890000004</v>
      </c>
      <c r="D10" s="96">
        <v>63721.763899999998</v>
      </c>
      <c r="E10" s="96">
        <v>52214.895799999998</v>
      </c>
      <c r="F10" s="96">
        <v>48047.8871</v>
      </c>
      <c r="G10" s="96">
        <v>53921.757799999999</v>
      </c>
      <c r="H10" s="96">
        <v>46157.989300000001</v>
      </c>
      <c r="I10" s="96">
        <v>53060.895400000001</v>
      </c>
      <c r="J10" s="96">
        <v>47631.944600000003</v>
      </c>
    </row>
    <row r="11" spans="1:10" x14ac:dyDescent="0.2">
      <c r="A11" s="26" t="s">
        <v>614</v>
      </c>
      <c r="B11" s="76">
        <v>107801.28660000001</v>
      </c>
      <c r="C11" s="76">
        <v>157058.29200000002</v>
      </c>
      <c r="D11" s="96">
        <v>15372.783799999999</v>
      </c>
      <c r="E11" s="96">
        <v>12673.4025</v>
      </c>
      <c r="F11" s="96">
        <v>12548.9769</v>
      </c>
      <c r="G11" s="96">
        <v>13710.379000000001</v>
      </c>
      <c r="H11" s="96">
        <v>13820.400900000001</v>
      </c>
      <c r="I11" s="96">
        <v>14967.5368</v>
      </c>
      <c r="J11" s="96">
        <v>14939.237800000001</v>
      </c>
    </row>
    <row r="12" spans="1:10" x14ac:dyDescent="0.2">
      <c r="A12" s="26" t="s">
        <v>615</v>
      </c>
      <c r="B12" s="76">
        <v>304426.18859999999</v>
      </c>
      <c r="C12" s="76">
        <v>112333.592</v>
      </c>
      <c r="D12" s="96">
        <v>3430.55</v>
      </c>
      <c r="E12" s="96">
        <v>16089.429</v>
      </c>
      <c r="F12" s="96">
        <v>16650.37</v>
      </c>
      <c r="G12" s="96">
        <v>28317.485000000001</v>
      </c>
      <c r="H12" s="96">
        <v>22410.771000000001</v>
      </c>
      <c r="I12" s="96">
        <v>47566.539599999996</v>
      </c>
      <c r="J12" s="96">
        <v>40824.623</v>
      </c>
    </row>
    <row r="13" spans="1:10" x14ac:dyDescent="0.2">
      <c r="A13" s="26" t="s">
        <v>616</v>
      </c>
      <c r="B13" s="76">
        <v>3362775.3525999999</v>
      </c>
      <c r="C13" s="76">
        <v>2680624.7337999996</v>
      </c>
      <c r="D13" s="96">
        <v>233655.28690000001</v>
      </c>
      <c r="E13" s="96">
        <v>251157.79180000001</v>
      </c>
      <c r="F13" s="96">
        <v>239591.856</v>
      </c>
      <c r="G13" s="96">
        <v>262967.64299999998</v>
      </c>
      <c r="H13" s="96">
        <v>237372.4693</v>
      </c>
      <c r="I13" s="96">
        <v>289897.55200000003</v>
      </c>
      <c r="J13" s="96">
        <v>367605.46799999999</v>
      </c>
    </row>
    <row r="14" spans="1:10" x14ac:dyDescent="0.2">
      <c r="A14" s="26" t="s">
        <v>617</v>
      </c>
      <c r="B14" s="76">
        <v>5301.4768000000004</v>
      </c>
      <c r="C14" s="76">
        <v>3979.6671999999999</v>
      </c>
      <c r="D14" s="96">
        <v>268.5</v>
      </c>
      <c r="E14" s="96">
        <v>285.72899999999998</v>
      </c>
      <c r="F14" s="96">
        <v>246.3826</v>
      </c>
      <c r="G14" s="96">
        <v>352.75900000000001</v>
      </c>
      <c r="H14" s="96">
        <v>215.11080000000001</v>
      </c>
      <c r="I14" s="96">
        <v>190.4896</v>
      </c>
      <c r="J14" s="96">
        <v>331.3861</v>
      </c>
    </row>
    <row r="15" spans="1:10" x14ac:dyDescent="0.2">
      <c r="A15" s="26" t="s">
        <v>618</v>
      </c>
      <c r="B15" s="76">
        <v>748044.50439999998</v>
      </c>
      <c r="C15" s="76">
        <v>594969.54209999996</v>
      </c>
      <c r="D15" s="96">
        <v>47486.484700000001</v>
      </c>
      <c r="E15" s="96">
        <v>59473.010300000002</v>
      </c>
      <c r="F15" s="96">
        <v>62982.288999999997</v>
      </c>
      <c r="G15" s="96">
        <v>85648.282900000006</v>
      </c>
      <c r="H15" s="96">
        <v>77595.692299999995</v>
      </c>
      <c r="I15" s="96">
        <v>99462.919399999999</v>
      </c>
      <c r="J15" s="96">
        <v>78930.011299999998</v>
      </c>
    </row>
    <row r="16" spans="1:10" x14ac:dyDescent="0.2">
      <c r="A16" s="26" t="s">
        <v>778</v>
      </c>
      <c r="B16" s="76">
        <v>1816553.3476999998</v>
      </c>
      <c r="C16" s="76">
        <v>2483674.0086999997</v>
      </c>
      <c r="D16" s="96">
        <v>296837.48810000002</v>
      </c>
      <c r="E16" s="96">
        <v>103639.8232</v>
      </c>
      <c r="F16" s="96">
        <v>126554.717</v>
      </c>
      <c r="G16" s="96">
        <v>129880.0514</v>
      </c>
      <c r="H16" s="96">
        <v>154657.48069999999</v>
      </c>
      <c r="I16" s="96">
        <v>186237.02989999999</v>
      </c>
      <c r="J16" s="96">
        <v>175976.96849999999</v>
      </c>
    </row>
    <row r="17" spans="1:10" s="98" customFormat="1" ht="15" x14ac:dyDescent="0.25">
      <c r="A17" s="59" t="s">
        <v>784</v>
      </c>
      <c r="B17" s="86">
        <v>4431143.6385599999</v>
      </c>
      <c r="C17" s="86">
        <v>7405781.5718299998</v>
      </c>
      <c r="D17" s="93">
        <v>691912.13485999999</v>
      </c>
      <c r="E17" s="93">
        <v>638468.60260999994</v>
      </c>
      <c r="F17" s="93">
        <v>637026.80319999997</v>
      </c>
      <c r="G17" s="93">
        <v>599148.12540000002</v>
      </c>
      <c r="H17" s="93">
        <v>589514.96569999994</v>
      </c>
      <c r="I17" s="93">
        <v>655350.5773</v>
      </c>
      <c r="J17" s="93">
        <v>729632.91802999994</v>
      </c>
    </row>
    <row r="18" spans="1:10" x14ac:dyDescent="0.2">
      <c r="A18" s="26" t="s">
        <v>620</v>
      </c>
      <c r="B18" s="76">
        <v>356081.67494</v>
      </c>
      <c r="C18" s="76">
        <v>410184.57160000002</v>
      </c>
      <c r="D18" s="96">
        <v>27331.001100000001</v>
      </c>
      <c r="E18" s="96">
        <v>42888.016940000001</v>
      </c>
      <c r="F18" s="96">
        <v>64005.43619</v>
      </c>
      <c r="G18" s="96">
        <v>45212.213750000003</v>
      </c>
      <c r="H18" s="96">
        <v>48607.5723</v>
      </c>
      <c r="I18" s="96">
        <v>40817.335299999999</v>
      </c>
      <c r="J18" s="96">
        <v>43758.416429999997</v>
      </c>
    </row>
    <row r="19" spans="1:10" x14ac:dyDescent="0.2">
      <c r="A19" s="26" t="s">
        <v>621</v>
      </c>
      <c r="B19" s="76">
        <v>221225.99469999998</v>
      </c>
      <c r="C19" s="76">
        <v>300145.1912</v>
      </c>
      <c r="D19" s="96">
        <v>31030.920600000001</v>
      </c>
      <c r="E19" s="96">
        <v>23590.5831</v>
      </c>
      <c r="F19" s="96">
        <v>25680.8197</v>
      </c>
      <c r="G19" s="96">
        <v>29802.185130000002</v>
      </c>
      <c r="H19" s="96">
        <v>22703.465800000002</v>
      </c>
      <c r="I19" s="96">
        <v>28297.494600000002</v>
      </c>
      <c r="J19" s="96">
        <v>35548.912799999998</v>
      </c>
    </row>
    <row r="20" spans="1:10" x14ac:dyDescent="0.2">
      <c r="A20" s="26" t="s">
        <v>622</v>
      </c>
      <c r="B20" s="76">
        <v>657765.21700000006</v>
      </c>
      <c r="C20" s="76">
        <v>402019.66880000004</v>
      </c>
      <c r="D20" s="96">
        <v>41720.147299999997</v>
      </c>
      <c r="E20" s="96">
        <v>37377.657200000001</v>
      </c>
      <c r="F20" s="96">
        <v>36878.279799999997</v>
      </c>
      <c r="G20" s="96">
        <v>34768.355600000003</v>
      </c>
      <c r="H20" s="96">
        <v>45565.573900000003</v>
      </c>
      <c r="I20" s="96">
        <v>47901.291799999999</v>
      </c>
      <c r="J20" s="96">
        <v>46997.753900000003</v>
      </c>
    </row>
    <row r="21" spans="1:10" x14ac:dyDescent="0.2">
      <c r="A21" s="26" t="s">
        <v>623</v>
      </c>
      <c r="B21" s="76">
        <v>23653.436500000003</v>
      </c>
      <c r="C21" s="76">
        <v>52568.796249999999</v>
      </c>
      <c r="D21" s="96">
        <v>5177.8973999999998</v>
      </c>
      <c r="E21" s="96">
        <v>7076.3932999999997</v>
      </c>
      <c r="F21" s="96">
        <v>6649.8631999999998</v>
      </c>
      <c r="G21" s="96">
        <v>6950.6153000000004</v>
      </c>
      <c r="H21" s="96">
        <v>7316.5362999999998</v>
      </c>
      <c r="I21" s="96">
        <v>10062.331</v>
      </c>
      <c r="J21" s="96">
        <v>10862.269899999999</v>
      </c>
    </row>
    <row r="22" spans="1:10" x14ac:dyDescent="0.2">
      <c r="A22" s="26" t="s">
        <v>624</v>
      </c>
      <c r="B22" s="76">
        <v>1038842.74992</v>
      </c>
      <c r="C22" s="76">
        <v>2730576.36907</v>
      </c>
      <c r="D22" s="96">
        <v>237227.16696</v>
      </c>
      <c r="E22" s="96">
        <v>247764.1679</v>
      </c>
      <c r="F22" s="96">
        <v>238471.6654</v>
      </c>
      <c r="G22" s="96">
        <v>146542.85414000001</v>
      </c>
      <c r="H22" s="96">
        <v>146910.054</v>
      </c>
      <c r="I22" s="96">
        <v>184439.59770000001</v>
      </c>
      <c r="J22" s="96">
        <v>216721.78030000001</v>
      </c>
    </row>
    <row r="23" spans="1:10" x14ac:dyDescent="0.2">
      <c r="A23" s="26" t="s">
        <v>625</v>
      </c>
      <c r="B23" s="76">
        <v>734149.50829999999</v>
      </c>
      <c r="C23" s="76">
        <v>1896183.8906</v>
      </c>
      <c r="D23" s="96">
        <v>206881.70050000001</v>
      </c>
      <c r="E23" s="96">
        <v>119525.0705</v>
      </c>
      <c r="F23" s="96">
        <v>109313.51059999999</v>
      </c>
      <c r="G23" s="96">
        <v>167911.03909999999</v>
      </c>
      <c r="H23" s="96">
        <v>180301.86610000001</v>
      </c>
      <c r="I23" s="96">
        <v>179488.18799999999</v>
      </c>
      <c r="J23" s="96">
        <v>160882.76740000001</v>
      </c>
    </row>
    <row r="24" spans="1:10" x14ac:dyDescent="0.2">
      <c r="A24" s="26" t="s">
        <v>626</v>
      </c>
      <c r="B24" s="76">
        <v>57464.402999999998</v>
      </c>
      <c r="C24" s="76">
        <v>76512.162499999991</v>
      </c>
      <c r="D24" s="96">
        <v>6644.5757999999996</v>
      </c>
      <c r="E24" s="96">
        <v>8359.3894999999993</v>
      </c>
      <c r="F24" s="96">
        <v>4962.6692000000003</v>
      </c>
      <c r="G24" s="96">
        <v>7191.5171</v>
      </c>
      <c r="H24" s="96">
        <v>7095.9836999999998</v>
      </c>
      <c r="I24" s="96">
        <v>8426.1394999999993</v>
      </c>
      <c r="J24" s="96">
        <v>8070.0412999999999</v>
      </c>
    </row>
    <row r="25" spans="1:10" x14ac:dyDescent="0.2">
      <c r="A25" s="26" t="s">
        <v>627</v>
      </c>
      <c r="B25" s="76">
        <v>1341960.6542000002</v>
      </c>
      <c r="C25" s="76">
        <v>1537590.92181</v>
      </c>
      <c r="D25" s="96">
        <v>135898.72519999999</v>
      </c>
      <c r="E25" s="96">
        <v>151887.32417000001</v>
      </c>
      <c r="F25" s="96">
        <v>151064.55911</v>
      </c>
      <c r="G25" s="96">
        <v>160769.34528000001</v>
      </c>
      <c r="H25" s="96">
        <v>131013.9136</v>
      </c>
      <c r="I25" s="96">
        <v>155918.19940000001</v>
      </c>
      <c r="J25" s="96">
        <v>206790.976</v>
      </c>
    </row>
    <row r="26" spans="1:10" s="98" customFormat="1" ht="15" x14ac:dyDescent="0.25">
      <c r="A26" s="59" t="s">
        <v>783</v>
      </c>
      <c r="B26" s="86">
        <v>1266209.7509999997</v>
      </c>
      <c r="C26" s="86">
        <v>1621268.0591000002</v>
      </c>
      <c r="D26" s="93">
        <v>115055.2265</v>
      </c>
      <c r="E26" s="93">
        <v>146949.63</v>
      </c>
      <c r="F26" s="93">
        <v>140968.66570000001</v>
      </c>
      <c r="G26" s="93">
        <v>133760.3719</v>
      </c>
      <c r="H26" s="93">
        <v>116020.486</v>
      </c>
      <c r="I26" s="93">
        <v>131047.7015</v>
      </c>
      <c r="J26" s="93">
        <v>160354.43470000001</v>
      </c>
    </row>
    <row r="27" spans="1:10" x14ac:dyDescent="0.2">
      <c r="A27" s="26" t="s">
        <v>629</v>
      </c>
      <c r="B27" s="76">
        <v>1073574.9756</v>
      </c>
      <c r="C27" s="76">
        <v>1365901.7319999998</v>
      </c>
      <c r="D27" s="96">
        <v>78496.0236</v>
      </c>
      <c r="E27" s="96">
        <v>138511.1673</v>
      </c>
      <c r="F27" s="96">
        <v>136648.986</v>
      </c>
      <c r="G27" s="96">
        <v>110220.03509999999</v>
      </c>
      <c r="H27" s="96">
        <v>111551.57580000001</v>
      </c>
      <c r="I27" s="96">
        <v>125324.0843</v>
      </c>
      <c r="J27" s="96">
        <v>142226.38200000001</v>
      </c>
    </row>
    <row r="28" spans="1:10" x14ac:dyDescent="0.2">
      <c r="A28" s="26" t="s">
        <v>630</v>
      </c>
      <c r="B28" s="76">
        <v>135359.94400000002</v>
      </c>
      <c r="C28" s="76">
        <v>202137.23120000001</v>
      </c>
      <c r="D28" s="96">
        <v>35829.364399999999</v>
      </c>
      <c r="E28" s="96">
        <v>8353.6077000000005</v>
      </c>
      <c r="F28" s="96">
        <v>2406.2150000000001</v>
      </c>
      <c r="G28" s="96">
        <v>22394.644</v>
      </c>
      <c r="H28" s="96">
        <v>2397.9371999999998</v>
      </c>
      <c r="I28" s="96">
        <v>3345.9679000000001</v>
      </c>
      <c r="J28" s="96">
        <v>16984.306700000001</v>
      </c>
    </row>
    <row r="29" spans="1:10" x14ac:dyDescent="0.2">
      <c r="A29" s="26" t="s">
        <v>631</v>
      </c>
      <c r="B29" s="76">
        <v>57274.83140000001</v>
      </c>
      <c r="C29" s="76">
        <v>53229.0959</v>
      </c>
      <c r="D29" s="96">
        <v>729.83849999999995</v>
      </c>
      <c r="E29" s="96">
        <v>84.855000000000004</v>
      </c>
      <c r="F29" s="96">
        <v>1913.4647</v>
      </c>
      <c r="G29" s="96">
        <v>1145.6928</v>
      </c>
      <c r="H29" s="96">
        <v>2070.973</v>
      </c>
      <c r="I29" s="96">
        <v>2377.6493</v>
      </c>
      <c r="J29" s="96">
        <v>1143.7460000000001</v>
      </c>
    </row>
    <row r="30" spans="1:10" s="98" customFormat="1" ht="15" x14ac:dyDescent="0.25">
      <c r="A30" s="59" t="s">
        <v>782</v>
      </c>
      <c r="B30" s="86">
        <v>18881801.539820001</v>
      </c>
      <c r="C30" s="86">
        <v>15161824.632129999</v>
      </c>
      <c r="D30" s="93">
        <v>1429939.6200999999</v>
      </c>
      <c r="E30" s="93">
        <v>1408863.3022</v>
      </c>
      <c r="F30" s="93">
        <v>1302923.0016399999</v>
      </c>
      <c r="G30" s="93">
        <v>1224305.38056</v>
      </c>
      <c r="H30" s="93">
        <v>870346.85569999996</v>
      </c>
      <c r="I30" s="93">
        <v>1252871.8972499999</v>
      </c>
      <c r="J30" s="93">
        <v>1570904.99569</v>
      </c>
    </row>
    <row r="31" spans="1:10" x14ac:dyDescent="0.2">
      <c r="A31" s="26" t="s">
        <v>633</v>
      </c>
      <c r="B31" s="76">
        <v>8974861.7781000007</v>
      </c>
      <c r="C31" s="76">
        <v>5995015.3481000001</v>
      </c>
      <c r="D31" s="96">
        <v>393153.09230000002</v>
      </c>
      <c r="E31" s="96">
        <v>501691.9938</v>
      </c>
      <c r="F31" s="96">
        <v>545811.45970000001</v>
      </c>
      <c r="G31" s="96">
        <v>574760.99509999994</v>
      </c>
      <c r="H31" s="96">
        <v>379290.11829999997</v>
      </c>
      <c r="I31" s="96">
        <v>482271.7219</v>
      </c>
      <c r="J31" s="96">
        <v>666865.36970000004</v>
      </c>
    </row>
    <row r="32" spans="1:10" x14ac:dyDescent="0.2">
      <c r="A32" s="26" t="s">
        <v>634</v>
      </c>
      <c r="B32" s="76">
        <v>5824351.5482200012</v>
      </c>
      <c r="C32" s="76">
        <v>5093545.7951800004</v>
      </c>
      <c r="D32" s="96">
        <v>498631.09360000002</v>
      </c>
      <c r="E32" s="96">
        <v>505253.2599</v>
      </c>
      <c r="F32" s="96">
        <v>465526.35100000002</v>
      </c>
      <c r="G32" s="96">
        <v>393018.391</v>
      </c>
      <c r="H32" s="96">
        <v>245221.4338</v>
      </c>
      <c r="I32" s="96">
        <v>490581.57585000002</v>
      </c>
      <c r="J32" s="96">
        <v>489738.95978999999</v>
      </c>
    </row>
    <row r="33" spans="1:10" x14ac:dyDescent="0.2">
      <c r="A33" s="26" t="s">
        <v>635</v>
      </c>
      <c r="B33" s="76">
        <v>3909264.6617999999</v>
      </c>
      <c r="C33" s="76">
        <v>3855309.0647499994</v>
      </c>
      <c r="D33" s="96">
        <v>515065.26299999998</v>
      </c>
      <c r="E33" s="96">
        <v>388120.609</v>
      </c>
      <c r="F33" s="96">
        <v>282048.31803999998</v>
      </c>
      <c r="G33" s="96">
        <v>246193.61196000001</v>
      </c>
      <c r="H33" s="96">
        <v>225253.476</v>
      </c>
      <c r="I33" s="96">
        <v>262752.25599999999</v>
      </c>
      <c r="J33" s="96">
        <v>393717.13799999998</v>
      </c>
    </row>
    <row r="34" spans="1:10" x14ac:dyDescent="0.2">
      <c r="A34" s="26" t="s">
        <v>636</v>
      </c>
      <c r="B34" s="76">
        <v>172636.35610000003</v>
      </c>
      <c r="C34" s="76">
        <v>215884.67260000002</v>
      </c>
      <c r="D34" s="96">
        <v>23090.171200000001</v>
      </c>
      <c r="E34" s="96">
        <v>13697.622499999999</v>
      </c>
      <c r="F34" s="96">
        <v>9458.9048999999995</v>
      </c>
      <c r="G34" s="96">
        <v>10289.2168</v>
      </c>
      <c r="H34" s="96">
        <v>20581.827600000001</v>
      </c>
      <c r="I34" s="96">
        <v>17227.913499999999</v>
      </c>
      <c r="J34" s="96">
        <v>20582.915199999999</v>
      </c>
    </row>
    <row r="35" spans="1:10" x14ac:dyDescent="0.2">
      <c r="A35" s="26" t="s">
        <v>637</v>
      </c>
      <c r="B35" s="76">
        <v>687.1955999999999</v>
      </c>
      <c r="C35" s="76">
        <v>2069.7515000000003</v>
      </c>
      <c r="D35" s="96">
        <v>0</v>
      </c>
      <c r="E35" s="96">
        <v>99.816999999999993</v>
      </c>
      <c r="F35" s="96">
        <v>77.968000000000004</v>
      </c>
      <c r="G35" s="96">
        <v>43.165700000000001</v>
      </c>
      <c r="H35" s="96">
        <v>0</v>
      </c>
      <c r="I35" s="96">
        <v>38.43</v>
      </c>
      <c r="J35" s="96">
        <v>0.61299999999999999</v>
      </c>
    </row>
    <row r="36" spans="1:10" s="98" customFormat="1" ht="15" x14ac:dyDescent="0.25">
      <c r="A36" s="59" t="s">
        <v>781</v>
      </c>
      <c r="B36" s="86">
        <v>4564788.6634800006</v>
      </c>
      <c r="C36" s="86">
        <v>3890141.8957100008</v>
      </c>
      <c r="D36" s="93">
        <v>306038.99109999998</v>
      </c>
      <c r="E36" s="93">
        <v>399951.87959999999</v>
      </c>
      <c r="F36" s="93">
        <v>382812.22509999998</v>
      </c>
      <c r="G36" s="93">
        <v>411458.69179999997</v>
      </c>
      <c r="H36" s="93">
        <v>465902.88559999998</v>
      </c>
      <c r="I36" s="93">
        <v>540369.29150000005</v>
      </c>
      <c r="J36" s="93">
        <v>545066.96340000001</v>
      </c>
    </row>
    <row r="37" spans="1:10" x14ac:dyDescent="0.2">
      <c r="A37" s="26" t="s">
        <v>639</v>
      </c>
      <c r="B37" s="76">
        <v>2430173.5964000002</v>
      </c>
      <c r="C37" s="76">
        <v>1277737.1200000001</v>
      </c>
      <c r="D37" s="96">
        <v>61747.585099999997</v>
      </c>
      <c r="E37" s="96">
        <v>146378.50510000001</v>
      </c>
      <c r="F37" s="96">
        <v>128925.3547</v>
      </c>
      <c r="G37" s="96">
        <v>135560.21189999999</v>
      </c>
      <c r="H37" s="96">
        <v>170691.9252</v>
      </c>
      <c r="I37" s="96">
        <v>203309.8737</v>
      </c>
      <c r="J37" s="96">
        <v>193110.15040000001</v>
      </c>
    </row>
    <row r="38" spans="1:10" x14ac:dyDescent="0.2">
      <c r="A38" s="26" t="s">
        <v>640</v>
      </c>
      <c r="B38" s="76">
        <v>570605.28340000007</v>
      </c>
      <c r="C38" s="76">
        <v>668459.39910000004</v>
      </c>
      <c r="D38" s="96">
        <v>62234.669099999999</v>
      </c>
      <c r="E38" s="96">
        <v>57004.178999999996</v>
      </c>
      <c r="F38" s="96">
        <v>42479.280400000003</v>
      </c>
      <c r="G38" s="96">
        <v>40177.975599999998</v>
      </c>
      <c r="H38" s="96">
        <v>47690.833599999998</v>
      </c>
      <c r="I38" s="96">
        <v>63129.499100000001</v>
      </c>
      <c r="J38" s="96">
        <v>63712.139499999997</v>
      </c>
    </row>
    <row r="39" spans="1:10" x14ac:dyDescent="0.2">
      <c r="A39" s="26" t="s">
        <v>641</v>
      </c>
      <c r="B39" s="76">
        <v>595433.91399999999</v>
      </c>
      <c r="C39" s="76">
        <v>807523.33570000005</v>
      </c>
      <c r="D39" s="96">
        <v>69768.861099999995</v>
      </c>
      <c r="E39" s="96">
        <v>67369.964699999997</v>
      </c>
      <c r="F39" s="96">
        <v>73993.145900000003</v>
      </c>
      <c r="G39" s="96">
        <v>85520.460699999996</v>
      </c>
      <c r="H39" s="96">
        <v>83176.875199999995</v>
      </c>
      <c r="I39" s="96">
        <v>94587.411600000007</v>
      </c>
      <c r="J39" s="96">
        <v>93081.698199999999</v>
      </c>
    </row>
    <row r="40" spans="1:10" x14ac:dyDescent="0.2">
      <c r="A40" s="26" t="s">
        <v>642</v>
      </c>
      <c r="B40" s="76">
        <v>84153.954700000002</v>
      </c>
      <c r="C40" s="76">
        <v>94001.942399999985</v>
      </c>
      <c r="D40" s="96">
        <v>11172.226199999999</v>
      </c>
      <c r="E40" s="96">
        <v>9220.6054000000004</v>
      </c>
      <c r="F40" s="96">
        <v>12079.572200000001</v>
      </c>
      <c r="G40" s="96">
        <v>15051.4689</v>
      </c>
      <c r="H40" s="96">
        <v>24373.3066</v>
      </c>
      <c r="I40" s="96">
        <v>15651.952600000001</v>
      </c>
      <c r="J40" s="96">
        <v>19455.6924</v>
      </c>
    </row>
    <row r="41" spans="1:10" x14ac:dyDescent="0.2">
      <c r="A41" s="26" t="s">
        <v>643</v>
      </c>
      <c r="B41" s="76">
        <v>884421.91498000012</v>
      </c>
      <c r="C41" s="76">
        <v>1042420.0985099999</v>
      </c>
      <c r="D41" s="96">
        <v>101115.6496</v>
      </c>
      <c r="E41" s="96">
        <v>119978.6254</v>
      </c>
      <c r="F41" s="96">
        <v>125334.8719</v>
      </c>
      <c r="G41" s="96">
        <v>135148.5747</v>
      </c>
      <c r="H41" s="96">
        <v>139969.94500000001</v>
      </c>
      <c r="I41" s="96">
        <v>163690.5545</v>
      </c>
      <c r="J41" s="96">
        <v>175707.28289999999</v>
      </c>
    </row>
    <row r="42" spans="1:10" s="98" customFormat="1" ht="15" x14ac:dyDescent="0.25">
      <c r="A42" s="59" t="s">
        <v>780</v>
      </c>
      <c r="B42" s="86">
        <v>8254431.6582400016</v>
      </c>
      <c r="C42" s="86">
        <v>8943724.6359400004</v>
      </c>
      <c r="D42" s="93">
        <v>860996.04830000002</v>
      </c>
      <c r="E42" s="93">
        <v>781634.72874000005</v>
      </c>
      <c r="F42" s="93">
        <v>867690.94424999994</v>
      </c>
      <c r="G42" s="93">
        <v>793480.31559999997</v>
      </c>
      <c r="H42" s="93">
        <v>697104.08979999996</v>
      </c>
      <c r="I42" s="93">
        <v>722548.67290000001</v>
      </c>
      <c r="J42" s="93">
        <v>778883.81160000002</v>
      </c>
    </row>
    <row r="43" spans="1:10" x14ac:dyDescent="0.2">
      <c r="A43" s="26" t="s">
        <v>645</v>
      </c>
      <c r="B43" s="76">
        <v>615486.4003000001</v>
      </c>
      <c r="C43" s="76">
        <v>642339.48120000004</v>
      </c>
      <c r="D43" s="96">
        <v>157335.0484</v>
      </c>
      <c r="E43" s="96">
        <v>88161.555399999997</v>
      </c>
      <c r="F43" s="96">
        <v>132401.25409999999</v>
      </c>
      <c r="G43" s="96">
        <v>92263.543300000005</v>
      </c>
      <c r="H43" s="96">
        <v>16198.718999999999</v>
      </c>
      <c r="I43" s="96">
        <v>27492.048500000001</v>
      </c>
      <c r="J43" s="96">
        <v>41272.500800000002</v>
      </c>
    </row>
    <row r="44" spans="1:10" x14ac:dyDescent="0.2">
      <c r="A44" s="26" t="s">
        <v>646</v>
      </c>
      <c r="B44" s="76">
        <v>167413.58409999998</v>
      </c>
      <c r="C44" s="76">
        <v>184225.51419999998</v>
      </c>
      <c r="D44" s="96">
        <v>13748.0288</v>
      </c>
      <c r="E44" s="96">
        <v>9865.6447000000007</v>
      </c>
      <c r="F44" s="96">
        <v>10052.195599999999</v>
      </c>
      <c r="G44" s="96">
        <v>12258.4434</v>
      </c>
      <c r="H44" s="96">
        <v>15057.2155</v>
      </c>
      <c r="I44" s="96">
        <v>13820.5452</v>
      </c>
      <c r="J44" s="96">
        <v>19998.610700000001</v>
      </c>
    </row>
    <row r="45" spans="1:10" x14ac:dyDescent="0.2">
      <c r="A45" s="26" t="s">
        <v>647</v>
      </c>
      <c r="B45" s="76">
        <v>2196675.0833999999</v>
      </c>
      <c r="C45" s="76">
        <v>2428881.0137300002</v>
      </c>
      <c r="D45" s="96">
        <v>216190.5362</v>
      </c>
      <c r="E45" s="96">
        <v>226214.08173999999</v>
      </c>
      <c r="F45" s="96">
        <v>209565.11835</v>
      </c>
      <c r="G45" s="96">
        <v>217193.55720000001</v>
      </c>
      <c r="H45" s="96">
        <v>220098.23149999999</v>
      </c>
      <c r="I45" s="96">
        <v>231374.08970000001</v>
      </c>
      <c r="J45" s="96">
        <v>246637.32079999999</v>
      </c>
    </row>
    <row r="46" spans="1:10" x14ac:dyDescent="0.2">
      <c r="A46" s="26" t="s">
        <v>648</v>
      </c>
      <c r="B46" s="76">
        <v>684067.86259999999</v>
      </c>
      <c r="C46" s="76">
        <v>664763.61360000004</v>
      </c>
      <c r="D46" s="96">
        <v>58900.3851</v>
      </c>
      <c r="E46" s="96">
        <v>56510.800799999997</v>
      </c>
      <c r="F46" s="96">
        <v>77634.365399999995</v>
      </c>
      <c r="G46" s="96">
        <v>66196.467300000004</v>
      </c>
      <c r="H46" s="96">
        <v>59528.784200000002</v>
      </c>
      <c r="I46" s="96">
        <v>61715.9401</v>
      </c>
      <c r="J46" s="96">
        <v>59507.683299999997</v>
      </c>
    </row>
    <row r="47" spans="1:10" x14ac:dyDescent="0.2">
      <c r="A47" s="26" t="s">
        <v>649</v>
      </c>
      <c r="B47" s="76">
        <v>4590788.7278400008</v>
      </c>
      <c r="C47" s="76">
        <v>5023515.0132100005</v>
      </c>
      <c r="D47" s="96">
        <v>414822.04979999998</v>
      </c>
      <c r="E47" s="96">
        <v>400882.64610000001</v>
      </c>
      <c r="F47" s="96">
        <v>438038.01079999999</v>
      </c>
      <c r="G47" s="96">
        <v>405568.30440000002</v>
      </c>
      <c r="H47" s="96">
        <v>386221.13959999999</v>
      </c>
      <c r="I47" s="96">
        <v>388146.04940000002</v>
      </c>
      <c r="J47" s="96">
        <v>411467.696</v>
      </c>
    </row>
    <row r="48" spans="1:10" s="98" customFormat="1" ht="15" x14ac:dyDescent="0.25">
      <c r="A48" s="59" t="s">
        <v>650</v>
      </c>
      <c r="B48" s="86">
        <v>3449685.4830800002</v>
      </c>
      <c r="C48" s="86">
        <v>4668681.1388900001</v>
      </c>
      <c r="D48" s="93">
        <v>384979.83960000001</v>
      </c>
      <c r="E48" s="93">
        <v>391861.5907</v>
      </c>
      <c r="F48" s="93">
        <v>440095.60609999998</v>
      </c>
      <c r="G48" s="93">
        <v>398085.60440000001</v>
      </c>
      <c r="H48" s="93">
        <v>397662.3297</v>
      </c>
      <c r="I48" s="93">
        <v>356769.4436</v>
      </c>
      <c r="J48" s="93">
        <v>451371.85479999997</v>
      </c>
    </row>
    <row r="49" spans="1:10" x14ac:dyDescent="0.2">
      <c r="A49" s="26" t="s">
        <v>651</v>
      </c>
      <c r="B49" s="76">
        <v>0</v>
      </c>
      <c r="C49" s="76">
        <v>10.554399999999999</v>
      </c>
      <c r="D49" s="96">
        <v>0</v>
      </c>
      <c r="E49" s="96">
        <v>0</v>
      </c>
      <c r="F49" s="96">
        <v>0</v>
      </c>
      <c r="G49" s="96">
        <v>0</v>
      </c>
      <c r="H49" s="96">
        <v>0</v>
      </c>
      <c r="I49" s="96">
        <v>0</v>
      </c>
      <c r="J49" s="96">
        <v>0</v>
      </c>
    </row>
    <row r="50" spans="1:10" x14ac:dyDescent="0.2">
      <c r="A50" s="26" t="s">
        <v>652</v>
      </c>
      <c r="B50" s="76">
        <v>1062072.2498000001</v>
      </c>
      <c r="C50" s="76">
        <v>1674741.9649999996</v>
      </c>
      <c r="D50" s="96">
        <v>151804.98379999999</v>
      </c>
      <c r="E50" s="96">
        <v>158358.27900000001</v>
      </c>
      <c r="F50" s="96">
        <v>131627.0405</v>
      </c>
      <c r="G50" s="96">
        <v>144361.31630000001</v>
      </c>
      <c r="H50" s="96">
        <v>140413.12210000001</v>
      </c>
      <c r="I50" s="96">
        <v>148322.2506</v>
      </c>
      <c r="J50" s="96">
        <v>164640.20619999999</v>
      </c>
    </row>
    <row r="51" spans="1:10" x14ac:dyDescent="0.2">
      <c r="A51" s="26" t="s">
        <v>653</v>
      </c>
      <c r="B51" s="76">
        <v>1686379.30898</v>
      </c>
      <c r="C51" s="76">
        <v>2195084.5687899999</v>
      </c>
      <c r="D51" s="96">
        <v>162697.11300000001</v>
      </c>
      <c r="E51" s="96">
        <v>145533.595</v>
      </c>
      <c r="F51" s="96">
        <v>219286.7469</v>
      </c>
      <c r="G51" s="96">
        <v>184095.3365</v>
      </c>
      <c r="H51" s="96">
        <v>179101.30439999999</v>
      </c>
      <c r="I51" s="96">
        <v>126977.6522</v>
      </c>
      <c r="J51" s="96">
        <v>203097.71049999999</v>
      </c>
    </row>
    <row r="52" spans="1:10" x14ac:dyDescent="0.2">
      <c r="A52" s="26" t="s">
        <v>654</v>
      </c>
      <c r="B52" s="76">
        <v>291022.47690000001</v>
      </c>
      <c r="C52" s="76">
        <v>294400.39280000003</v>
      </c>
      <c r="D52" s="96">
        <v>29204.424999999999</v>
      </c>
      <c r="E52" s="96">
        <v>32643.771000000001</v>
      </c>
      <c r="F52" s="96">
        <v>38275.597900000001</v>
      </c>
      <c r="G52" s="96">
        <v>26314.558499999999</v>
      </c>
      <c r="H52" s="96">
        <v>29614.228500000001</v>
      </c>
      <c r="I52" s="96">
        <v>25845.6322</v>
      </c>
      <c r="J52" s="96">
        <v>30832.070299999999</v>
      </c>
    </row>
    <row r="53" spans="1:10" x14ac:dyDescent="0.2">
      <c r="A53" s="26" t="s">
        <v>655</v>
      </c>
      <c r="B53" s="76">
        <v>410211.44739999995</v>
      </c>
      <c r="C53" s="76">
        <v>504443.65789999993</v>
      </c>
      <c r="D53" s="96">
        <v>41273.317799999997</v>
      </c>
      <c r="E53" s="96">
        <v>55325.945699999997</v>
      </c>
      <c r="F53" s="96">
        <v>50906.220800000003</v>
      </c>
      <c r="G53" s="96">
        <v>43314.393100000001</v>
      </c>
      <c r="H53" s="96">
        <v>48533.674700000003</v>
      </c>
      <c r="I53" s="96">
        <v>55623.908600000002</v>
      </c>
      <c r="J53" s="96">
        <v>52801.8678</v>
      </c>
    </row>
    <row r="54" spans="1:10" s="98" customFormat="1" ht="15" x14ac:dyDescent="0.25">
      <c r="A54" s="59" t="s">
        <v>779</v>
      </c>
      <c r="B54" s="86">
        <v>740672.30859999987</v>
      </c>
      <c r="C54" s="86">
        <v>897262.21330000006</v>
      </c>
      <c r="D54" s="93">
        <v>85005.305699999997</v>
      </c>
      <c r="E54" s="93">
        <v>87036.437099999996</v>
      </c>
      <c r="F54" s="93">
        <v>80121.672300000006</v>
      </c>
      <c r="G54" s="93">
        <v>82710.965100000001</v>
      </c>
      <c r="H54" s="93">
        <v>74285.386299999998</v>
      </c>
      <c r="I54" s="93">
        <v>74366.361699999994</v>
      </c>
      <c r="J54" s="93">
        <v>91479.990399999995</v>
      </c>
    </row>
    <row r="55" spans="1:10" x14ac:dyDescent="0.2">
      <c r="A55" s="26" t="s">
        <v>657</v>
      </c>
      <c r="B55" s="76">
        <v>171733.08860000002</v>
      </c>
      <c r="C55" s="76">
        <v>207351.95039999997</v>
      </c>
      <c r="D55" s="96">
        <v>15171.5481</v>
      </c>
      <c r="E55" s="96">
        <v>23042.034</v>
      </c>
      <c r="F55" s="96">
        <v>19572.126799999998</v>
      </c>
      <c r="G55" s="96">
        <v>22240.218000000001</v>
      </c>
      <c r="H55" s="96">
        <v>22809.009399999999</v>
      </c>
      <c r="I55" s="96">
        <v>18801.785</v>
      </c>
      <c r="J55" s="96">
        <v>25403.121299999999</v>
      </c>
    </row>
    <row r="56" spans="1:10" x14ac:dyDescent="0.2">
      <c r="A56" s="26" t="s">
        <v>658</v>
      </c>
      <c r="B56" s="76">
        <v>66728.249400000001</v>
      </c>
      <c r="C56" s="76">
        <v>85287.832600000009</v>
      </c>
      <c r="D56" s="96">
        <v>7931.3702999999996</v>
      </c>
      <c r="E56" s="96">
        <v>11528.053900000001</v>
      </c>
      <c r="F56" s="96">
        <v>15766.339900000001</v>
      </c>
      <c r="G56" s="96">
        <v>10505.761399999999</v>
      </c>
      <c r="H56" s="96">
        <v>10156.4434</v>
      </c>
      <c r="I56" s="96">
        <v>9393.8628000000008</v>
      </c>
      <c r="J56" s="96">
        <v>10148.9236</v>
      </c>
    </row>
    <row r="57" spans="1:10" x14ac:dyDescent="0.2">
      <c r="A57" s="26" t="s">
        <v>659</v>
      </c>
      <c r="B57" s="76">
        <v>92395.41290000001</v>
      </c>
      <c r="C57" s="76">
        <v>122237.345</v>
      </c>
      <c r="D57" s="96">
        <v>10781.6927</v>
      </c>
      <c r="E57" s="96">
        <v>10064.0146</v>
      </c>
      <c r="F57" s="96">
        <v>7425.2510000000002</v>
      </c>
      <c r="G57" s="96">
        <v>10275.9985</v>
      </c>
      <c r="H57" s="96">
        <v>10225.6564</v>
      </c>
      <c r="I57" s="96">
        <v>10002.2569</v>
      </c>
      <c r="J57" s="96">
        <v>11828.68</v>
      </c>
    </row>
    <row r="58" spans="1:10" x14ac:dyDescent="0.2">
      <c r="A58" s="26" t="s">
        <v>660</v>
      </c>
      <c r="B58" s="76">
        <v>49513.109000000004</v>
      </c>
      <c r="C58" s="76">
        <v>23875.000000000004</v>
      </c>
      <c r="D58" s="96">
        <v>892.76</v>
      </c>
      <c r="E58" s="96">
        <v>329.233</v>
      </c>
      <c r="F58" s="96">
        <v>1971.452</v>
      </c>
      <c r="G58" s="96">
        <v>3540.7919999999999</v>
      </c>
      <c r="H58" s="96">
        <v>1711.367</v>
      </c>
      <c r="I58" s="96">
        <v>3900.5050000000001</v>
      </c>
      <c r="J58" s="96">
        <v>3964.7739999999999</v>
      </c>
    </row>
    <row r="59" spans="1:10" ht="15" thickBot="1" x14ac:dyDescent="0.25">
      <c r="A59" s="57" t="s">
        <v>661</v>
      </c>
      <c r="B59" s="87">
        <v>360302.44870000001</v>
      </c>
      <c r="C59" s="87">
        <v>458510.08529999992</v>
      </c>
      <c r="D59" s="97">
        <v>50227.934600000001</v>
      </c>
      <c r="E59" s="97">
        <v>42073.101600000002</v>
      </c>
      <c r="F59" s="97">
        <v>35386.5026</v>
      </c>
      <c r="G59" s="97">
        <v>36148.195200000002</v>
      </c>
      <c r="H59" s="97">
        <v>29382.910100000001</v>
      </c>
      <c r="I59" s="97">
        <v>32267.952000000001</v>
      </c>
      <c r="J59" s="97">
        <v>40134.491499999996</v>
      </c>
    </row>
    <row r="60" spans="1:10" s="98" customFormat="1" ht="15.75" thickTop="1" x14ac:dyDescent="0.25">
      <c r="A60" s="59" t="s">
        <v>786</v>
      </c>
      <c r="B60" s="86">
        <v>3242574.7585699996</v>
      </c>
      <c r="C60" s="86">
        <v>4001364.0493600005</v>
      </c>
      <c r="D60" s="93">
        <v>318113.15269999998</v>
      </c>
      <c r="E60" s="93">
        <v>387140.04077000002</v>
      </c>
      <c r="F60" s="93">
        <v>310685.98577999999</v>
      </c>
      <c r="G60" s="93">
        <v>413556.5822</v>
      </c>
      <c r="H60" s="93">
        <v>309919.15600000002</v>
      </c>
      <c r="I60" s="93">
        <v>343226.84499999997</v>
      </c>
      <c r="J60" s="93">
        <v>298628.88257000002</v>
      </c>
    </row>
    <row r="61" spans="1:10" s="98" customFormat="1" ht="15" x14ac:dyDescent="0.25">
      <c r="A61" s="59" t="s">
        <v>662</v>
      </c>
      <c r="B61" s="86">
        <v>52799190.305249989</v>
      </c>
      <c r="C61" s="86">
        <v>53701377.481059991</v>
      </c>
      <c r="D61" s="93">
        <v>4886916.9500599997</v>
      </c>
      <c r="E61" s="93">
        <v>4750678.7829199992</v>
      </c>
      <c r="F61" s="93">
        <v>4677949.0952699995</v>
      </c>
      <c r="G61" s="93">
        <v>4647122.2650600001</v>
      </c>
      <c r="H61" s="93">
        <v>4087746.7008999996</v>
      </c>
      <c r="I61" s="93">
        <v>4786910.5957500003</v>
      </c>
      <c r="J61" s="93">
        <v>5374129.9734900007</v>
      </c>
    </row>
    <row r="62" spans="1:10" s="98" customFormat="1" ht="15" x14ac:dyDescent="0.25">
      <c r="A62" s="59" t="s">
        <v>663</v>
      </c>
      <c r="B62" s="86">
        <v>2293551.6872699996</v>
      </c>
      <c r="C62" s="86">
        <v>2250953.2230400001</v>
      </c>
      <c r="D62" s="93">
        <v>174951.6286</v>
      </c>
      <c r="E62" s="93">
        <v>176250.18284633159</v>
      </c>
      <c r="F62" s="93">
        <v>173551.91143451695</v>
      </c>
      <c r="G62" s="93">
        <v>167296.40153999996</v>
      </c>
      <c r="H62" s="93">
        <v>151655.4026033901</v>
      </c>
      <c r="I62" s="93">
        <v>177594.38310232529</v>
      </c>
      <c r="J62" s="93">
        <v>199380.22201647901</v>
      </c>
    </row>
    <row r="63" spans="1:10" s="98" customFormat="1" ht="15" x14ac:dyDescent="0.25">
      <c r="A63" s="59" t="s">
        <v>664</v>
      </c>
      <c r="B63" s="86">
        <v>50505638.617979996</v>
      </c>
      <c r="C63" s="86">
        <v>51450424.258019999</v>
      </c>
      <c r="D63" s="93">
        <v>4711965.3214599993</v>
      </c>
      <c r="E63" s="93">
        <v>4574428.6000736672</v>
      </c>
      <c r="F63" s="93">
        <v>4504397.1838354822</v>
      </c>
      <c r="G63" s="93">
        <v>4479825.8635200001</v>
      </c>
      <c r="H63" s="93">
        <v>3936091.2982966094</v>
      </c>
      <c r="I63" s="93">
        <v>4609316.2126476746</v>
      </c>
      <c r="J63" s="93">
        <v>5174749.7514735218</v>
      </c>
    </row>
    <row r="64" spans="1:10" s="98" customFormat="1" ht="15.75" thickBot="1" x14ac:dyDescent="0.3">
      <c r="A64" s="54" t="s">
        <v>665</v>
      </c>
      <c r="B64" s="89">
        <v>2189432.2385791573</v>
      </c>
      <c r="C64" s="89">
        <v>1605629.8108014192</v>
      </c>
      <c r="D64" s="94">
        <v>-43000.78221085557</v>
      </c>
      <c r="E64" s="94">
        <v>134553.6003880066</v>
      </c>
      <c r="F64" s="94">
        <v>192650.21177807721</v>
      </c>
      <c r="G64" s="94">
        <v>132158.52898425175</v>
      </c>
      <c r="H64" s="94">
        <v>163872.09125242449</v>
      </c>
      <c r="I64" s="94">
        <v>285729.31589941564</v>
      </c>
      <c r="J64" s="94">
        <v>280206.11512737116</v>
      </c>
    </row>
    <row r="65" spans="1:10" s="98" customFormat="1" ht="15.75" thickBot="1" x14ac:dyDescent="0.3">
      <c r="A65" s="60" t="s">
        <v>666</v>
      </c>
      <c r="B65" s="88">
        <v>52695070.85655915</v>
      </c>
      <c r="C65" s="88">
        <v>53056054.068821415</v>
      </c>
      <c r="D65" s="95">
        <v>4668964.5392491436</v>
      </c>
      <c r="E65" s="95">
        <v>4708982.2004616736</v>
      </c>
      <c r="F65" s="95">
        <v>4697047.3956135595</v>
      </c>
      <c r="G65" s="95">
        <v>4611984.3925042516</v>
      </c>
      <c r="H65" s="95">
        <v>4099963.3895490337</v>
      </c>
      <c r="I65" s="95">
        <v>4895045.5285470905</v>
      </c>
      <c r="J65" s="95">
        <v>5454955.8666008934</v>
      </c>
    </row>
    <row r="66" spans="1:10" ht="15" thickTop="1" x14ac:dyDescent="0.2">
      <c r="A66" s="398" t="s">
        <v>855</v>
      </c>
      <c r="B66" s="398"/>
      <c r="C66" s="398"/>
      <c r="D66" s="398"/>
      <c r="E66" s="398"/>
      <c r="F66" s="398"/>
      <c r="G66" s="398"/>
      <c r="H66" s="398"/>
      <c r="I66" s="398"/>
      <c r="J66" s="398"/>
    </row>
    <row r="67" spans="1:10" x14ac:dyDescent="0.2">
      <c r="A67" s="409" t="s">
        <v>667</v>
      </c>
      <c r="B67" s="409"/>
      <c r="C67" s="409"/>
      <c r="D67" s="409"/>
      <c r="E67" s="409"/>
      <c r="F67" s="409"/>
      <c r="G67" s="409"/>
      <c r="H67" s="409"/>
      <c r="I67" s="409"/>
      <c r="J67" s="409"/>
    </row>
    <row r="68" spans="1:10" ht="23.25" customHeight="1" x14ac:dyDescent="0.2">
      <c r="A68" s="408" t="s">
        <v>668</v>
      </c>
      <c r="B68" s="408"/>
      <c r="C68" s="408"/>
      <c r="D68" s="408"/>
      <c r="E68" s="408"/>
      <c r="F68" s="408"/>
      <c r="G68" s="408"/>
      <c r="H68" s="408"/>
      <c r="I68" s="408"/>
      <c r="J68" s="408"/>
    </row>
    <row r="69" spans="1:10" x14ac:dyDescent="0.2">
      <c r="A69" s="269" t="s">
        <v>863</v>
      </c>
      <c r="B69" s="269"/>
      <c r="C69" s="269"/>
      <c r="D69" s="269"/>
      <c r="E69" s="269"/>
      <c r="F69" s="269"/>
      <c r="G69" s="269"/>
      <c r="H69" s="269"/>
      <c r="I69" s="269"/>
      <c r="J69" s="269"/>
    </row>
    <row r="70" spans="1:10" x14ac:dyDescent="0.2">
      <c r="A70" s="537" t="s">
        <v>868</v>
      </c>
      <c r="B70" s="536"/>
      <c r="C70" s="536"/>
      <c r="D70" s="536"/>
      <c r="E70" s="536"/>
      <c r="F70" s="536"/>
      <c r="G70" s="536"/>
      <c r="H70" s="536"/>
      <c r="I70" s="536"/>
      <c r="J70" s="536"/>
    </row>
  </sheetData>
  <mergeCells count="11">
    <mergeCell ref="A70:J70"/>
    <mergeCell ref="A67:J67"/>
    <mergeCell ref="A68:J68"/>
    <mergeCell ref="A66:J66"/>
    <mergeCell ref="A1:J1"/>
    <mergeCell ref="A2:J2"/>
    <mergeCell ref="A3:J3"/>
    <mergeCell ref="A4:A5"/>
    <mergeCell ref="B4:B5"/>
    <mergeCell ref="C4:C5"/>
    <mergeCell ref="E4:I4"/>
  </mergeCells>
  <hyperlinks>
    <hyperlink ref="A70"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zoomScale="115" zoomScaleNormal="100" zoomScaleSheetLayoutView="115" workbookViewId="0">
      <selection activeCell="A3" sqref="A3:K3"/>
    </sheetView>
  </sheetViews>
  <sheetFormatPr defaultColWidth="9.125" defaultRowHeight="14.25" x14ac:dyDescent="0.2"/>
  <cols>
    <col min="1" max="1" width="5.5" style="2" bestFit="1" customWidth="1"/>
    <col min="2" max="2" width="16.25" style="2" customWidth="1"/>
    <col min="3" max="4" width="8.5" style="118"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92" t="s">
        <v>887</v>
      </c>
      <c r="B1" s="392"/>
      <c r="C1" s="392"/>
      <c r="D1" s="392"/>
      <c r="E1" s="392"/>
      <c r="F1" s="392"/>
      <c r="G1" s="392"/>
      <c r="H1" s="392"/>
      <c r="I1" s="392"/>
      <c r="J1" s="392"/>
    </row>
    <row r="2" spans="1:12" x14ac:dyDescent="0.2">
      <c r="A2" s="488" t="s">
        <v>914</v>
      </c>
      <c r="B2" s="488"/>
      <c r="C2" s="488"/>
      <c r="D2" s="488"/>
      <c r="E2" s="488"/>
      <c r="F2" s="488"/>
      <c r="G2" s="488"/>
      <c r="H2" s="488"/>
      <c r="I2" s="488"/>
      <c r="J2" s="488"/>
      <c r="K2" s="488"/>
      <c r="L2" s="328"/>
    </row>
    <row r="3" spans="1:12" ht="15" thickBot="1" x14ac:dyDescent="0.25">
      <c r="A3" s="395" t="s">
        <v>608</v>
      </c>
      <c r="B3" s="395"/>
      <c r="C3" s="395"/>
      <c r="D3" s="395"/>
      <c r="E3" s="395"/>
      <c r="F3" s="395"/>
      <c r="G3" s="395"/>
      <c r="H3" s="395"/>
      <c r="I3" s="395"/>
      <c r="J3" s="395"/>
      <c r="K3" s="395"/>
    </row>
    <row r="4" spans="1:12" ht="15.75" thickTop="1" thickBot="1" x14ac:dyDescent="0.25">
      <c r="A4" s="576" t="s">
        <v>501</v>
      </c>
      <c r="B4" s="565"/>
      <c r="C4" s="571" t="s">
        <v>124</v>
      </c>
      <c r="D4" s="571" t="s">
        <v>160</v>
      </c>
      <c r="E4" s="361">
        <v>2024</v>
      </c>
      <c r="F4" s="480">
        <v>2024</v>
      </c>
      <c r="G4" s="481"/>
      <c r="H4" s="481"/>
      <c r="I4" s="481"/>
      <c r="J4" s="481"/>
      <c r="K4" s="370">
        <v>2025</v>
      </c>
    </row>
    <row r="5" spans="1:12" ht="15" thickBot="1" x14ac:dyDescent="0.25">
      <c r="A5" s="577"/>
      <c r="B5" s="566"/>
      <c r="C5" s="572"/>
      <c r="D5" s="572"/>
      <c r="E5" s="13" t="s">
        <v>41</v>
      </c>
      <c r="F5" s="27" t="s">
        <v>36</v>
      </c>
      <c r="G5" s="27" t="s">
        <v>37</v>
      </c>
      <c r="H5" s="27" t="s">
        <v>38</v>
      </c>
      <c r="I5" s="27" t="s">
        <v>39</v>
      </c>
      <c r="J5" s="27" t="s">
        <v>40</v>
      </c>
      <c r="K5" s="65" t="s">
        <v>901</v>
      </c>
      <c r="L5" s="91"/>
    </row>
    <row r="6" spans="1:12" ht="15" thickTop="1" x14ac:dyDescent="0.2">
      <c r="A6" s="578" t="s">
        <v>609</v>
      </c>
      <c r="B6" s="578"/>
      <c r="C6" s="246">
        <v>8936959.7640000004</v>
      </c>
      <c r="D6" s="247">
        <v>7903731.6779999994</v>
      </c>
      <c r="E6" s="86">
        <v>764309.89300000004</v>
      </c>
      <c r="F6" s="86">
        <v>556463</v>
      </c>
      <c r="G6" s="86">
        <v>584640</v>
      </c>
      <c r="H6" s="86">
        <v>673104</v>
      </c>
      <c r="I6" s="86">
        <v>652638</v>
      </c>
      <c r="J6" s="86">
        <v>802945</v>
      </c>
      <c r="K6" s="86">
        <v>804238</v>
      </c>
    </row>
    <row r="7" spans="1:12" x14ac:dyDescent="0.2">
      <c r="A7" s="409" t="s">
        <v>610</v>
      </c>
      <c r="B7" s="409"/>
      <c r="C7" s="248">
        <v>144299.462</v>
      </c>
      <c r="D7" s="249">
        <v>114194.97800000002</v>
      </c>
      <c r="E7" s="76">
        <v>6701.7759999999998</v>
      </c>
      <c r="F7" s="76">
        <v>11609</v>
      </c>
      <c r="G7" s="76">
        <v>9450</v>
      </c>
      <c r="H7" s="76">
        <v>11591</v>
      </c>
      <c r="I7" s="76">
        <v>11994</v>
      </c>
      <c r="J7" s="76">
        <v>8699</v>
      </c>
      <c r="K7" s="76">
        <v>12493</v>
      </c>
    </row>
    <row r="8" spans="1:12" x14ac:dyDescent="0.2">
      <c r="A8" s="409" t="s">
        <v>611</v>
      </c>
      <c r="B8" s="409"/>
      <c r="C8" s="248">
        <v>1072452.6009999998</v>
      </c>
      <c r="D8" s="249">
        <v>1031673.835</v>
      </c>
      <c r="E8" s="76">
        <v>176348.37100000001</v>
      </c>
      <c r="F8" s="76">
        <v>0</v>
      </c>
      <c r="G8" s="76">
        <v>0</v>
      </c>
      <c r="H8" s="76">
        <v>0</v>
      </c>
      <c r="I8" s="76">
        <v>0</v>
      </c>
      <c r="J8" s="76">
        <v>33</v>
      </c>
      <c r="K8" s="76">
        <v>0</v>
      </c>
    </row>
    <row r="9" spans="1:12" x14ac:dyDescent="0.2">
      <c r="A9" s="409" t="s">
        <v>612</v>
      </c>
      <c r="B9" s="409"/>
      <c r="C9" s="248">
        <v>39964.633000000002</v>
      </c>
      <c r="D9" s="249">
        <v>70930.34199999999</v>
      </c>
      <c r="E9" s="76">
        <v>7903.43</v>
      </c>
      <c r="F9" s="76">
        <v>7565</v>
      </c>
      <c r="G9" s="76">
        <v>12483</v>
      </c>
      <c r="H9" s="76">
        <v>20119</v>
      </c>
      <c r="I9" s="76">
        <v>20234</v>
      </c>
      <c r="J9" s="76">
        <v>20130</v>
      </c>
      <c r="K9" s="76">
        <v>16933</v>
      </c>
    </row>
    <row r="10" spans="1:12" x14ac:dyDescent="0.2">
      <c r="A10" s="409" t="s">
        <v>613</v>
      </c>
      <c r="B10" s="409"/>
      <c r="C10" s="248">
        <v>569039.223</v>
      </c>
      <c r="D10" s="249">
        <v>656641.13499999989</v>
      </c>
      <c r="E10" s="76">
        <v>54985.476999999999</v>
      </c>
      <c r="F10" s="76">
        <v>58013</v>
      </c>
      <c r="G10" s="76">
        <v>52385</v>
      </c>
      <c r="H10" s="76">
        <v>54713</v>
      </c>
      <c r="I10" s="76">
        <v>52752</v>
      </c>
      <c r="J10" s="76">
        <v>56179</v>
      </c>
      <c r="K10" s="76">
        <v>50627</v>
      </c>
    </row>
    <row r="11" spans="1:12" x14ac:dyDescent="0.2">
      <c r="A11" s="409" t="s">
        <v>614</v>
      </c>
      <c r="B11" s="409"/>
      <c r="C11" s="248">
        <v>151240.679</v>
      </c>
      <c r="D11" s="249">
        <v>196341.913</v>
      </c>
      <c r="E11" s="76">
        <v>19730.870999999999</v>
      </c>
      <c r="F11" s="76">
        <v>19371</v>
      </c>
      <c r="G11" s="76">
        <v>14088</v>
      </c>
      <c r="H11" s="76">
        <v>16355</v>
      </c>
      <c r="I11" s="76">
        <v>16085</v>
      </c>
      <c r="J11" s="76">
        <v>22347</v>
      </c>
      <c r="K11" s="76">
        <v>21755</v>
      </c>
    </row>
    <row r="12" spans="1:12" x14ac:dyDescent="0.2">
      <c r="A12" s="409" t="s">
        <v>615</v>
      </c>
      <c r="B12" s="409"/>
      <c r="C12" s="248">
        <v>315540.60800000001</v>
      </c>
      <c r="D12" s="249">
        <v>129557.93999999999</v>
      </c>
      <c r="E12" s="76">
        <v>8842.5040000000008</v>
      </c>
      <c r="F12" s="76">
        <v>21224</v>
      </c>
      <c r="G12" s="76">
        <v>7370</v>
      </c>
      <c r="H12" s="76">
        <v>28898</v>
      </c>
      <c r="I12" s="76">
        <v>15138</v>
      </c>
      <c r="J12" s="76">
        <v>51244</v>
      </c>
      <c r="K12" s="76">
        <v>39659</v>
      </c>
    </row>
    <row r="13" spans="1:12" x14ac:dyDescent="0.2">
      <c r="A13" s="409" t="s">
        <v>616</v>
      </c>
      <c r="B13" s="409"/>
      <c r="C13" s="248">
        <v>3640709.2449999996</v>
      </c>
      <c r="D13" s="249">
        <v>2778556.77</v>
      </c>
      <c r="E13" s="76">
        <v>223296.204</v>
      </c>
      <c r="F13" s="76">
        <v>255953</v>
      </c>
      <c r="G13" s="76">
        <v>251232</v>
      </c>
      <c r="H13" s="76">
        <v>276334</v>
      </c>
      <c r="I13" s="76">
        <v>235590</v>
      </c>
      <c r="J13" s="76">
        <v>280627</v>
      </c>
      <c r="K13" s="76">
        <v>344737</v>
      </c>
    </row>
    <row r="14" spans="1:12" x14ac:dyDescent="0.2">
      <c r="A14" s="409" t="s">
        <v>617</v>
      </c>
      <c r="B14" s="409"/>
      <c r="C14" s="248">
        <v>5640.808</v>
      </c>
      <c r="D14" s="249">
        <v>3327.1729999999998</v>
      </c>
      <c r="E14" s="76">
        <v>410.95699999999999</v>
      </c>
      <c r="F14" s="76">
        <v>413</v>
      </c>
      <c r="G14" s="76">
        <v>319</v>
      </c>
      <c r="H14" s="76">
        <v>425</v>
      </c>
      <c r="I14" s="76">
        <v>172</v>
      </c>
      <c r="J14" s="76">
        <v>251</v>
      </c>
      <c r="K14" s="76">
        <v>304</v>
      </c>
    </row>
    <row r="15" spans="1:12" x14ac:dyDescent="0.2">
      <c r="A15" s="409" t="s">
        <v>618</v>
      </c>
      <c r="B15" s="409"/>
      <c r="C15" s="248">
        <v>946173.67299999995</v>
      </c>
      <c r="D15" s="249">
        <v>774959.09299999988</v>
      </c>
      <c r="E15" s="76">
        <v>59087.48</v>
      </c>
      <c r="F15" s="76">
        <v>66412</v>
      </c>
      <c r="G15" s="76">
        <v>71887</v>
      </c>
      <c r="H15" s="76">
        <v>92863</v>
      </c>
      <c r="I15" s="76">
        <v>108637</v>
      </c>
      <c r="J15" s="76">
        <v>123125</v>
      </c>
      <c r="K15" s="76">
        <v>100456</v>
      </c>
    </row>
    <row r="16" spans="1:12" x14ac:dyDescent="0.2">
      <c r="A16" s="409" t="s">
        <v>778</v>
      </c>
      <c r="B16" s="409"/>
      <c r="C16" s="248">
        <v>2051895.8319999999</v>
      </c>
      <c r="D16" s="249">
        <v>2147547.4989999998</v>
      </c>
      <c r="E16" s="76">
        <v>207002.823</v>
      </c>
      <c r="F16" s="76">
        <v>115903</v>
      </c>
      <c r="G16" s="76">
        <v>165426</v>
      </c>
      <c r="H16" s="76">
        <v>171806</v>
      </c>
      <c r="I16" s="76">
        <v>192036</v>
      </c>
      <c r="J16" s="76">
        <v>240310</v>
      </c>
      <c r="K16" s="76">
        <v>217274</v>
      </c>
    </row>
    <row r="17" spans="1:11" x14ac:dyDescent="0.2">
      <c r="A17" s="573" t="s">
        <v>619</v>
      </c>
      <c r="B17" s="573"/>
      <c r="C17" s="246">
        <v>5811517.9869999988</v>
      </c>
      <c r="D17" s="247">
        <v>8500582.8780000005</v>
      </c>
      <c r="E17" s="86">
        <v>749805.152</v>
      </c>
      <c r="F17" s="86">
        <v>626207</v>
      </c>
      <c r="G17" s="86">
        <v>711008</v>
      </c>
      <c r="H17" s="86">
        <v>693645</v>
      </c>
      <c r="I17" s="86">
        <v>604047</v>
      </c>
      <c r="J17" s="86">
        <v>858313</v>
      </c>
      <c r="K17" s="86">
        <v>887708</v>
      </c>
    </row>
    <row r="18" spans="1:11" x14ac:dyDescent="0.2">
      <c r="A18" s="409" t="s">
        <v>620</v>
      </c>
      <c r="B18" s="409"/>
      <c r="C18" s="248">
        <v>500450.38799999998</v>
      </c>
      <c r="D18" s="249">
        <v>418084.79300000001</v>
      </c>
      <c r="E18" s="76">
        <v>35347.211000000003</v>
      </c>
      <c r="F18" s="76">
        <v>47060</v>
      </c>
      <c r="G18" s="76">
        <v>57189</v>
      </c>
      <c r="H18" s="76">
        <v>51570</v>
      </c>
      <c r="I18" s="76">
        <v>64864</v>
      </c>
      <c r="J18" s="76">
        <v>80249</v>
      </c>
      <c r="K18" s="76">
        <v>59317</v>
      </c>
    </row>
    <row r="19" spans="1:11" ht="19.5" customHeight="1" x14ac:dyDescent="0.2">
      <c r="A19" s="408" t="s">
        <v>621</v>
      </c>
      <c r="B19" s="408"/>
      <c r="C19" s="248">
        <v>339427.55900000007</v>
      </c>
      <c r="D19" s="249">
        <v>459287.52100000001</v>
      </c>
      <c r="E19" s="76">
        <v>41376.067999999999</v>
      </c>
      <c r="F19" s="76">
        <v>36040</v>
      </c>
      <c r="G19" s="76">
        <v>41833</v>
      </c>
      <c r="H19" s="76">
        <v>47486</v>
      </c>
      <c r="I19" s="76">
        <v>37260</v>
      </c>
      <c r="J19" s="76">
        <v>48561</v>
      </c>
      <c r="K19" s="76">
        <v>47229</v>
      </c>
    </row>
    <row r="20" spans="1:11" x14ac:dyDescent="0.2">
      <c r="A20" s="409" t="s">
        <v>622</v>
      </c>
      <c r="B20" s="409"/>
      <c r="C20" s="248">
        <v>328428.44999999995</v>
      </c>
      <c r="D20" s="249">
        <v>149364.50899999999</v>
      </c>
      <c r="E20" s="76">
        <v>11067.307000000001</v>
      </c>
      <c r="F20" s="76">
        <v>14082</v>
      </c>
      <c r="G20" s="76">
        <v>17399</v>
      </c>
      <c r="H20" s="76">
        <v>16520</v>
      </c>
      <c r="I20" s="76">
        <v>18323</v>
      </c>
      <c r="J20" s="76">
        <v>20890</v>
      </c>
      <c r="K20" s="76">
        <v>22213</v>
      </c>
    </row>
    <row r="21" spans="1:11" x14ac:dyDescent="0.2">
      <c r="A21" s="409" t="s">
        <v>623</v>
      </c>
      <c r="B21" s="409"/>
      <c r="C21" s="248">
        <v>84729.611999999994</v>
      </c>
      <c r="D21" s="249">
        <v>94186.33</v>
      </c>
      <c r="E21" s="76">
        <v>8866.3760000000002</v>
      </c>
      <c r="F21" s="76">
        <v>8285</v>
      </c>
      <c r="G21" s="76">
        <v>12461</v>
      </c>
      <c r="H21" s="76">
        <v>9272</v>
      </c>
      <c r="I21" s="76">
        <v>9141</v>
      </c>
      <c r="J21" s="76">
        <v>14665</v>
      </c>
      <c r="K21" s="76">
        <v>14021</v>
      </c>
    </row>
    <row r="22" spans="1:11" x14ac:dyDescent="0.2">
      <c r="A22" s="409" t="s">
        <v>787</v>
      </c>
      <c r="B22" s="409"/>
      <c r="C22" s="248">
        <v>1673818.6479999998</v>
      </c>
      <c r="D22" s="249">
        <v>3275127.7499999995</v>
      </c>
      <c r="E22" s="76">
        <v>280098.05800000002</v>
      </c>
      <c r="F22" s="76">
        <v>252571</v>
      </c>
      <c r="G22" s="76">
        <v>272391</v>
      </c>
      <c r="H22" s="76">
        <v>181397</v>
      </c>
      <c r="I22" s="76">
        <v>149174</v>
      </c>
      <c r="J22" s="76">
        <v>292268</v>
      </c>
      <c r="K22" s="76">
        <v>309009</v>
      </c>
    </row>
    <row r="23" spans="1:11" x14ac:dyDescent="0.2">
      <c r="A23" s="409" t="s">
        <v>625</v>
      </c>
      <c r="B23" s="409"/>
      <c r="C23" s="248">
        <v>956697.97399999993</v>
      </c>
      <c r="D23" s="249">
        <v>2366499.9440000001</v>
      </c>
      <c r="E23" s="76">
        <v>232567.51299999998</v>
      </c>
      <c r="F23" s="76">
        <v>118787</v>
      </c>
      <c r="G23" s="76">
        <v>152905</v>
      </c>
      <c r="H23" s="76">
        <v>235287</v>
      </c>
      <c r="I23" s="76">
        <v>184907</v>
      </c>
      <c r="J23" s="76">
        <v>202719</v>
      </c>
      <c r="K23" s="76">
        <v>193998</v>
      </c>
    </row>
    <row r="24" spans="1:11" x14ac:dyDescent="0.2">
      <c r="A24" s="409" t="s">
        <v>626</v>
      </c>
      <c r="B24" s="409"/>
      <c r="C24" s="248">
        <v>40971.130000000005</v>
      </c>
      <c r="D24" s="249">
        <v>91307.472000000009</v>
      </c>
      <c r="E24" s="76">
        <v>11972.814</v>
      </c>
      <c r="F24" s="76">
        <v>11160</v>
      </c>
      <c r="G24" s="76">
        <v>12078</v>
      </c>
      <c r="H24" s="76">
        <v>9917</v>
      </c>
      <c r="I24" s="76">
        <v>5635</v>
      </c>
      <c r="J24" s="76">
        <v>8489</v>
      </c>
      <c r="K24" s="76">
        <v>15472</v>
      </c>
    </row>
    <row r="25" spans="1:11" x14ac:dyDescent="0.2">
      <c r="A25" s="409" t="s">
        <v>627</v>
      </c>
      <c r="B25" s="409"/>
      <c r="C25" s="248">
        <v>1886995.226</v>
      </c>
      <c r="D25" s="249">
        <v>1646726.5590000001</v>
      </c>
      <c r="E25" s="76">
        <v>128509.80499999999</v>
      </c>
      <c r="F25" s="76">
        <v>138222</v>
      </c>
      <c r="G25" s="76">
        <v>144752</v>
      </c>
      <c r="H25" s="76">
        <v>142196</v>
      </c>
      <c r="I25" s="76">
        <v>134743</v>
      </c>
      <c r="J25" s="76">
        <v>190472</v>
      </c>
      <c r="K25" s="76">
        <v>226449</v>
      </c>
    </row>
    <row r="26" spans="1:11" x14ac:dyDescent="0.2">
      <c r="A26" s="573" t="s">
        <v>628</v>
      </c>
      <c r="B26" s="573"/>
      <c r="C26" s="246">
        <v>1757249.5360000001</v>
      </c>
      <c r="D26" s="247">
        <v>1840042.895</v>
      </c>
      <c r="E26" s="86">
        <v>135438.70000000001</v>
      </c>
      <c r="F26" s="86">
        <v>198358</v>
      </c>
      <c r="G26" s="86">
        <v>174203</v>
      </c>
      <c r="H26" s="86">
        <v>161726</v>
      </c>
      <c r="I26" s="86">
        <v>136948</v>
      </c>
      <c r="J26" s="86">
        <v>183966</v>
      </c>
      <c r="K26" s="86">
        <v>214042</v>
      </c>
    </row>
    <row r="27" spans="1:11" x14ac:dyDescent="0.2">
      <c r="A27" s="409" t="s">
        <v>669</v>
      </c>
      <c r="B27" s="409"/>
      <c r="C27" s="248">
        <v>1564219.0439999998</v>
      </c>
      <c r="D27" s="249">
        <v>1647142.156</v>
      </c>
      <c r="E27" s="76">
        <v>118028.13100000001</v>
      </c>
      <c r="F27" s="76">
        <v>191849</v>
      </c>
      <c r="G27" s="76">
        <v>165828</v>
      </c>
      <c r="H27" s="76">
        <v>151781</v>
      </c>
      <c r="I27" s="76">
        <v>125502</v>
      </c>
      <c r="J27" s="76">
        <v>183038</v>
      </c>
      <c r="K27" s="76">
        <v>200678</v>
      </c>
    </row>
    <row r="28" spans="1:11" x14ac:dyDescent="0.2">
      <c r="A28" s="409" t="s">
        <v>670</v>
      </c>
      <c r="B28" s="409"/>
      <c r="C28" s="248">
        <v>134379.50699999998</v>
      </c>
      <c r="D28" s="249">
        <v>129999.20699999999</v>
      </c>
      <c r="E28" s="76">
        <v>17117.646000000001</v>
      </c>
      <c r="F28" s="76">
        <v>5439</v>
      </c>
      <c r="G28" s="76">
        <v>7681</v>
      </c>
      <c r="H28" s="76">
        <v>8383</v>
      </c>
      <c r="I28" s="76">
        <v>10825</v>
      </c>
      <c r="J28" s="76">
        <v>502</v>
      </c>
      <c r="K28" s="76">
        <v>9327</v>
      </c>
    </row>
    <row r="29" spans="1:11" x14ac:dyDescent="0.2">
      <c r="A29" s="409" t="s">
        <v>631</v>
      </c>
      <c r="B29" s="409"/>
      <c r="C29" s="248">
        <v>58651.985000000001</v>
      </c>
      <c r="D29" s="249">
        <v>62901.531999999999</v>
      </c>
      <c r="E29" s="76">
        <v>292.923</v>
      </c>
      <c r="F29" s="76">
        <v>1070</v>
      </c>
      <c r="G29" s="76">
        <v>694</v>
      </c>
      <c r="H29" s="76">
        <v>1562</v>
      </c>
      <c r="I29" s="76">
        <v>621</v>
      </c>
      <c r="J29" s="76">
        <v>426</v>
      </c>
      <c r="K29" s="76">
        <v>4037</v>
      </c>
    </row>
    <row r="30" spans="1:11" x14ac:dyDescent="0.2">
      <c r="A30" s="573" t="s">
        <v>632</v>
      </c>
      <c r="B30" s="573"/>
      <c r="C30" s="246">
        <v>17014557.664999999</v>
      </c>
      <c r="D30" s="247">
        <v>16910246.684</v>
      </c>
      <c r="E30" s="86">
        <v>1326540.727</v>
      </c>
      <c r="F30" s="86">
        <v>1398324</v>
      </c>
      <c r="G30" s="86">
        <v>1388420</v>
      </c>
      <c r="H30" s="86">
        <v>1060601</v>
      </c>
      <c r="I30" s="86">
        <v>1407281</v>
      </c>
      <c r="J30" s="86">
        <v>1565019</v>
      </c>
      <c r="K30" s="86">
        <v>1372370</v>
      </c>
    </row>
    <row r="31" spans="1:11" x14ac:dyDescent="0.2">
      <c r="A31" s="409" t="s">
        <v>633</v>
      </c>
      <c r="B31" s="409"/>
      <c r="C31" s="248">
        <v>7628441.1880000001</v>
      </c>
      <c r="D31" s="249">
        <v>6643912.3550000004</v>
      </c>
      <c r="E31" s="76">
        <v>427573.32900000003</v>
      </c>
      <c r="F31" s="76">
        <v>342096</v>
      </c>
      <c r="G31" s="76">
        <v>513959</v>
      </c>
      <c r="H31" s="76">
        <v>398386</v>
      </c>
      <c r="I31" s="76">
        <v>632673</v>
      </c>
      <c r="J31" s="76">
        <v>584162</v>
      </c>
      <c r="K31" s="76">
        <v>517641</v>
      </c>
    </row>
    <row r="32" spans="1:11" x14ac:dyDescent="0.2">
      <c r="A32" s="409" t="s">
        <v>634</v>
      </c>
      <c r="B32" s="409"/>
      <c r="C32" s="248">
        <v>4947217.0690000001</v>
      </c>
      <c r="D32" s="249">
        <v>5531126.8130000001</v>
      </c>
      <c r="E32" s="76">
        <v>366492.05599999998</v>
      </c>
      <c r="F32" s="76">
        <v>584042</v>
      </c>
      <c r="G32" s="76">
        <v>485328</v>
      </c>
      <c r="H32" s="76">
        <v>306297</v>
      </c>
      <c r="I32" s="76">
        <v>427430</v>
      </c>
      <c r="J32" s="76">
        <v>526221</v>
      </c>
      <c r="K32" s="76">
        <v>435555</v>
      </c>
    </row>
    <row r="33" spans="1:11" x14ac:dyDescent="0.2">
      <c r="A33" s="409" t="s">
        <v>635</v>
      </c>
      <c r="B33" s="409"/>
      <c r="C33" s="248">
        <v>3763530.9240000001</v>
      </c>
      <c r="D33" s="249">
        <v>3945703.4909999999</v>
      </c>
      <c r="E33" s="76">
        <v>445148.065</v>
      </c>
      <c r="F33" s="76">
        <v>382071</v>
      </c>
      <c r="G33" s="76">
        <v>312704</v>
      </c>
      <c r="H33" s="76">
        <v>278932</v>
      </c>
      <c r="I33" s="76">
        <v>237083</v>
      </c>
      <c r="J33" s="76">
        <v>346218</v>
      </c>
      <c r="K33" s="76">
        <v>313283</v>
      </c>
    </row>
    <row r="34" spans="1:11" x14ac:dyDescent="0.2">
      <c r="A34" s="409" t="s">
        <v>636</v>
      </c>
      <c r="B34" s="409"/>
      <c r="C34" s="248">
        <v>675028.49300000002</v>
      </c>
      <c r="D34" s="249">
        <v>789287.14300000016</v>
      </c>
      <c r="E34" s="76">
        <v>87322.351999999999</v>
      </c>
      <c r="F34" s="76">
        <v>90072</v>
      </c>
      <c r="G34" s="76">
        <v>76368</v>
      </c>
      <c r="H34" s="76">
        <v>76969</v>
      </c>
      <c r="I34" s="76">
        <v>110084</v>
      </c>
      <c r="J34" s="76">
        <v>108373</v>
      </c>
      <c r="K34" s="76">
        <v>105863</v>
      </c>
    </row>
    <row r="35" spans="1:11" x14ac:dyDescent="0.2">
      <c r="A35" s="409" t="s">
        <v>637</v>
      </c>
      <c r="B35" s="409"/>
      <c r="C35" s="248">
        <v>338.99099999999999</v>
      </c>
      <c r="D35" s="249">
        <v>217.88199999999998</v>
      </c>
      <c r="E35" s="76">
        <v>4.9249999999999998</v>
      </c>
      <c r="F35" s="76">
        <v>43</v>
      </c>
      <c r="G35" s="76">
        <v>61</v>
      </c>
      <c r="H35" s="76">
        <v>17</v>
      </c>
      <c r="I35" s="76">
        <v>11</v>
      </c>
      <c r="J35" s="76">
        <v>45</v>
      </c>
      <c r="K35" s="76">
        <v>28</v>
      </c>
    </row>
    <row r="36" spans="1:11" x14ac:dyDescent="0.2">
      <c r="A36" s="573" t="s">
        <v>638</v>
      </c>
      <c r="B36" s="573"/>
      <c r="C36" s="246">
        <v>3741593.7170000002</v>
      </c>
      <c r="D36" s="247">
        <v>2713712.557</v>
      </c>
      <c r="E36" s="86">
        <v>215352.908</v>
      </c>
      <c r="F36" s="86">
        <v>267237</v>
      </c>
      <c r="G36" s="86">
        <v>281669</v>
      </c>
      <c r="H36" s="86">
        <v>347012</v>
      </c>
      <c r="I36" s="86">
        <v>353744</v>
      </c>
      <c r="J36" s="86">
        <v>431097</v>
      </c>
      <c r="K36" s="86">
        <v>421622</v>
      </c>
    </row>
    <row r="37" spans="1:11" x14ac:dyDescent="0.2">
      <c r="A37" s="409" t="s">
        <v>639</v>
      </c>
      <c r="B37" s="409"/>
      <c r="C37" s="248">
        <v>1679398.2399999998</v>
      </c>
      <c r="D37" s="249">
        <v>447933.32899999997</v>
      </c>
      <c r="E37" s="76">
        <v>16416.581999999999</v>
      </c>
      <c r="F37" s="76">
        <v>52866</v>
      </c>
      <c r="G37" s="76">
        <v>58144</v>
      </c>
      <c r="H37" s="76">
        <v>98960</v>
      </c>
      <c r="I37" s="76">
        <v>111716</v>
      </c>
      <c r="J37" s="76">
        <v>129577</v>
      </c>
      <c r="K37" s="76">
        <v>124009</v>
      </c>
    </row>
    <row r="38" spans="1:11" x14ac:dyDescent="0.2">
      <c r="A38" s="409" t="s">
        <v>640</v>
      </c>
      <c r="B38" s="409"/>
      <c r="C38" s="248">
        <v>484529.07300000003</v>
      </c>
      <c r="D38" s="249">
        <v>493674.54700000002</v>
      </c>
      <c r="E38" s="76">
        <v>44920.652000000002</v>
      </c>
      <c r="F38" s="76">
        <v>44255</v>
      </c>
      <c r="G38" s="76">
        <v>30096</v>
      </c>
      <c r="H38" s="76">
        <v>24614</v>
      </c>
      <c r="I38" s="76">
        <v>30424</v>
      </c>
      <c r="J38" s="76">
        <v>56688</v>
      </c>
      <c r="K38" s="76">
        <v>57211</v>
      </c>
    </row>
    <row r="39" spans="1:11" x14ac:dyDescent="0.2">
      <c r="A39" s="409" t="s">
        <v>641</v>
      </c>
      <c r="B39" s="409"/>
      <c r="C39" s="248">
        <v>583055.58400000003</v>
      </c>
      <c r="D39" s="249">
        <v>605311.71799999999</v>
      </c>
      <c r="E39" s="76">
        <v>54696.08</v>
      </c>
      <c r="F39" s="76">
        <v>46628</v>
      </c>
      <c r="G39" s="76">
        <v>53634</v>
      </c>
      <c r="H39" s="76">
        <v>62454</v>
      </c>
      <c r="I39" s="76">
        <v>58858</v>
      </c>
      <c r="J39" s="76">
        <v>71104</v>
      </c>
      <c r="K39" s="76">
        <v>68361</v>
      </c>
    </row>
    <row r="40" spans="1:11" x14ac:dyDescent="0.2">
      <c r="A40" s="409" t="s">
        <v>642</v>
      </c>
      <c r="B40" s="409"/>
      <c r="C40" s="248">
        <v>370736.34499999997</v>
      </c>
      <c r="D40" s="249">
        <v>433651.17699999997</v>
      </c>
      <c r="E40" s="76">
        <v>32991.904999999999</v>
      </c>
      <c r="F40" s="76">
        <v>44567</v>
      </c>
      <c r="G40" s="76">
        <v>44948</v>
      </c>
      <c r="H40" s="76">
        <v>44745</v>
      </c>
      <c r="I40" s="76">
        <v>41499</v>
      </c>
      <c r="J40" s="76">
        <v>48588</v>
      </c>
      <c r="K40" s="76">
        <v>49226</v>
      </c>
    </row>
    <row r="41" spans="1:11" x14ac:dyDescent="0.2">
      <c r="A41" s="409" t="s">
        <v>643</v>
      </c>
      <c r="B41" s="409"/>
      <c r="C41" s="248">
        <v>623871.47499999998</v>
      </c>
      <c r="D41" s="249">
        <v>733143.78599999996</v>
      </c>
      <c r="E41" s="76">
        <v>66327.688999999998</v>
      </c>
      <c r="F41" s="76">
        <v>78921</v>
      </c>
      <c r="G41" s="76">
        <v>94847</v>
      </c>
      <c r="H41" s="76">
        <v>116239</v>
      </c>
      <c r="I41" s="76">
        <v>111247</v>
      </c>
      <c r="J41" s="76">
        <v>125140</v>
      </c>
      <c r="K41" s="76">
        <v>122815</v>
      </c>
    </row>
    <row r="42" spans="1:11" ht="20.25" customHeight="1" x14ac:dyDescent="0.2">
      <c r="A42" s="574" t="s">
        <v>644</v>
      </c>
      <c r="B42" s="574"/>
      <c r="C42" s="246">
        <v>8927964.2870000005</v>
      </c>
      <c r="D42" s="247">
        <v>8508261.1439999994</v>
      </c>
      <c r="E42" s="86">
        <v>839028.15099999995</v>
      </c>
      <c r="F42" s="86">
        <v>778215</v>
      </c>
      <c r="G42" s="86">
        <v>753627</v>
      </c>
      <c r="H42" s="86">
        <v>811728</v>
      </c>
      <c r="I42" s="86">
        <v>633962</v>
      </c>
      <c r="J42" s="86">
        <v>787370</v>
      </c>
      <c r="K42" s="86">
        <v>755659</v>
      </c>
    </row>
    <row r="43" spans="1:11" x14ac:dyDescent="0.2">
      <c r="A43" s="409" t="s">
        <v>645</v>
      </c>
      <c r="B43" s="409"/>
      <c r="C43" s="248">
        <v>604373.96600000001</v>
      </c>
      <c r="D43" s="249">
        <v>684659.92099999997</v>
      </c>
      <c r="E43" s="76">
        <v>178730.31099999999</v>
      </c>
      <c r="F43" s="76">
        <v>103526</v>
      </c>
      <c r="G43" s="76">
        <v>106806</v>
      </c>
      <c r="H43" s="76">
        <v>117291</v>
      </c>
      <c r="I43" s="76">
        <v>7509</v>
      </c>
      <c r="J43" s="76">
        <v>58126</v>
      </c>
      <c r="K43" s="76">
        <v>18368</v>
      </c>
    </row>
    <row r="44" spans="1:11" x14ac:dyDescent="0.2">
      <c r="A44" s="409" t="s">
        <v>646</v>
      </c>
      <c r="B44" s="409"/>
      <c r="C44" s="248">
        <v>204661.50900000002</v>
      </c>
      <c r="D44" s="249">
        <v>196170.489</v>
      </c>
      <c r="E44" s="76">
        <v>17064.760999999999</v>
      </c>
      <c r="F44" s="76">
        <v>10999</v>
      </c>
      <c r="G44" s="76">
        <v>8801</v>
      </c>
      <c r="H44" s="76">
        <v>13492</v>
      </c>
      <c r="I44" s="76">
        <v>10188</v>
      </c>
      <c r="J44" s="76">
        <v>11486</v>
      </c>
      <c r="K44" s="76">
        <v>15613</v>
      </c>
    </row>
    <row r="45" spans="1:11" x14ac:dyDescent="0.2">
      <c r="A45" s="409" t="s">
        <v>647</v>
      </c>
      <c r="B45" s="409"/>
      <c r="C45" s="248">
        <v>2273346.764</v>
      </c>
      <c r="D45" s="249">
        <v>2270764.7919999999</v>
      </c>
      <c r="E45" s="76">
        <v>204653.924</v>
      </c>
      <c r="F45" s="76">
        <v>191938</v>
      </c>
      <c r="G45" s="76">
        <v>180250</v>
      </c>
      <c r="H45" s="76">
        <v>225595</v>
      </c>
      <c r="I45" s="76">
        <v>212788</v>
      </c>
      <c r="J45" s="76">
        <v>235993</v>
      </c>
      <c r="K45" s="76">
        <v>232920</v>
      </c>
    </row>
    <row r="46" spans="1:11" x14ac:dyDescent="0.2">
      <c r="A46" s="409" t="s">
        <v>648</v>
      </c>
      <c r="B46" s="409"/>
      <c r="C46" s="248">
        <v>1328559.8189999997</v>
      </c>
      <c r="D46" s="249">
        <v>1086751.6459999999</v>
      </c>
      <c r="E46" s="76">
        <v>99619.490999999995</v>
      </c>
      <c r="F46" s="76">
        <v>111698</v>
      </c>
      <c r="G46" s="76">
        <v>106281</v>
      </c>
      <c r="H46" s="76">
        <v>105227</v>
      </c>
      <c r="I46" s="76">
        <v>104580</v>
      </c>
      <c r="J46" s="76">
        <v>113766</v>
      </c>
      <c r="K46" s="76">
        <v>94493</v>
      </c>
    </row>
    <row r="47" spans="1:11" x14ac:dyDescent="0.2">
      <c r="A47" s="409" t="s">
        <v>649</v>
      </c>
      <c r="B47" s="409"/>
      <c r="C47" s="248">
        <v>4517025.2290000003</v>
      </c>
      <c r="D47" s="249">
        <v>4269911.2960000001</v>
      </c>
      <c r="E47" s="76">
        <v>338959.66399999999</v>
      </c>
      <c r="F47" s="76">
        <v>360054</v>
      </c>
      <c r="G47" s="76">
        <v>351489</v>
      </c>
      <c r="H47" s="76">
        <v>350123</v>
      </c>
      <c r="I47" s="76">
        <v>298897</v>
      </c>
      <c r="J47" s="76">
        <v>367999</v>
      </c>
      <c r="K47" s="76">
        <v>394265</v>
      </c>
    </row>
    <row r="48" spans="1:11" x14ac:dyDescent="0.2">
      <c r="A48" s="573" t="s">
        <v>650</v>
      </c>
      <c r="B48" s="573"/>
      <c r="C48" s="246">
        <v>4151945.719</v>
      </c>
      <c r="D48" s="247">
        <v>4315348.8619999997</v>
      </c>
      <c r="E48" s="86">
        <v>348093.98200000002</v>
      </c>
      <c r="F48" s="86">
        <v>319347</v>
      </c>
      <c r="G48" s="86">
        <v>386701</v>
      </c>
      <c r="H48" s="86">
        <v>402269</v>
      </c>
      <c r="I48" s="86">
        <v>352808</v>
      </c>
      <c r="J48" s="86">
        <v>354278</v>
      </c>
      <c r="K48" s="86">
        <v>421521</v>
      </c>
    </row>
    <row r="49" spans="1:11" x14ac:dyDescent="0.2">
      <c r="A49" s="409" t="s">
        <v>651</v>
      </c>
      <c r="B49" s="409"/>
      <c r="C49" s="248">
        <v>30648.517999999996</v>
      </c>
      <c r="D49" s="249">
        <v>17031.615999999998</v>
      </c>
      <c r="E49" s="76">
        <v>1274.1079999999999</v>
      </c>
      <c r="F49" s="76">
        <v>1742</v>
      </c>
      <c r="G49" s="76">
        <v>4610</v>
      </c>
      <c r="H49" s="76">
        <v>2096</v>
      </c>
      <c r="I49" s="76">
        <v>6073</v>
      </c>
      <c r="J49" s="76">
        <v>3030</v>
      </c>
      <c r="K49" s="76">
        <v>2371</v>
      </c>
    </row>
    <row r="50" spans="1:11" x14ac:dyDescent="0.2">
      <c r="A50" s="409" t="s">
        <v>652</v>
      </c>
      <c r="B50" s="409"/>
      <c r="C50" s="248">
        <v>1152029.1279999998</v>
      </c>
      <c r="D50" s="249">
        <v>1229896.1660000002</v>
      </c>
      <c r="E50" s="76">
        <v>99795.161999999997</v>
      </c>
      <c r="F50" s="76">
        <v>97091</v>
      </c>
      <c r="G50" s="76">
        <v>95103</v>
      </c>
      <c r="H50" s="76">
        <v>101558</v>
      </c>
      <c r="I50" s="76">
        <v>99097</v>
      </c>
      <c r="J50" s="76">
        <v>85112</v>
      </c>
      <c r="K50" s="76">
        <v>89838</v>
      </c>
    </row>
    <row r="51" spans="1:11" x14ac:dyDescent="0.2">
      <c r="A51" s="409" t="s">
        <v>653</v>
      </c>
      <c r="B51" s="409"/>
      <c r="C51" s="248">
        <v>1889965.558</v>
      </c>
      <c r="D51" s="249">
        <v>2042926.2989999996</v>
      </c>
      <c r="E51" s="76">
        <v>156244.628</v>
      </c>
      <c r="F51" s="76">
        <v>122745</v>
      </c>
      <c r="G51" s="76">
        <v>184792</v>
      </c>
      <c r="H51" s="76">
        <v>208476</v>
      </c>
      <c r="I51" s="76">
        <v>162833</v>
      </c>
      <c r="J51" s="76">
        <v>150873</v>
      </c>
      <c r="K51" s="76">
        <v>218215</v>
      </c>
    </row>
    <row r="52" spans="1:11" x14ac:dyDescent="0.2">
      <c r="A52" s="409" t="s">
        <v>654</v>
      </c>
      <c r="B52" s="409"/>
      <c r="C52" s="248">
        <v>229952.44600000003</v>
      </c>
      <c r="D52" s="249">
        <v>173913.25999999998</v>
      </c>
      <c r="E52" s="76">
        <v>18574.400000000001</v>
      </c>
      <c r="F52" s="76">
        <v>12606</v>
      </c>
      <c r="G52" s="76">
        <v>14497</v>
      </c>
      <c r="H52" s="76">
        <v>13321</v>
      </c>
      <c r="I52" s="76">
        <v>11807</v>
      </c>
      <c r="J52" s="76">
        <v>15542</v>
      </c>
      <c r="K52" s="76">
        <v>19148</v>
      </c>
    </row>
    <row r="53" spans="1:11" x14ac:dyDescent="0.2">
      <c r="A53" s="409" t="s">
        <v>655</v>
      </c>
      <c r="B53" s="409"/>
      <c r="C53" s="248">
        <v>849348.06900000002</v>
      </c>
      <c r="D53" s="249">
        <v>851581.52099999995</v>
      </c>
      <c r="E53" s="76">
        <v>72205.683999999994</v>
      </c>
      <c r="F53" s="76">
        <v>85163</v>
      </c>
      <c r="G53" s="76">
        <v>87699</v>
      </c>
      <c r="H53" s="76">
        <v>76818</v>
      </c>
      <c r="I53" s="76">
        <v>72998</v>
      </c>
      <c r="J53" s="76">
        <v>99721</v>
      </c>
      <c r="K53" s="76">
        <v>91949</v>
      </c>
    </row>
    <row r="54" spans="1:11" x14ac:dyDescent="0.2">
      <c r="A54" s="573" t="s">
        <v>656</v>
      </c>
      <c r="B54" s="573"/>
      <c r="C54" s="246">
        <v>869364.08200000005</v>
      </c>
      <c r="D54" s="247">
        <v>894264.51899999997</v>
      </c>
      <c r="E54" s="86">
        <v>73327.27900000001</v>
      </c>
      <c r="F54" s="86">
        <v>87258</v>
      </c>
      <c r="G54" s="86">
        <v>81922</v>
      </c>
      <c r="H54" s="86">
        <v>82495</v>
      </c>
      <c r="I54" s="86">
        <v>72529</v>
      </c>
      <c r="J54" s="86">
        <v>79530</v>
      </c>
      <c r="K54" s="86">
        <v>93800</v>
      </c>
    </row>
    <row r="55" spans="1:11" x14ac:dyDescent="0.2">
      <c r="A55" s="409" t="s">
        <v>657</v>
      </c>
      <c r="B55" s="409"/>
      <c r="C55" s="248">
        <v>208854.54900000003</v>
      </c>
      <c r="D55" s="249">
        <v>254449.81599999999</v>
      </c>
      <c r="E55" s="76">
        <v>19518.713</v>
      </c>
      <c r="F55" s="76">
        <v>29015</v>
      </c>
      <c r="G55" s="76">
        <v>20927</v>
      </c>
      <c r="H55" s="76">
        <v>21419</v>
      </c>
      <c r="I55" s="76">
        <v>21742</v>
      </c>
      <c r="J55" s="76">
        <v>23529</v>
      </c>
      <c r="K55" s="76">
        <v>28690</v>
      </c>
    </row>
    <row r="56" spans="1:11" x14ac:dyDescent="0.2">
      <c r="A56" s="409" t="s">
        <v>658</v>
      </c>
      <c r="B56" s="409"/>
      <c r="C56" s="248">
        <v>92966.940000000017</v>
      </c>
      <c r="D56" s="249">
        <v>101034.32500000001</v>
      </c>
      <c r="E56" s="76">
        <v>9500.1640000000007</v>
      </c>
      <c r="F56" s="76">
        <v>13335</v>
      </c>
      <c r="G56" s="76">
        <v>14523</v>
      </c>
      <c r="H56" s="76">
        <v>13450</v>
      </c>
      <c r="I56" s="76">
        <v>11626</v>
      </c>
      <c r="J56" s="76">
        <v>11387</v>
      </c>
      <c r="K56" s="76">
        <v>12731</v>
      </c>
    </row>
    <row r="57" spans="1:11" x14ac:dyDescent="0.2">
      <c r="A57" s="409" t="s">
        <v>659</v>
      </c>
      <c r="B57" s="409"/>
      <c r="C57" s="248">
        <v>83983.777000000016</v>
      </c>
      <c r="D57" s="249">
        <v>105718.72299999998</v>
      </c>
      <c r="E57" s="76">
        <v>5941.51</v>
      </c>
      <c r="F57" s="76">
        <v>9605</v>
      </c>
      <c r="G57" s="76">
        <v>6028</v>
      </c>
      <c r="H57" s="76">
        <v>5972</v>
      </c>
      <c r="I57" s="76">
        <v>6897</v>
      </c>
      <c r="J57" s="76">
        <v>8615</v>
      </c>
      <c r="K57" s="76">
        <v>9461</v>
      </c>
    </row>
    <row r="58" spans="1:11" x14ac:dyDescent="0.2">
      <c r="A58" s="409" t="s">
        <v>660</v>
      </c>
      <c r="B58" s="409"/>
      <c r="C58" s="248">
        <v>57903.389999999992</v>
      </c>
      <c r="D58" s="249">
        <v>24622.278999999999</v>
      </c>
      <c r="E58" s="76">
        <v>1054.125</v>
      </c>
      <c r="F58" s="76">
        <v>408</v>
      </c>
      <c r="G58" s="76">
        <v>1448</v>
      </c>
      <c r="H58" s="76">
        <v>4407</v>
      </c>
      <c r="I58" s="76">
        <v>761</v>
      </c>
      <c r="J58" s="76">
        <v>4769</v>
      </c>
      <c r="K58" s="76">
        <v>2162</v>
      </c>
    </row>
    <row r="59" spans="1:11" x14ac:dyDescent="0.2">
      <c r="A59" s="409" t="s">
        <v>661</v>
      </c>
      <c r="B59" s="409"/>
      <c r="C59" s="248">
        <v>425658.42599999998</v>
      </c>
      <c r="D59" s="249">
        <v>408440.37599999993</v>
      </c>
      <c r="E59" s="76">
        <v>37312.767</v>
      </c>
      <c r="F59" s="76">
        <v>34895</v>
      </c>
      <c r="G59" s="76">
        <v>38996</v>
      </c>
      <c r="H59" s="76">
        <v>37247</v>
      </c>
      <c r="I59" s="76">
        <v>31503</v>
      </c>
      <c r="J59" s="76">
        <v>31230</v>
      </c>
      <c r="K59" s="76">
        <v>40756</v>
      </c>
    </row>
    <row r="60" spans="1:11" ht="15" thickBot="1" x14ac:dyDescent="0.25">
      <c r="A60" s="575" t="s">
        <v>671</v>
      </c>
      <c r="B60" s="575"/>
      <c r="C60" s="246">
        <v>3987296.591</v>
      </c>
      <c r="D60" s="247">
        <v>3192890.8970000027</v>
      </c>
      <c r="E60" s="86">
        <v>303856.44999999925</v>
      </c>
      <c r="F60" s="86">
        <v>277604</v>
      </c>
      <c r="G60" s="86">
        <v>293641</v>
      </c>
      <c r="H60" s="86">
        <v>335065</v>
      </c>
      <c r="I60" s="86">
        <v>285756</v>
      </c>
      <c r="J60" s="86">
        <v>295411</v>
      </c>
      <c r="K60" s="86">
        <v>301720</v>
      </c>
    </row>
    <row r="61" spans="1:11" ht="15.75" thickTop="1" thickBot="1" x14ac:dyDescent="0.25">
      <c r="A61" s="56" t="s">
        <v>469</v>
      </c>
      <c r="B61" s="56"/>
      <c r="C61" s="250">
        <v>55198449.347999997</v>
      </c>
      <c r="D61" s="251">
        <v>54779083.114</v>
      </c>
      <c r="E61" s="101">
        <v>4755753.2419999996</v>
      </c>
      <c r="F61" s="101">
        <v>4509013</v>
      </c>
      <c r="G61" s="101">
        <v>4655831</v>
      </c>
      <c r="H61" s="101">
        <v>4567645</v>
      </c>
      <c r="I61" s="101">
        <v>4499713</v>
      </c>
      <c r="J61" s="101">
        <v>5357929</v>
      </c>
      <c r="K61" s="101">
        <v>5272680</v>
      </c>
    </row>
    <row r="62" spans="1:11" ht="15" thickTop="1" x14ac:dyDescent="0.2">
      <c r="A62" s="570" t="s">
        <v>763</v>
      </c>
      <c r="B62" s="570"/>
      <c r="C62" s="570"/>
      <c r="D62" s="570"/>
      <c r="E62" s="570"/>
      <c r="F62" s="570"/>
      <c r="G62" s="570"/>
      <c r="H62" s="570"/>
      <c r="I62" s="570"/>
      <c r="J62" s="570"/>
      <c r="K62" s="570"/>
    </row>
  </sheetData>
  <mergeCells count="63">
    <mergeCell ref="A11:B11"/>
    <mergeCell ref="A1:J1"/>
    <mergeCell ref="A4:B5"/>
    <mergeCell ref="C4:C5"/>
    <mergeCell ref="D4:D5"/>
    <mergeCell ref="A6:B6"/>
    <mergeCell ref="A7:B7"/>
    <mergeCell ref="A8:B8"/>
    <mergeCell ref="A9:B9"/>
    <mergeCell ref="A10:B10"/>
    <mergeCell ref="A3:K3"/>
    <mergeCell ref="A2:K2"/>
    <mergeCell ref="F4:J4"/>
    <mergeCell ref="A23:B23"/>
    <mergeCell ref="A12:B12"/>
    <mergeCell ref="A13:B13"/>
    <mergeCell ref="A14:B14"/>
    <mergeCell ref="A15:B15"/>
    <mergeCell ref="A16:B16"/>
    <mergeCell ref="A17:B17"/>
    <mergeCell ref="A18:B18"/>
    <mergeCell ref="A19:B19"/>
    <mergeCell ref="A20:B20"/>
    <mergeCell ref="A21:B21"/>
    <mergeCell ref="A22:B22"/>
    <mergeCell ref="A35:B35"/>
    <mergeCell ref="A24:B24"/>
    <mergeCell ref="A25:B25"/>
    <mergeCell ref="A26:B26"/>
    <mergeCell ref="A27:B27"/>
    <mergeCell ref="A28:B28"/>
    <mergeCell ref="A29:B29"/>
    <mergeCell ref="A30:B30"/>
    <mergeCell ref="A31:B31"/>
    <mergeCell ref="A32:B32"/>
    <mergeCell ref="A33:B33"/>
    <mergeCell ref="A34:B34"/>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49:B49"/>
    <mergeCell ref="A50:B50"/>
    <mergeCell ref="A51:B51"/>
    <mergeCell ref="A52:B52"/>
    <mergeCell ref="A53:B53"/>
    <mergeCell ref="A54:B54"/>
    <mergeCell ref="A55:B55"/>
    <mergeCell ref="A56:B56"/>
    <mergeCell ref="A57:B57"/>
    <mergeCell ref="A58:B58"/>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A3" sqref="A3:K3"/>
    </sheetView>
  </sheetViews>
  <sheetFormatPr defaultColWidth="9.125" defaultRowHeight="15" x14ac:dyDescent="0.25"/>
  <cols>
    <col min="1" max="1" width="2.375" style="143" bestFit="1" customWidth="1"/>
    <col min="2" max="2" width="20" style="143" customWidth="1"/>
    <col min="3" max="8" width="10.25" style="143" customWidth="1"/>
    <col min="9" max="9" width="10.25" style="175" customWidth="1"/>
    <col min="10" max="10" width="10.25" style="176" customWidth="1"/>
    <col min="11" max="11" width="10.25" style="143" customWidth="1"/>
    <col min="12" max="16384" width="9.125" style="143"/>
  </cols>
  <sheetData>
    <row r="1" spans="1:11" ht="18.75" x14ac:dyDescent="0.25">
      <c r="A1" s="579" t="s">
        <v>883</v>
      </c>
      <c r="B1" s="579"/>
      <c r="C1" s="579"/>
      <c r="D1" s="579"/>
      <c r="E1" s="579"/>
      <c r="F1" s="579"/>
      <c r="G1" s="579"/>
      <c r="H1" s="579"/>
      <c r="I1" s="579"/>
      <c r="J1" s="579"/>
      <c r="K1" s="579"/>
    </row>
    <row r="2" spans="1:11" x14ac:dyDescent="0.25">
      <c r="A2" s="580" t="s">
        <v>913</v>
      </c>
      <c r="B2" s="580"/>
      <c r="C2" s="580"/>
      <c r="D2" s="580"/>
      <c r="E2" s="580"/>
      <c r="F2" s="580"/>
      <c r="G2" s="580"/>
      <c r="H2" s="580"/>
      <c r="I2" s="580"/>
      <c r="J2" s="580"/>
      <c r="K2" s="580"/>
    </row>
    <row r="3" spans="1:11" ht="15.75" thickBot="1" x14ac:dyDescent="0.3">
      <c r="A3" s="581" t="s">
        <v>608</v>
      </c>
      <c r="B3" s="581"/>
      <c r="C3" s="581"/>
      <c r="D3" s="581"/>
      <c r="E3" s="581"/>
      <c r="F3" s="581"/>
      <c r="G3" s="581"/>
      <c r="H3" s="581"/>
      <c r="I3" s="581"/>
      <c r="J3" s="581"/>
      <c r="K3" s="581"/>
    </row>
    <row r="4" spans="1:11" ht="16.5" thickTop="1" thickBot="1" x14ac:dyDescent="0.3">
      <c r="A4" s="582"/>
      <c r="B4" s="437" t="s">
        <v>672</v>
      </c>
      <c r="C4" s="584" t="s">
        <v>124</v>
      </c>
      <c r="D4" s="584" t="s">
        <v>841</v>
      </c>
      <c r="E4" s="348">
        <v>2024</v>
      </c>
      <c r="F4" s="480">
        <v>2024</v>
      </c>
      <c r="G4" s="481"/>
      <c r="H4" s="481"/>
      <c r="I4" s="481"/>
      <c r="J4" s="481"/>
      <c r="K4" s="370">
        <v>2025</v>
      </c>
    </row>
    <row r="5" spans="1:11" ht="15.75" thickBot="1" x14ac:dyDescent="0.3">
      <c r="A5" s="583"/>
      <c r="B5" s="439"/>
      <c r="C5" s="585"/>
      <c r="D5" s="585"/>
      <c r="E5" s="13" t="s">
        <v>41</v>
      </c>
      <c r="F5" s="27" t="s">
        <v>36</v>
      </c>
      <c r="G5" s="27" t="s">
        <v>37</v>
      </c>
      <c r="H5" s="27" t="s">
        <v>38</v>
      </c>
      <c r="I5" s="27" t="s">
        <v>39</v>
      </c>
      <c r="J5" s="27" t="s">
        <v>882</v>
      </c>
      <c r="K5" s="65" t="s">
        <v>901</v>
      </c>
    </row>
    <row r="6" spans="1:11" ht="15.75" thickTop="1" x14ac:dyDescent="0.25">
      <c r="A6" s="154"/>
      <c r="B6" s="155"/>
      <c r="C6" s="156"/>
      <c r="D6" s="156"/>
      <c r="E6" s="156"/>
      <c r="F6" s="157"/>
      <c r="G6" s="157"/>
      <c r="H6" s="157"/>
      <c r="I6" s="158"/>
      <c r="J6" s="159"/>
    </row>
    <row r="7" spans="1:11" x14ac:dyDescent="0.25">
      <c r="A7" s="154"/>
      <c r="B7" s="160" t="s">
        <v>673</v>
      </c>
      <c r="C7" s="161">
        <v>27875927.782279529</v>
      </c>
      <c r="D7" s="161">
        <v>30967073.314506412</v>
      </c>
      <c r="E7" s="162">
        <v>2680019.8060369752</v>
      </c>
      <c r="F7" s="161">
        <v>2436986.973387822</v>
      </c>
      <c r="G7" s="161">
        <v>2610069.731586297</v>
      </c>
      <c r="H7" s="161">
        <v>3022008.3663157159</v>
      </c>
      <c r="I7" s="161">
        <v>2745418.9036503877</v>
      </c>
      <c r="J7" s="161">
        <v>3059968.9087940631</v>
      </c>
      <c r="K7" s="161">
        <v>2940028.0193096623</v>
      </c>
    </row>
    <row r="8" spans="1:11" x14ac:dyDescent="0.25">
      <c r="A8" s="154"/>
      <c r="B8" s="155"/>
      <c r="C8" s="163"/>
      <c r="D8" s="164"/>
      <c r="E8" s="165"/>
      <c r="H8" s="163"/>
      <c r="I8" s="163"/>
      <c r="J8" s="163"/>
      <c r="K8" s="163"/>
    </row>
    <row r="9" spans="1:11" x14ac:dyDescent="0.25">
      <c r="A9" s="166" t="s">
        <v>674</v>
      </c>
      <c r="B9" s="160" t="s">
        <v>675</v>
      </c>
      <c r="C9" s="161">
        <v>53086.093399999998</v>
      </c>
      <c r="D9" s="161">
        <v>77821.911600000007</v>
      </c>
      <c r="E9" s="161">
        <v>12355.66</v>
      </c>
      <c r="F9" s="161">
        <v>5735.9872999999998</v>
      </c>
      <c r="G9" s="161">
        <v>2798.0376000000001</v>
      </c>
      <c r="H9" s="161">
        <v>8198.1332999999995</v>
      </c>
      <c r="I9" s="161">
        <v>10964.887199999999</v>
      </c>
      <c r="J9" s="161">
        <v>12099.689</v>
      </c>
      <c r="K9" s="161">
        <v>4133.3969999999999</v>
      </c>
    </row>
    <row r="10" spans="1:11" x14ac:dyDescent="0.25">
      <c r="A10" s="166" t="s">
        <v>676</v>
      </c>
      <c r="B10" s="160" t="s">
        <v>677</v>
      </c>
      <c r="C10" s="161">
        <v>189702.88080000001</v>
      </c>
      <c r="D10" s="161">
        <v>174260.2787</v>
      </c>
      <c r="E10" s="161">
        <v>13483.4133</v>
      </c>
      <c r="F10" s="161">
        <v>14187.661099999999</v>
      </c>
      <c r="G10" s="161">
        <v>13994.986800000001</v>
      </c>
      <c r="H10" s="161">
        <v>17347.740699999998</v>
      </c>
      <c r="I10" s="161">
        <v>14103.3382</v>
      </c>
      <c r="J10" s="161">
        <v>11548.427900000001</v>
      </c>
      <c r="K10" s="161">
        <v>16762.0242</v>
      </c>
    </row>
    <row r="11" spans="1:11" x14ac:dyDescent="0.25">
      <c r="A11" s="155"/>
      <c r="B11" s="167" t="s">
        <v>678</v>
      </c>
      <c r="C11" s="163">
        <v>115318.1972</v>
      </c>
      <c r="D11" s="163">
        <v>134655.2855</v>
      </c>
      <c r="E11" s="163">
        <v>10635.37</v>
      </c>
      <c r="F11" s="163">
        <v>10657.8071</v>
      </c>
      <c r="G11" s="163">
        <v>11371.593800000001</v>
      </c>
      <c r="H11" s="163">
        <v>12833.138999999999</v>
      </c>
      <c r="I11" s="163">
        <v>10492.1842</v>
      </c>
      <c r="J11" s="163">
        <v>8385.0660000000007</v>
      </c>
      <c r="K11" s="163">
        <v>13546.322700000001</v>
      </c>
    </row>
    <row r="12" spans="1:11" x14ac:dyDescent="0.25">
      <c r="A12" s="155"/>
      <c r="B12" s="167" t="s">
        <v>129</v>
      </c>
      <c r="C12" s="163">
        <v>74384.683600000004</v>
      </c>
      <c r="D12" s="163">
        <v>39604.993199999997</v>
      </c>
      <c r="E12" s="163">
        <v>2848.0432999999998</v>
      </c>
      <c r="F12" s="163">
        <v>3529.8539999999998</v>
      </c>
      <c r="G12" s="163">
        <v>2623.393</v>
      </c>
      <c r="H12" s="163">
        <v>4514.6017000000002</v>
      </c>
      <c r="I12" s="163">
        <v>3611.154</v>
      </c>
      <c r="J12" s="163">
        <v>3163.3618999999999</v>
      </c>
      <c r="K12" s="163">
        <v>3215.7015000000001</v>
      </c>
    </row>
    <row r="13" spans="1:11" x14ac:dyDescent="0.25">
      <c r="A13" s="166" t="s">
        <v>679</v>
      </c>
      <c r="B13" s="160" t="s">
        <v>680</v>
      </c>
      <c r="C13" s="161">
        <v>309437.61239999998</v>
      </c>
      <c r="D13" s="161">
        <v>333290.40059999999</v>
      </c>
      <c r="E13" s="161">
        <v>27681.1646</v>
      </c>
      <c r="F13" s="161">
        <v>26531.345399999998</v>
      </c>
      <c r="G13" s="161">
        <v>26723.543300000001</v>
      </c>
      <c r="H13" s="161">
        <v>30664.728500000001</v>
      </c>
      <c r="I13" s="161">
        <v>26424.1639</v>
      </c>
      <c r="J13" s="161">
        <v>27610.562399999999</v>
      </c>
      <c r="K13" s="161">
        <v>35575.9326</v>
      </c>
    </row>
    <row r="14" spans="1:11" x14ac:dyDescent="0.25">
      <c r="A14" s="155"/>
      <c r="B14" s="167" t="s">
        <v>681</v>
      </c>
      <c r="C14" s="163">
        <v>47033.170600000005</v>
      </c>
      <c r="D14" s="163">
        <v>46669.923099999993</v>
      </c>
      <c r="E14" s="163">
        <v>5912.5146999999997</v>
      </c>
      <c r="F14" s="163">
        <v>1905.7170000000001</v>
      </c>
      <c r="G14" s="163">
        <v>4395.6414000000004</v>
      </c>
      <c r="H14" s="163">
        <v>4923.8890000000001</v>
      </c>
      <c r="I14" s="163">
        <v>3841.7096999999999</v>
      </c>
      <c r="J14" s="163">
        <v>3430.5286000000001</v>
      </c>
      <c r="K14" s="163">
        <v>4744.0009</v>
      </c>
    </row>
    <row r="15" spans="1:11" x14ac:dyDescent="0.25">
      <c r="A15" s="155"/>
      <c r="B15" s="167" t="s">
        <v>682</v>
      </c>
      <c r="C15" s="163">
        <v>106747.30220000002</v>
      </c>
      <c r="D15" s="163">
        <v>139646.69640000002</v>
      </c>
      <c r="E15" s="163">
        <v>10412.3784</v>
      </c>
      <c r="F15" s="163">
        <v>11501.3045</v>
      </c>
      <c r="G15" s="163">
        <v>11544.2682</v>
      </c>
      <c r="H15" s="163">
        <v>11124.2534</v>
      </c>
      <c r="I15" s="163">
        <v>9164.7749000000003</v>
      </c>
      <c r="J15" s="163">
        <v>9381.6708999999992</v>
      </c>
      <c r="K15" s="163">
        <v>14100.192499999999</v>
      </c>
    </row>
    <row r="16" spans="1:11" x14ac:dyDescent="0.25">
      <c r="A16" s="155"/>
      <c r="B16" s="167" t="s">
        <v>683</v>
      </c>
      <c r="C16" s="163">
        <v>7327.9997000000003</v>
      </c>
      <c r="D16" s="163">
        <v>8150.9175999999998</v>
      </c>
      <c r="E16" s="163">
        <v>791.86180000000002</v>
      </c>
      <c r="F16" s="163">
        <v>520.29920000000004</v>
      </c>
      <c r="G16" s="163">
        <v>513.46389999999997</v>
      </c>
      <c r="H16" s="163">
        <v>609.15359999999998</v>
      </c>
      <c r="I16" s="163">
        <v>587.84630000000004</v>
      </c>
      <c r="J16" s="163">
        <v>962.55079999999998</v>
      </c>
      <c r="K16" s="163">
        <v>980.47360000000003</v>
      </c>
    </row>
    <row r="17" spans="1:11" x14ac:dyDescent="0.25">
      <c r="A17" s="155"/>
      <c r="B17" s="167" t="s">
        <v>129</v>
      </c>
      <c r="C17" s="163">
        <v>148329.13989999998</v>
      </c>
      <c r="D17" s="163">
        <v>138822.86350000001</v>
      </c>
      <c r="E17" s="163">
        <v>10564.4097</v>
      </c>
      <c r="F17" s="163">
        <v>12604.0247</v>
      </c>
      <c r="G17" s="163">
        <v>10270.1698</v>
      </c>
      <c r="H17" s="163">
        <v>14007.432500000001</v>
      </c>
      <c r="I17" s="163">
        <v>12829.833000000001</v>
      </c>
      <c r="J17" s="163">
        <v>13835.812099999999</v>
      </c>
      <c r="K17" s="163">
        <v>15751.265600000001</v>
      </c>
    </row>
    <row r="18" spans="1:11" x14ac:dyDescent="0.25">
      <c r="A18" s="166" t="s">
        <v>684</v>
      </c>
      <c r="B18" s="160" t="s">
        <v>685</v>
      </c>
      <c r="C18" s="161">
        <v>6359825.6287999991</v>
      </c>
      <c r="D18" s="161">
        <v>5832428.2675999999</v>
      </c>
      <c r="E18" s="161">
        <v>493196.2108</v>
      </c>
      <c r="F18" s="161">
        <v>504917.65639999998</v>
      </c>
      <c r="G18" s="161">
        <v>543423.72349999996</v>
      </c>
      <c r="H18" s="161">
        <v>611423.84259999997</v>
      </c>
      <c r="I18" s="161">
        <v>508677.522</v>
      </c>
      <c r="J18" s="161">
        <v>539968.38419999997</v>
      </c>
      <c r="K18" s="161">
        <v>579752.2487</v>
      </c>
    </row>
    <row r="19" spans="1:11" x14ac:dyDescent="0.25">
      <c r="A19" s="155"/>
      <c r="B19" s="167" t="s">
        <v>686</v>
      </c>
      <c r="C19" s="163">
        <v>426574.66139999998</v>
      </c>
      <c r="D19" s="163">
        <v>389163.69310000003</v>
      </c>
      <c r="E19" s="163">
        <v>36680.898999999998</v>
      </c>
      <c r="F19" s="163">
        <v>31050.250499999998</v>
      </c>
      <c r="G19" s="163">
        <v>31895.249899999999</v>
      </c>
      <c r="H19" s="163">
        <v>35291.671300000002</v>
      </c>
      <c r="I19" s="163">
        <v>32940.006600000001</v>
      </c>
      <c r="J19" s="163">
        <v>35479.567799999997</v>
      </c>
      <c r="K19" s="163">
        <v>31978.261999999999</v>
      </c>
    </row>
    <row r="20" spans="1:11" x14ac:dyDescent="0.25">
      <c r="A20" s="155"/>
      <c r="B20" s="167" t="s">
        <v>687</v>
      </c>
      <c r="C20" s="163">
        <v>5932358.4781000009</v>
      </c>
      <c r="D20" s="163">
        <v>5442945.1471000006</v>
      </c>
      <c r="E20" s="163">
        <v>456508.05479999998</v>
      </c>
      <c r="F20" s="163">
        <v>473838.20439999999</v>
      </c>
      <c r="G20" s="163">
        <v>511525.19660000002</v>
      </c>
      <c r="H20" s="163">
        <v>575889.20129999996</v>
      </c>
      <c r="I20" s="163">
        <v>475539.67830000003</v>
      </c>
      <c r="J20" s="163">
        <v>504480.82439999998</v>
      </c>
      <c r="K20" s="163">
        <v>547751.80909999995</v>
      </c>
    </row>
    <row r="21" spans="1:11" x14ac:dyDescent="0.25">
      <c r="A21" s="155"/>
      <c r="B21" s="167" t="s">
        <v>129</v>
      </c>
      <c r="C21" s="163">
        <v>892.48930000000007</v>
      </c>
      <c r="D21" s="163">
        <v>319.42739999999998</v>
      </c>
      <c r="E21" s="163">
        <v>7.2569999999999997</v>
      </c>
      <c r="F21" s="163">
        <v>29.201499999999999</v>
      </c>
      <c r="G21" s="163">
        <v>3.2770000000000001</v>
      </c>
      <c r="H21" s="163">
        <v>242.97</v>
      </c>
      <c r="I21" s="163">
        <v>197.83709999999999</v>
      </c>
      <c r="J21" s="163">
        <v>7.992</v>
      </c>
      <c r="K21" s="163">
        <v>22.177600000000002</v>
      </c>
    </row>
    <row r="22" spans="1:11" x14ac:dyDescent="0.25">
      <c r="A22" s="166" t="s">
        <v>688</v>
      </c>
      <c r="B22" s="160" t="s">
        <v>689</v>
      </c>
      <c r="C22" s="161">
        <v>659725.19090000005</v>
      </c>
      <c r="D22" s="161">
        <v>719679.34960000007</v>
      </c>
      <c r="E22" s="161">
        <v>60704.266300000003</v>
      </c>
      <c r="F22" s="161">
        <v>63744.360500000003</v>
      </c>
      <c r="G22" s="161">
        <v>63527.603999999999</v>
      </c>
      <c r="H22" s="161">
        <v>71301.567500000005</v>
      </c>
      <c r="I22" s="161">
        <v>65440.640299999999</v>
      </c>
      <c r="J22" s="161">
        <v>69009.66</v>
      </c>
      <c r="K22" s="161">
        <v>69193.640299999999</v>
      </c>
    </row>
    <row r="23" spans="1:11" x14ac:dyDescent="0.25">
      <c r="A23" s="155"/>
      <c r="B23" s="167" t="s">
        <v>690</v>
      </c>
      <c r="C23" s="163">
        <v>20789.725800000004</v>
      </c>
      <c r="D23" s="163">
        <v>31240.031600000002</v>
      </c>
      <c r="E23" s="163">
        <v>2196.5922</v>
      </c>
      <c r="F23" s="163">
        <v>3186.8816999999999</v>
      </c>
      <c r="G23" s="163">
        <v>2873.7</v>
      </c>
      <c r="H23" s="163">
        <v>4050.7953000000002</v>
      </c>
      <c r="I23" s="163">
        <v>4357.3663999999999</v>
      </c>
      <c r="J23" s="163">
        <v>2500.2584000000002</v>
      </c>
      <c r="K23" s="163">
        <v>2683.8546000000001</v>
      </c>
    </row>
    <row r="24" spans="1:11" x14ac:dyDescent="0.25">
      <c r="A24" s="155"/>
      <c r="B24" s="167" t="s">
        <v>691</v>
      </c>
      <c r="C24" s="163">
        <v>65314.950800000006</v>
      </c>
      <c r="D24" s="163">
        <v>65853.384399999995</v>
      </c>
      <c r="E24" s="163">
        <v>4054.9630999999999</v>
      </c>
      <c r="F24" s="163">
        <v>6764.9825000000001</v>
      </c>
      <c r="G24" s="163">
        <v>6564.0117</v>
      </c>
      <c r="H24" s="163">
        <v>7458.6661000000004</v>
      </c>
      <c r="I24" s="163">
        <v>8576.2091999999993</v>
      </c>
      <c r="J24" s="163">
        <v>6893.9160000000002</v>
      </c>
      <c r="K24" s="163">
        <v>7528.9164000000001</v>
      </c>
    </row>
    <row r="25" spans="1:11" x14ac:dyDescent="0.25">
      <c r="A25" s="155"/>
      <c r="B25" s="167" t="s">
        <v>692</v>
      </c>
      <c r="C25" s="163">
        <v>88564.742000000013</v>
      </c>
      <c r="D25" s="163">
        <v>78904.479700000025</v>
      </c>
      <c r="E25" s="163">
        <v>7159.3413</v>
      </c>
      <c r="F25" s="163">
        <v>3929.0551999999998</v>
      </c>
      <c r="G25" s="163">
        <v>4377.5077000000001</v>
      </c>
      <c r="H25" s="163">
        <v>6358.0502999999999</v>
      </c>
      <c r="I25" s="163">
        <v>4932.1988000000001</v>
      </c>
      <c r="J25" s="163">
        <v>5596.8179</v>
      </c>
      <c r="K25" s="163">
        <v>6037.2043999999996</v>
      </c>
    </row>
    <row r="26" spans="1:11" x14ac:dyDescent="0.25">
      <c r="A26" s="155"/>
      <c r="B26" s="167" t="s">
        <v>693</v>
      </c>
      <c r="C26" s="163">
        <v>11069.818000000001</v>
      </c>
      <c r="D26" s="163">
        <v>10655.4028</v>
      </c>
      <c r="E26" s="163">
        <v>1114.0431000000001</v>
      </c>
      <c r="F26" s="163">
        <v>534.93679999999995</v>
      </c>
      <c r="G26" s="163">
        <v>575.32899999999995</v>
      </c>
      <c r="H26" s="163">
        <v>560.702</v>
      </c>
      <c r="I26" s="163">
        <v>815.01639999999998</v>
      </c>
      <c r="J26" s="163">
        <v>850.50900000000001</v>
      </c>
      <c r="K26" s="163">
        <v>1510.058</v>
      </c>
    </row>
    <row r="27" spans="1:11" x14ac:dyDescent="0.25">
      <c r="A27" s="155"/>
      <c r="B27" s="167" t="s">
        <v>129</v>
      </c>
      <c r="C27" s="163">
        <v>473985.95429999992</v>
      </c>
      <c r="D27" s="163">
        <v>533026.05110000004</v>
      </c>
      <c r="E27" s="163">
        <v>46179.3266</v>
      </c>
      <c r="F27" s="163">
        <v>49328.504300000001</v>
      </c>
      <c r="G27" s="163">
        <v>49137.0556</v>
      </c>
      <c r="H27" s="163">
        <v>52873.353799999997</v>
      </c>
      <c r="I27" s="163">
        <v>46759.849499999997</v>
      </c>
      <c r="J27" s="163">
        <v>53168.1587</v>
      </c>
      <c r="K27" s="163">
        <v>51433.606899999999</v>
      </c>
    </row>
    <row r="28" spans="1:11" x14ac:dyDescent="0.25">
      <c r="A28" s="166" t="s">
        <v>694</v>
      </c>
      <c r="B28" s="160" t="s">
        <v>695</v>
      </c>
      <c r="C28" s="161">
        <v>2588364.2554000001</v>
      </c>
      <c r="D28" s="161">
        <v>2650886.5501000001</v>
      </c>
      <c r="E28" s="161">
        <v>229231.29</v>
      </c>
      <c r="F28" s="161">
        <v>240665.3786</v>
      </c>
      <c r="G28" s="161">
        <v>252684.60519999999</v>
      </c>
      <c r="H28" s="161">
        <v>267084.92050000001</v>
      </c>
      <c r="I28" s="161">
        <v>228022.62229999999</v>
      </c>
      <c r="J28" s="161">
        <v>230477.06210000001</v>
      </c>
      <c r="K28" s="161">
        <v>248661.29579999999</v>
      </c>
    </row>
    <row r="29" spans="1:11" x14ac:dyDescent="0.25">
      <c r="A29" s="155"/>
      <c r="B29" s="167" t="s">
        <v>696</v>
      </c>
      <c r="C29" s="163">
        <v>208054.1856</v>
      </c>
      <c r="D29" s="163">
        <v>230022.2941</v>
      </c>
      <c r="E29" s="163">
        <v>22839.423200000001</v>
      </c>
      <c r="F29" s="163">
        <v>19289.248</v>
      </c>
      <c r="G29" s="163">
        <v>17822.351299999998</v>
      </c>
      <c r="H29" s="163">
        <v>27141.203099999999</v>
      </c>
      <c r="I29" s="163">
        <v>19034.559799999999</v>
      </c>
      <c r="J29" s="163">
        <v>25737.053100000001</v>
      </c>
      <c r="K29" s="163">
        <v>37568.420100000003</v>
      </c>
    </row>
    <row r="30" spans="1:11" x14ac:dyDescent="0.25">
      <c r="A30" s="155"/>
      <c r="B30" s="167" t="s">
        <v>697</v>
      </c>
      <c r="C30" s="163">
        <v>33934.221599999997</v>
      </c>
      <c r="D30" s="163">
        <v>31383.810800000003</v>
      </c>
      <c r="E30" s="163">
        <v>2971.6495</v>
      </c>
      <c r="F30" s="163">
        <v>3174.3780000000002</v>
      </c>
      <c r="G30" s="163">
        <v>2285.8305999999998</v>
      </c>
      <c r="H30" s="163">
        <v>2486.5520999999999</v>
      </c>
      <c r="I30" s="163">
        <v>2194.3069999999998</v>
      </c>
      <c r="J30" s="163">
        <v>2300.5198</v>
      </c>
      <c r="K30" s="163">
        <v>2538.8602999999998</v>
      </c>
    </row>
    <row r="31" spans="1:11" x14ac:dyDescent="0.25">
      <c r="A31" s="155"/>
      <c r="B31" s="167" t="s">
        <v>698</v>
      </c>
      <c r="C31" s="163">
        <v>51246.324099999991</v>
      </c>
      <c r="D31" s="163">
        <v>58655.366599999994</v>
      </c>
      <c r="E31" s="163">
        <v>5903.0954000000002</v>
      </c>
      <c r="F31" s="163">
        <v>4920.6090000000004</v>
      </c>
      <c r="G31" s="163">
        <v>6254.0041000000001</v>
      </c>
      <c r="H31" s="163">
        <v>7864.5587999999998</v>
      </c>
      <c r="I31" s="163">
        <v>4420.1566999999995</v>
      </c>
      <c r="J31" s="163">
        <v>5450.9400999999998</v>
      </c>
      <c r="K31" s="163">
        <v>6781.0807999999997</v>
      </c>
    </row>
    <row r="32" spans="1:11" x14ac:dyDescent="0.25">
      <c r="A32" s="155"/>
      <c r="B32" s="167" t="s">
        <v>699</v>
      </c>
      <c r="C32" s="163">
        <v>156542.69159999999</v>
      </c>
      <c r="D32" s="163">
        <v>141460.0889</v>
      </c>
      <c r="E32" s="163">
        <v>11965.5784</v>
      </c>
      <c r="F32" s="163">
        <v>13548.731900000001</v>
      </c>
      <c r="G32" s="163">
        <v>13501.327600000001</v>
      </c>
      <c r="H32" s="163">
        <v>15151.284299999999</v>
      </c>
      <c r="I32" s="163">
        <v>12926.401</v>
      </c>
      <c r="J32" s="163">
        <v>16817.730200000002</v>
      </c>
      <c r="K32" s="163">
        <v>14783.805200000001</v>
      </c>
    </row>
    <row r="33" spans="1:11" x14ac:dyDescent="0.25">
      <c r="A33" s="155"/>
      <c r="B33" s="167" t="s">
        <v>700</v>
      </c>
      <c r="C33" s="163">
        <v>1968432.3011</v>
      </c>
      <c r="D33" s="163">
        <v>2014767.7386999999</v>
      </c>
      <c r="E33" s="163">
        <v>172425.40539999999</v>
      </c>
      <c r="F33" s="163">
        <v>183066.3812</v>
      </c>
      <c r="G33" s="163">
        <v>196392.20480000001</v>
      </c>
      <c r="H33" s="163">
        <v>198631.39569999999</v>
      </c>
      <c r="I33" s="163">
        <v>173624.70170000001</v>
      </c>
      <c r="J33" s="163">
        <v>165407.21309999999</v>
      </c>
      <c r="K33" s="163">
        <v>173444.63589999999</v>
      </c>
    </row>
    <row r="34" spans="1:11" x14ac:dyDescent="0.25">
      <c r="A34" s="155"/>
      <c r="B34" s="167" t="s">
        <v>129</v>
      </c>
      <c r="C34" s="163">
        <v>170154.53139999998</v>
      </c>
      <c r="D34" s="163">
        <v>174597.25099999999</v>
      </c>
      <c r="E34" s="163">
        <v>13126.1381</v>
      </c>
      <c r="F34" s="163">
        <v>16666.030500000001</v>
      </c>
      <c r="G34" s="163">
        <v>16428.8868</v>
      </c>
      <c r="H34" s="163">
        <v>15809.9265</v>
      </c>
      <c r="I34" s="163">
        <v>15822.4961</v>
      </c>
      <c r="J34" s="163">
        <v>14763.605799999999</v>
      </c>
      <c r="K34" s="163">
        <v>13544.4935</v>
      </c>
    </row>
    <row r="35" spans="1:11" x14ac:dyDescent="0.25">
      <c r="A35" s="166" t="s">
        <v>701</v>
      </c>
      <c r="B35" s="160" t="s">
        <v>702</v>
      </c>
      <c r="C35" s="161">
        <v>2980510.5301000001</v>
      </c>
      <c r="D35" s="161">
        <v>2992890.4898999999</v>
      </c>
      <c r="E35" s="161">
        <v>219335.04149999999</v>
      </c>
      <c r="F35" s="161">
        <v>254332.7732</v>
      </c>
      <c r="G35" s="161">
        <v>268984.98469999997</v>
      </c>
      <c r="H35" s="161">
        <v>259340.45860000001</v>
      </c>
      <c r="I35" s="161">
        <v>241612.16039999999</v>
      </c>
      <c r="J35" s="161">
        <v>252300.65280000001</v>
      </c>
      <c r="K35" s="161">
        <v>262871.23050000001</v>
      </c>
    </row>
    <row r="36" spans="1:11" x14ac:dyDescent="0.25">
      <c r="A36" s="155"/>
      <c r="B36" s="167" t="s">
        <v>703</v>
      </c>
      <c r="C36" s="163">
        <v>124735.58230000001</v>
      </c>
      <c r="D36" s="163">
        <v>129895.9072</v>
      </c>
      <c r="E36" s="163">
        <v>7926.2864</v>
      </c>
      <c r="F36" s="163">
        <v>8333.7268000000004</v>
      </c>
      <c r="G36" s="163">
        <v>12119.2826</v>
      </c>
      <c r="H36" s="163">
        <v>15357.360699999999</v>
      </c>
      <c r="I36" s="163">
        <v>12148.9624</v>
      </c>
      <c r="J36" s="163">
        <v>11663.1131</v>
      </c>
      <c r="K36" s="163">
        <v>10755.8773</v>
      </c>
    </row>
    <row r="37" spans="1:11" x14ac:dyDescent="0.25">
      <c r="A37" s="155"/>
      <c r="B37" s="167" t="s">
        <v>704</v>
      </c>
      <c r="C37" s="163">
        <v>1151241.3083000001</v>
      </c>
      <c r="D37" s="163">
        <v>1122091.6033999999</v>
      </c>
      <c r="E37" s="163">
        <v>81231.077000000005</v>
      </c>
      <c r="F37" s="163">
        <v>90884.795199999993</v>
      </c>
      <c r="G37" s="163">
        <v>109657.65150000001</v>
      </c>
      <c r="H37" s="163">
        <v>97764.928100000005</v>
      </c>
      <c r="I37" s="163">
        <v>86319.954400000002</v>
      </c>
      <c r="J37" s="163">
        <v>88620.659199999995</v>
      </c>
      <c r="K37" s="163">
        <v>93206.305500000002</v>
      </c>
    </row>
    <row r="38" spans="1:11" x14ac:dyDescent="0.25">
      <c r="A38" s="155"/>
      <c r="B38" s="167" t="s">
        <v>705</v>
      </c>
      <c r="C38" s="163">
        <v>1375019.4308000002</v>
      </c>
      <c r="D38" s="163">
        <v>1449801.5545999999</v>
      </c>
      <c r="E38" s="163">
        <v>108590.8624</v>
      </c>
      <c r="F38" s="163">
        <v>125239.73050000001</v>
      </c>
      <c r="G38" s="163">
        <v>122870.1727</v>
      </c>
      <c r="H38" s="163">
        <v>124078.8265</v>
      </c>
      <c r="I38" s="163">
        <v>121988.0998</v>
      </c>
      <c r="J38" s="163">
        <v>124030.905</v>
      </c>
      <c r="K38" s="163">
        <v>132107.75700000001</v>
      </c>
    </row>
    <row r="39" spans="1:11" x14ac:dyDescent="0.25">
      <c r="A39" s="155"/>
      <c r="B39" s="167" t="s">
        <v>129</v>
      </c>
      <c r="C39" s="163">
        <v>329514.20870000002</v>
      </c>
      <c r="D39" s="163">
        <v>291101.42470000003</v>
      </c>
      <c r="E39" s="163">
        <v>21586.815699999999</v>
      </c>
      <c r="F39" s="163">
        <v>29874.520700000001</v>
      </c>
      <c r="G39" s="163">
        <v>24337.877899999999</v>
      </c>
      <c r="H39" s="163">
        <v>22139.3433</v>
      </c>
      <c r="I39" s="163">
        <v>21155.143800000002</v>
      </c>
      <c r="J39" s="163">
        <v>27985.9755</v>
      </c>
      <c r="K39" s="163">
        <v>26801.290700000001</v>
      </c>
    </row>
    <row r="40" spans="1:11" x14ac:dyDescent="0.25">
      <c r="A40" s="166" t="s">
        <v>706</v>
      </c>
      <c r="B40" s="160" t="s">
        <v>707</v>
      </c>
      <c r="C40" s="161">
        <v>4528084.7073999997</v>
      </c>
      <c r="D40" s="161">
        <v>4179408.9246999999</v>
      </c>
      <c r="E40" s="161">
        <v>332957.96789999999</v>
      </c>
      <c r="F40" s="161">
        <v>392392.32829999999</v>
      </c>
      <c r="G40" s="161">
        <v>387385.98719999997</v>
      </c>
      <c r="H40" s="161">
        <v>410297.8137</v>
      </c>
      <c r="I40" s="161">
        <v>357293.30170000001</v>
      </c>
      <c r="J40" s="161">
        <v>359782.90629999997</v>
      </c>
      <c r="K40" s="161">
        <v>409663.39110000001</v>
      </c>
    </row>
    <row r="41" spans="1:11" x14ac:dyDescent="0.25">
      <c r="A41" s="155"/>
      <c r="B41" s="167" t="s">
        <v>708</v>
      </c>
      <c r="C41" s="163">
        <v>701013.08959999995</v>
      </c>
      <c r="D41" s="163">
        <v>556948.60699999996</v>
      </c>
      <c r="E41" s="163">
        <v>39883.331299999998</v>
      </c>
      <c r="F41" s="163">
        <v>40727.982199999999</v>
      </c>
      <c r="G41" s="163">
        <v>51916.766100000001</v>
      </c>
      <c r="H41" s="163">
        <v>55927.2883</v>
      </c>
      <c r="I41" s="163">
        <v>49649.1034</v>
      </c>
      <c r="J41" s="163">
        <v>41055.967799999999</v>
      </c>
      <c r="K41" s="163">
        <v>44962.277300000002</v>
      </c>
    </row>
    <row r="42" spans="1:11" x14ac:dyDescent="0.25">
      <c r="A42" s="155"/>
      <c r="B42" s="167" t="s">
        <v>709</v>
      </c>
      <c r="C42" s="163">
        <v>570094.18280000007</v>
      </c>
      <c r="D42" s="163">
        <v>508689.50960000005</v>
      </c>
      <c r="E42" s="163">
        <v>46253.645900000003</v>
      </c>
      <c r="F42" s="163">
        <v>40818.169300000001</v>
      </c>
      <c r="G42" s="163">
        <v>47488.530599999998</v>
      </c>
      <c r="H42" s="163">
        <v>57053.328699999998</v>
      </c>
      <c r="I42" s="163">
        <v>43635.510399999999</v>
      </c>
      <c r="J42" s="163">
        <v>49702.478499999997</v>
      </c>
      <c r="K42" s="163">
        <v>47200.7094</v>
      </c>
    </row>
    <row r="43" spans="1:11" x14ac:dyDescent="0.25">
      <c r="A43" s="155"/>
      <c r="B43" s="167" t="s">
        <v>710</v>
      </c>
      <c r="C43" s="163">
        <v>1600413.4105</v>
      </c>
      <c r="D43" s="163">
        <v>1515115.5404000001</v>
      </c>
      <c r="E43" s="163">
        <v>123163.34450000001</v>
      </c>
      <c r="F43" s="163">
        <v>151705.34570000001</v>
      </c>
      <c r="G43" s="163">
        <v>140465.10250000001</v>
      </c>
      <c r="H43" s="163">
        <v>151507.16639999999</v>
      </c>
      <c r="I43" s="163">
        <v>128508.37699999999</v>
      </c>
      <c r="J43" s="163">
        <v>136072.56640000001</v>
      </c>
      <c r="K43" s="163">
        <v>160241.91190000001</v>
      </c>
    </row>
    <row r="44" spans="1:11" x14ac:dyDescent="0.25">
      <c r="A44" s="155"/>
      <c r="B44" s="167" t="s">
        <v>711</v>
      </c>
      <c r="C44" s="163">
        <v>1445738.2806999998</v>
      </c>
      <c r="D44" s="163">
        <v>1385209.7630000003</v>
      </c>
      <c r="E44" s="163">
        <v>112275.2549</v>
      </c>
      <c r="F44" s="163">
        <v>122795.9227</v>
      </c>
      <c r="G44" s="163">
        <v>120445.5989</v>
      </c>
      <c r="H44" s="163">
        <v>133527.27340000001</v>
      </c>
      <c r="I44" s="163">
        <v>119847.9451</v>
      </c>
      <c r="J44" s="163">
        <v>121559.4892</v>
      </c>
      <c r="K44" s="163">
        <v>138616.1692</v>
      </c>
    </row>
    <row r="45" spans="1:11" x14ac:dyDescent="0.25">
      <c r="A45" s="155"/>
      <c r="B45" s="167" t="s">
        <v>712</v>
      </c>
      <c r="C45" s="163">
        <v>183069.68290000001</v>
      </c>
      <c r="D45" s="163">
        <v>189000.7838</v>
      </c>
      <c r="E45" s="163">
        <v>10095.551600000001</v>
      </c>
      <c r="F45" s="163">
        <v>31766.022400000002</v>
      </c>
      <c r="G45" s="163">
        <v>24181.3809</v>
      </c>
      <c r="H45" s="163">
        <v>8323.4946</v>
      </c>
      <c r="I45" s="163">
        <v>12169.666300000001</v>
      </c>
      <c r="J45" s="163">
        <v>9146.5280999999995</v>
      </c>
      <c r="K45" s="163">
        <v>14760.130300000001</v>
      </c>
    </row>
    <row r="46" spans="1:11" x14ac:dyDescent="0.25">
      <c r="A46" s="155"/>
      <c r="B46" s="167" t="s">
        <v>129</v>
      </c>
      <c r="C46" s="163">
        <v>27756.0609</v>
      </c>
      <c r="D46" s="163">
        <v>24444.720900000004</v>
      </c>
      <c r="E46" s="163">
        <v>1286.8397</v>
      </c>
      <c r="F46" s="163">
        <v>4578.8860000000004</v>
      </c>
      <c r="G46" s="163">
        <v>2888.6082000000001</v>
      </c>
      <c r="H46" s="163">
        <v>3959.2622999999999</v>
      </c>
      <c r="I46" s="163">
        <v>3482.6995000000002</v>
      </c>
      <c r="J46" s="163">
        <v>2245.8762999999999</v>
      </c>
      <c r="K46" s="163">
        <v>3882.1930000000002</v>
      </c>
    </row>
    <row r="47" spans="1:11" x14ac:dyDescent="0.25">
      <c r="A47" s="166" t="s">
        <v>713</v>
      </c>
      <c r="B47" s="160" t="s">
        <v>714</v>
      </c>
      <c r="C47" s="161">
        <v>650144.55229999998</v>
      </c>
      <c r="D47" s="161">
        <v>918307.0362999998</v>
      </c>
      <c r="E47" s="161">
        <v>91707.875700000004</v>
      </c>
      <c r="F47" s="161">
        <v>57004.832600000002</v>
      </c>
      <c r="G47" s="161">
        <v>64441.773699999998</v>
      </c>
      <c r="H47" s="161">
        <v>83831.6685</v>
      </c>
      <c r="I47" s="161">
        <v>62439.977099999996</v>
      </c>
      <c r="J47" s="161">
        <v>71942.389299999995</v>
      </c>
      <c r="K47" s="161">
        <v>86253.010899999994</v>
      </c>
    </row>
    <row r="48" spans="1:11" x14ac:dyDescent="0.25">
      <c r="A48" s="155"/>
      <c r="B48" s="167" t="s">
        <v>715</v>
      </c>
      <c r="C48" s="163">
        <v>242092.44640000002</v>
      </c>
      <c r="D48" s="163">
        <v>313951.55440000002</v>
      </c>
      <c r="E48" s="163">
        <v>25933.000100000001</v>
      </c>
      <c r="F48" s="163">
        <v>14348.236199999999</v>
      </c>
      <c r="G48" s="163">
        <v>20746.3766</v>
      </c>
      <c r="H48" s="163">
        <v>29657.071199999998</v>
      </c>
      <c r="I48" s="163">
        <v>20878.880099999998</v>
      </c>
      <c r="J48" s="163">
        <v>21434.072700000001</v>
      </c>
      <c r="K48" s="163">
        <v>17258.215800000002</v>
      </c>
    </row>
    <row r="49" spans="1:13" x14ac:dyDescent="0.25">
      <c r="A49" s="155"/>
      <c r="B49" s="167" t="s">
        <v>716</v>
      </c>
      <c r="C49" s="163">
        <v>24744.411999999993</v>
      </c>
      <c r="D49" s="163">
        <v>19883.189500000004</v>
      </c>
      <c r="E49" s="163">
        <v>1589.3697999999999</v>
      </c>
      <c r="F49" s="163">
        <v>1658.0355999999999</v>
      </c>
      <c r="G49" s="163">
        <v>2027.0730000000001</v>
      </c>
      <c r="H49" s="163">
        <v>3433.6945999999998</v>
      </c>
      <c r="I49" s="163">
        <v>938.97479999999996</v>
      </c>
      <c r="J49" s="163">
        <v>1838.3418999999999</v>
      </c>
      <c r="K49" s="163">
        <v>8504.8858</v>
      </c>
    </row>
    <row r="50" spans="1:13" x14ac:dyDescent="0.25">
      <c r="A50" s="155"/>
      <c r="B50" s="167" t="s">
        <v>717</v>
      </c>
      <c r="C50" s="163">
        <v>110852.44559999999</v>
      </c>
      <c r="D50" s="163">
        <v>140661.74879999997</v>
      </c>
      <c r="E50" s="163">
        <v>13029.4398</v>
      </c>
      <c r="F50" s="163">
        <v>4912.7745999999997</v>
      </c>
      <c r="G50" s="163">
        <v>5089.8959000000004</v>
      </c>
      <c r="H50" s="163">
        <v>4585.7849999999999</v>
      </c>
      <c r="I50" s="163">
        <v>3472.4729000000002</v>
      </c>
      <c r="J50" s="163">
        <v>3419.9906999999998</v>
      </c>
      <c r="K50" s="163">
        <v>10142.213</v>
      </c>
    </row>
    <row r="51" spans="1:13" x14ac:dyDescent="0.25">
      <c r="A51" s="155"/>
      <c r="B51" s="167" t="s">
        <v>129</v>
      </c>
      <c r="C51" s="163">
        <v>272455.24829999998</v>
      </c>
      <c r="D51" s="163">
        <v>443810.54360000003</v>
      </c>
      <c r="E51" s="163">
        <v>51156.065999999999</v>
      </c>
      <c r="F51" s="163">
        <v>36085.786200000002</v>
      </c>
      <c r="G51" s="163">
        <v>36578.428200000002</v>
      </c>
      <c r="H51" s="163">
        <v>46155.117700000003</v>
      </c>
      <c r="I51" s="163">
        <v>37149.649299999997</v>
      </c>
      <c r="J51" s="163">
        <v>45249.983999999997</v>
      </c>
      <c r="K51" s="163">
        <v>50347.696300000003</v>
      </c>
    </row>
    <row r="52" spans="1:13" ht="15.75" thickBot="1" x14ac:dyDescent="0.3">
      <c r="A52" s="168"/>
      <c r="B52" s="169"/>
      <c r="C52" s="170"/>
      <c r="D52" s="169"/>
      <c r="E52" s="171"/>
      <c r="F52" s="172"/>
      <c r="G52" s="173"/>
      <c r="H52" s="173"/>
      <c r="I52" s="174"/>
      <c r="J52" s="174"/>
      <c r="K52" s="174"/>
      <c r="L52" s="175"/>
      <c r="M52" s="175"/>
    </row>
    <row r="53" spans="1:13" ht="15.75" thickTop="1" x14ac:dyDescent="0.25">
      <c r="J53" s="175"/>
      <c r="K53" s="175"/>
      <c r="L53" s="175"/>
      <c r="M53" s="175"/>
    </row>
    <row r="54" spans="1:13" x14ac:dyDescent="0.25">
      <c r="J54" s="175"/>
      <c r="K54" s="175"/>
      <c r="L54" s="175"/>
      <c r="M54" s="175"/>
    </row>
  </sheetData>
  <mergeCells count="8">
    <mergeCell ref="A1:K1"/>
    <mergeCell ref="A2:K2"/>
    <mergeCell ref="A3:K3"/>
    <mergeCell ref="A4:A5"/>
    <mergeCell ref="B4:B5"/>
    <mergeCell ref="C4:C5"/>
    <mergeCell ref="D4:D5"/>
    <mergeCell ref="F4:J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election activeCell="A3" sqref="A3:K3"/>
    </sheetView>
  </sheetViews>
  <sheetFormatPr defaultColWidth="9.125" defaultRowHeight="15" x14ac:dyDescent="0.25"/>
  <cols>
    <col min="1" max="1" width="2.625" style="143" bestFit="1" customWidth="1"/>
    <col min="2" max="2" width="22.375" style="143" bestFit="1" customWidth="1"/>
    <col min="3" max="11" width="9.75" style="143" customWidth="1"/>
    <col min="12" max="16384" width="9.125" style="143"/>
  </cols>
  <sheetData>
    <row r="1" spans="1:11" ht="18.75" x14ac:dyDescent="0.25">
      <c r="A1" s="579" t="s">
        <v>883</v>
      </c>
      <c r="B1" s="579"/>
      <c r="C1" s="579"/>
      <c r="D1" s="579"/>
      <c r="E1" s="579"/>
      <c r="F1" s="579"/>
      <c r="G1" s="579"/>
      <c r="H1" s="579"/>
      <c r="I1" s="579"/>
      <c r="J1" s="579"/>
      <c r="K1" s="579"/>
    </row>
    <row r="2" spans="1:11" x14ac:dyDescent="0.25">
      <c r="A2" s="580" t="s">
        <v>913</v>
      </c>
      <c r="B2" s="580"/>
      <c r="C2" s="580"/>
      <c r="D2" s="580"/>
      <c r="E2" s="580"/>
      <c r="F2" s="580"/>
      <c r="G2" s="580"/>
      <c r="H2" s="580"/>
      <c r="I2" s="580"/>
      <c r="J2" s="580"/>
      <c r="K2" s="580"/>
    </row>
    <row r="3" spans="1:11" ht="15.75" thickBot="1" x14ac:dyDescent="0.3">
      <c r="A3" s="581" t="s">
        <v>718</v>
      </c>
      <c r="B3" s="581"/>
      <c r="C3" s="581"/>
      <c r="D3" s="581"/>
      <c r="E3" s="581"/>
      <c r="F3" s="581"/>
      <c r="G3" s="581"/>
      <c r="H3" s="581"/>
      <c r="I3" s="581"/>
      <c r="J3" s="581"/>
      <c r="K3" s="581"/>
    </row>
    <row r="4" spans="1:11" ht="16.5" thickTop="1" thickBot="1" x14ac:dyDescent="0.3">
      <c r="A4" s="587"/>
      <c r="B4" s="413" t="s">
        <v>672</v>
      </c>
      <c r="C4" s="589" t="s">
        <v>124</v>
      </c>
      <c r="D4" s="589" t="s">
        <v>841</v>
      </c>
      <c r="E4" s="361">
        <v>2024</v>
      </c>
      <c r="F4" s="480">
        <v>2024</v>
      </c>
      <c r="G4" s="481"/>
      <c r="H4" s="481"/>
      <c r="I4" s="481"/>
      <c r="J4" s="481"/>
      <c r="K4" s="370">
        <v>2025</v>
      </c>
    </row>
    <row r="5" spans="1:11" ht="15.75" thickBot="1" x14ac:dyDescent="0.3">
      <c r="A5" s="588"/>
      <c r="B5" s="415"/>
      <c r="C5" s="585"/>
      <c r="D5" s="585"/>
      <c r="E5" s="13" t="s">
        <v>41</v>
      </c>
      <c r="F5" s="27" t="s">
        <v>36</v>
      </c>
      <c r="G5" s="27" t="s">
        <v>37</v>
      </c>
      <c r="H5" s="27" t="s">
        <v>38</v>
      </c>
      <c r="I5" s="27" t="s">
        <v>39</v>
      </c>
      <c r="J5" s="27" t="s">
        <v>882</v>
      </c>
      <c r="K5" s="65" t="s">
        <v>901</v>
      </c>
    </row>
    <row r="6" spans="1:11" ht="15.75" thickTop="1" x14ac:dyDescent="0.25">
      <c r="A6" s="155"/>
      <c r="B6" s="155"/>
      <c r="C6" s="177"/>
      <c r="D6" s="177"/>
      <c r="E6" s="177"/>
      <c r="F6" s="157"/>
      <c r="G6" s="157"/>
      <c r="H6" s="157"/>
      <c r="J6" s="157"/>
      <c r="K6" s="178"/>
    </row>
    <row r="7" spans="1:11" x14ac:dyDescent="0.25">
      <c r="A7" s="160" t="s">
        <v>719</v>
      </c>
      <c r="B7" s="160" t="s">
        <v>720</v>
      </c>
      <c r="C7" s="161">
        <v>31016.386599999998</v>
      </c>
      <c r="D7" s="161">
        <v>137631.3309</v>
      </c>
      <c r="E7" s="161">
        <v>14091.1348</v>
      </c>
      <c r="F7" s="161">
        <v>3989.95</v>
      </c>
      <c r="G7" s="161">
        <v>3757.5556999999999</v>
      </c>
      <c r="H7" s="161">
        <v>9812.8765000000003</v>
      </c>
      <c r="I7" s="161">
        <v>3347.4052999999999</v>
      </c>
      <c r="J7" s="161">
        <v>9819.6777000000002</v>
      </c>
      <c r="K7" s="161">
        <v>5215.9890999999998</v>
      </c>
    </row>
    <row r="8" spans="1:11" x14ac:dyDescent="0.25">
      <c r="A8" s="160" t="s">
        <v>721</v>
      </c>
      <c r="B8" s="160" t="s">
        <v>722</v>
      </c>
      <c r="C8" s="161">
        <v>187749.12210000004</v>
      </c>
      <c r="D8" s="161">
        <v>210435.03099999999</v>
      </c>
      <c r="E8" s="161">
        <v>12907.2567</v>
      </c>
      <c r="F8" s="161">
        <v>15950.4833</v>
      </c>
      <c r="G8" s="161">
        <v>14645.7338</v>
      </c>
      <c r="H8" s="161">
        <v>14079.830900000001</v>
      </c>
      <c r="I8" s="161">
        <v>13184.9601</v>
      </c>
      <c r="J8" s="161">
        <v>14405.9522</v>
      </c>
      <c r="K8" s="161">
        <v>20569.578799999999</v>
      </c>
    </row>
    <row r="9" spans="1:11" x14ac:dyDescent="0.25">
      <c r="A9" s="155"/>
      <c r="B9" s="167" t="s">
        <v>369</v>
      </c>
      <c r="C9" s="163">
        <v>110155.686</v>
      </c>
      <c r="D9" s="163">
        <v>120403.91039999999</v>
      </c>
      <c r="E9" s="163">
        <v>6202.1875</v>
      </c>
      <c r="F9" s="163">
        <v>9922.4055000000008</v>
      </c>
      <c r="G9" s="163">
        <v>9425.8369000000002</v>
      </c>
      <c r="H9" s="163">
        <v>8296.9750000000004</v>
      </c>
      <c r="I9" s="163">
        <v>6328.4892</v>
      </c>
      <c r="J9" s="163">
        <v>8289.3549999999996</v>
      </c>
      <c r="K9" s="163">
        <v>12554.563</v>
      </c>
    </row>
    <row r="10" spans="1:11" x14ac:dyDescent="0.25">
      <c r="A10" s="155"/>
      <c r="B10" s="167" t="s">
        <v>723</v>
      </c>
      <c r="C10" s="163">
        <v>26824.216999999997</v>
      </c>
      <c r="D10" s="163">
        <v>27652.010299999998</v>
      </c>
      <c r="E10" s="163">
        <v>3507.5758999999998</v>
      </c>
      <c r="F10" s="163">
        <v>1822.7560000000001</v>
      </c>
      <c r="G10" s="163">
        <v>1856.7083</v>
      </c>
      <c r="H10" s="163">
        <v>2251.0173</v>
      </c>
      <c r="I10" s="163">
        <v>2305.3152</v>
      </c>
      <c r="J10" s="163">
        <v>2205.9022</v>
      </c>
      <c r="K10" s="163">
        <v>2609.0412999999999</v>
      </c>
    </row>
    <row r="11" spans="1:11" x14ac:dyDescent="0.25">
      <c r="A11" s="155"/>
      <c r="B11" s="167" t="s">
        <v>129</v>
      </c>
      <c r="C11" s="163">
        <v>50769.219100000002</v>
      </c>
      <c r="D11" s="163">
        <v>62379.1103</v>
      </c>
      <c r="E11" s="163">
        <v>3197.4933000000001</v>
      </c>
      <c r="F11" s="163">
        <v>4205.3217999999997</v>
      </c>
      <c r="G11" s="163">
        <v>3363.1886</v>
      </c>
      <c r="H11" s="163">
        <v>3531.8386</v>
      </c>
      <c r="I11" s="163">
        <v>4551.1557000000003</v>
      </c>
      <c r="J11" s="163">
        <v>3910.6950000000002</v>
      </c>
      <c r="K11" s="163">
        <v>5405.9745000000003</v>
      </c>
    </row>
    <row r="12" spans="1:11" x14ac:dyDescent="0.25">
      <c r="A12" s="160" t="s">
        <v>724</v>
      </c>
      <c r="B12" s="160" t="s">
        <v>725</v>
      </c>
      <c r="C12" s="161">
        <v>212625.25099999996</v>
      </c>
      <c r="D12" s="161">
        <v>195441.78869999998</v>
      </c>
      <c r="E12" s="161">
        <v>18003.712500000001</v>
      </c>
      <c r="F12" s="161">
        <v>15868.0234</v>
      </c>
      <c r="G12" s="161">
        <v>14522.4877</v>
      </c>
      <c r="H12" s="161">
        <v>14609.755800000001</v>
      </c>
      <c r="I12" s="161">
        <v>16909.3796</v>
      </c>
      <c r="J12" s="161">
        <v>18867.924200000001</v>
      </c>
      <c r="K12" s="161">
        <v>20719.078300000001</v>
      </c>
    </row>
    <row r="13" spans="1:11" x14ac:dyDescent="0.25">
      <c r="A13" s="155"/>
      <c r="B13" s="167" t="s">
        <v>395</v>
      </c>
      <c r="C13" s="163">
        <v>199574.34219999998</v>
      </c>
      <c r="D13" s="163">
        <v>188941.43440000003</v>
      </c>
      <c r="E13" s="163">
        <v>17841.139299999999</v>
      </c>
      <c r="F13" s="163">
        <v>15295.704900000001</v>
      </c>
      <c r="G13" s="163">
        <v>14171.785599999999</v>
      </c>
      <c r="H13" s="163">
        <v>14384.093800000001</v>
      </c>
      <c r="I13" s="163">
        <v>16618.448</v>
      </c>
      <c r="J13" s="163">
        <v>18751.766800000001</v>
      </c>
      <c r="K13" s="163">
        <v>20324.186399999999</v>
      </c>
    </row>
    <row r="14" spans="1:11" x14ac:dyDescent="0.25">
      <c r="A14" s="155"/>
      <c r="B14" s="167" t="s">
        <v>129</v>
      </c>
      <c r="C14" s="163">
        <v>13050.908799999999</v>
      </c>
      <c r="D14" s="163">
        <v>6500.3543</v>
      </c>
      <c r="E14" s="163">
        <v>162.57320000000001</v>
      </c>
      <c r="F14" s="163">
        <v>572.31849999999997</v>
      </c>
      <c r="G14" s="163">
        <v>350.70209999999997</v>
      </c>
      <c r="H14" s="163">
        <v>225.66200000000001</v>
      </c>
      <c r="I14" s="163">
        <v>290.9316</v>
      </c>
      <c r="J14" s="163">
        <v>116.1574</v>
      </c>
      <c r="K14" s="163">
        <v>394.89190000000002</v>
      </c>
    </row>
    <row r="15" spans="1:11" x14ac:dyDescent="0.25">
      <c r="A15" s="160" t="s">
        <v>726</v>
      </c>
      <c r="B15" s="160" t="s">
        <v>727</v>
      </c>
      <c r="C15" s="161">
        <v>235342.3676</v>
      </c>
      <c r="D15" s="161">
        <v>541620.52910000004</v>
      </c>
      <c r="E15" s="161">
        <v>73008.745800000004</v>
      </c>
      <c r="F15" s="161">
        <v>32087.83</v>
      </c>
      <c r="G15" s="161">
        <v>37209.4591</v>
      </c>
      <c r="H15" s="161">
        <v>38174.146099999998</v>
      </c>
      <c r="I15" s="161">
        <v>59718.526899999997</v>
      </c>
      <c r="J15" s="161">
        <v>48181.112099999998</v>
      </c>
      <c r="K15" s="161">
        <v>71633.503200000006</v>
      </c>
    </row>
    <row r="16" spans="1:11" x14ac:dyDescent="0.25">
      <c r="A16" s="160" t="s">
        <v>728</v>
      </c>
      <c r="B16" s="160" t="s">
        <v>729</v>
      </c>
      <c r="C16" s="161">
        <v>2736478.2214000002</v>
      </c>
      <c r="D16" s="161">
        <v>3318254.2777999998</v>
      </c>
      <c r="E16" s="161">
        <v>307081.54670000001</v>
      </c>
      <c r="F16" s="161">
        <v>200119.01800000001</v>
      </c>
      <c r="G16" s="161">
        <v>279613.0503</v>
      </c>
      <c r="H16" s="161">
        <v>311899.91220000002</v>
      </c>
      <c r="I16" s="161">
        <v>280378.46620000002</v>
      </c>
      <c r="J16" s="161">
        <v>276905.65629999997</v>
      </c>
      <c r="K16" s="161">
        <v>238037.3254</v>
      </c>
    </row>
    <row r="17" spans="1:11" x14ac:dyDescent="0.25">
      <c r="A17" s="155"/>
      <c r="B17" s="167" t="s">
        <v>367</v>
      </c>
      <c r="C17" s="163">
        <v>2025740.8342999998</v>
      </c>
      <c r="D17" s="163">
        <v>2708060.4620000003</v>
      </c>
      <c r="E17" s="163">
        <v>245168.76560000001</v>
      </c>
      <c r="F17" s="163">
        <v>163335.64559999999</v>
      </c>
      <c r="G17" s="163">
        <v>235616.4565</v>
      </c>
      <c r="H17" s="163">
        <v>254389.33869999999</v>
      </c>
      <c r="I17" s="163">
        <v>239720.24220000001</v>
      </c>
      <c r="J17" s="163">
        <v>233400.86859999999</v>
      </c>
      <c r="K17" s="163">
        <v>192029.51800000001</v>
      </c>
    </row>
    <row r="18" spans="1:11" x14ac:dyDescent="0.25">
      <c r="A18" s="155"/>
      <c r="B18" s="167" t="s">
        <v>730</v>
      </c>
      <c r="C18" s="163">
        <v>181363.60740000004</v>
      </c>
      <c r="D18" s="163">
        <v>159326.13690000001</v>
      </c>
      <c r="E18" s="163">
        <v>14402.912399999999</v>
      </c>
      <c r="F18" s="163">
        <v>9003.9429</v>
      </c>
      <c r="G18" s="163">
        <v>17916.5147</v>
      </c>
      <c r="H18" s="163">
        <v>21654.465100000001</v>
      </c>
      <c r="I18" s="163">
        <v>13317.488499999999</v>
      </c>
      <c r="J18" s="163">
        <v>13881.989299999999</v>
      </c>
      <c r="K18" s="163">
        <v>18924.9113</v>
      </c>
    </row>
    <row r="19" spans="1:11" x14ac:dyDescent="0.25">
      <c r="A19" s="155"/>
      <c r="B19" s="167" t="s">
        <v>376</v>
      </c>
      <c r="C19" s="163">
        <v>201808.32199999999</v>
      </c>
      <c r="D19" s="163">
        <v>183806.10800000001</v>
      </c>
      <c r="E19" s="163">
        <v>14264.4336</v>
      </c>
      <c r="F19" s="163">
        <v>15264.8814</v>
      </c>
      <c r="G19" s="163">
        <v>15032.4995</v>
      </c>
      <c r="H19" s="163">
        <v>19733.869200000001</v>
      </c>
      <c r="I19" s="163">
        <v>14348.774299999999</v>
      </c>
      <c r="J19" s="163">
        <v>14774.931</v>
      </c>
      <c r="K19" s="163">
        <v>15626.433800000001</v>
      </c>
    </row>
    <row r="20" spans="1:11" x14ac:dyDescent="0.25">
      <c r="A20" s="155"/>
      <c r="B20" s="167" t="s">
        <v>731</v>
      </c>
      <c r="C20" s="163">
        <v>197152.3027</v>
      </c>
      <c r="D20" s="163">
        <v>184646.14910000001</v>
      </c>
      <c r="E20" s="163">
        <v>12568.580099999999</v>
      </c>
      <c r="F20" s="163">
        <v>12481.9951</v>
      </c>
      <c r="G20" s="163">
        <v>11022.7986</v>
      </c>
      <c r="H20" s="163">
        <v>16085.4681</v>
      </c>
      <c r="I20" s="163">
        <v>12988.2783</v>
      </c>
      <c r="J20" s="163">
        <v>14740.731400000001</v>
      </c>
      <c r="K20" s="163">
        <v>11425.3362</v>
      </c>
    </row>
    <row r="21" spans="1:11" x14ac:dyDescent="0.25">
      <c r="A21" s="155"/>
      <c r="B21" s="167" t="s">
        <v>129</v>
      </c>
      <c r="C21" s="163">
        <v>130413.155</v>
      </c>
      <c r="D21" s="163">
        <v>82415.421800000011</v>
      </c>
      <c r="E21" s="163">
        <v>20676.855</v>
      </c>
      <c r="F21" s="163">
        <v>32.552999999999997</v>
      </c>
      <c r="G21" s="163">
        <v>24.780999999999999</v>
      </c>
      <c r="H21" s="163">
        <v>36.771099999999997</v>
      </c>
      <c r="I21" s="163">
        <v>3.6829000000000001</v>
      </c>
      <c r="J21" s="163">
        <v>107.136</v>
      </c>
      <c r="K21" s="163">
        <v>31.126100000000001</v>
      </c>
    </row>
    <row r="22" spans="1:11" x14ac:dyDescent="0.25">
      <c r="A22" s="160" t="s">
        <v>732</v>
      </c>
      <c r="B22" s="160" t="s">
        <v>733</v>
      </c>
      <c r="C22" s="161">
        <v>1795358.7019</v>
      </c>
      <c r="D22" s="161">
        <v>1910823.6078000001</v>
      </c>
      <c r="E22" s="161">
        <v>160655.88920000001</v>
      </c>
      <c r="F22" s="161">
        <v>174840.42120000001</v>
      </c>
      <c r="G22" s="161">
        <v>171932.85990000001</v>
      </c>
      <c r="H22" s="161">
        <v>205751.546</v>
      </c>
      <c r="I22" s="161">
        <v>230955.06789999999</v>
      </c>
      <c r="J22" s="161">
        <v>216725.44399999999</v>
      </c>
      <c r="K22" s="161">
        <v>177499.91279999999</v>
      </c>
    </row>
    <row r="23" spans="1:11" x14ac:dyDescent="0.25">
      <c r="A23" s="155"/>
      <c r="B23" s="167" t="s">
        <v>734</v>
      </c>
      <c r="C23" s="163">
        <v>522271.22719999996</v>
      </c>
      <c r="D23" s="163">
        <v>556339.46200000006</v>
      </c>
      <c r="E23" s="163">
        <v>24210.7624</v>
      </c>
      <c r="F23" s="163">
        <v>58590.397599999997</v>
      </c>
      <c r="G23" s="163">
        <v>54221.591099999998</v>
      </c>
      <c r="H23" s="163">
        <v>90895.948699999994</v>
      </c>
      <c r="I23" s="163">
        <v>114901.6874</v>
      </c>
      <c r="J23" s="163">
        <v>97633.949200000003</v>
      </c>
      <c r="K23" s="163">
        <v>52554.5432</v>
      </c>
    </row>
    <row r="24" spans="1:11" x14ac:dyDescent="0.25">
      <c r="A24" s="155"/>
      <c r="B24" s="167" t="s">
        <v>363</v>
      </c>
      <c r="C24" s="163">
        <v>768548.22219999984</v>
      </c>
      <c r="D24" s="163">
        <v>660746.13229999994</v>
      </c>
      <c r="E24" s="163">
        <v>62356.11</v>
      </c>
      <c r="F24" s="163">
        <v>64138.627999999997</v>
      </c>
      <c r="G24" s="163">
        <v>66099.467699999994</v>
      </c>
      <c r="H24" s="163">
        <v>59209.668299999998</v>
      </c>
      <c r="I24" s="163">
        <v>66684.481899999999</v>
      </c>
      <c r="J24" s="163">
        <v>72564.199399999998</v>
      </c>
      <c r="K24" s="163">
        <v>78768.559399999998</v>
      </c>
    </row>
    <row r="25" spans="1:11" x14ac:dyDescent="0.25">
      <c r="A25" s="155"/>
      <c r="B25" s="167" t="s">
        <v>735</v>
      </c>
      <c r="C25" s="163">
        <v>329.32300000000004</v>
      </c>
      <c r="D25" s="163">
        <v>3447.0176000000001</v>
      </c>
      <c r="E25" s="163">
        <v>71.992500000000007</v>
      </c>
      <c r="F25" s="163">
        <v>3.96</v>
      </c>
      <c r="G25" s="163">
        <v>266.10199999999998</v>
      </c>
      <c r="H25" s="163">
        <v>99.284999999999997</v>
      </c>
      <c r="I25" s="163">
        <v>1.3779999999999999</v>
      </c>
      <c r="J25" s="163">
        <v>23.78</v>
      </c>
      <c r="K25" s="163">
        <v>4.6630000000000003</v>
      </c>
    </row>
    <row r="26" spans="1:11" x14ac:dyDescent="0.25">
      <c r="A26" s="155"/>
      <c r="B26" s="179" t="s">
        <v>375</v>
      </c>
      <c r="C26" s="163">
        <v>75.016999999999996</v>
      </c>
      <c r="D26" s="163">
        <v>35.253</v>
      </c>
      <c r="E26" s="163">
        <v>0</v>
      </c>
      <c r="F26" s="163">
        <v>0</v>
      </c>
      <c r="G26" s="163">
        <v>0</v>
      </c>
      <c r="H26" s="163">
        <v>0</v>
      </c>
      <c r="I26" s="163">
        <v>0</v>
      </c>
      <c r="J26" s="163">
        <v>0</v>
      </c>
      <c r="K26" s="163">
        <v>0</v>
      </c>
    </row>
    <row r="27" spans="1:11" x14ac:dyDescent="0.25">
      <c r="A27" s="155"/>
      <c r="B27" s="167" t="s">
        <v>396</v>
      </c>
      <c r="C27" s="163">
        <v>283882.25419999997</v>
      </c>
      <c r="D27" s="163">
        <v>392025.75930000003</v>
      </c>
      <c r="E27" s="163">
        <v>47223.279499999997</v>
      </c>
      <c r="F27" s="163">
        <v>37173.186600000001</v>
      </c>
      <c r="G27" s="163">
        <v>38729.762900000002</v>
      </c>
      <c r="H27" s="163">
        <v>40318.685899999997</v>
      </c>
      <c r="I27" s="163">
        <v>34956.278899999998</v>
      </c>
      <c r="J27" s="163">
        <v>36791.162799999998</v>
      </c>
      <c r="K27" s="163">
        <v>35512.477599999998</v>
      </c>
    </row>
    <row r="28" spans="1:11" x14ac:dyDescent="0.25">
      <c r="A28" s="155"/>
      <c r="B28" s="167" t="s">
        <v>129</v>
      </c>
      <c r="C28" s="163">
        <v>220252.65830000001</v>
      </c>
      <c r="D28" s="163">
        <v>298229.98360000004</v>
      </c>
      <c r="E28" s="163">
        <v>26793.7448</v>
      </c>
      <c r="F28" s="163">
        <v>14934.249</v>
      </c>
      <c r="G28" s="163">
        <v>12615.9362</v>
      </c>
      <c r="H28" s="163">
        <v>15227.9581</v>
      </c>
      <c r="I28" s="163">
        <v>14411.2417</v>
      </c>
      <c r="J28" s="163">
        <v>9712.3526000000002</v>
      </c>
      <c r="K28" s="163">
        <v>10659.669599999999</v>
      </c>
    </row>
    <row r="29" spans="1:11" x14ac:dyDescent="0.25">
      <c r="A29" s="160" t="s">
        <v>736</v>
      </c>
      <c r="B29" s="160" t="s">
        <v>737</v>
      </c>
      <c r="C29" s="161">
        <v>1296345.5629</v>
      </c>
      <c r="D29" s="161">
        <v>2184187.8942</v>
      </c>
      <c r="E29" s="161">
        <v>290895.8443</v>
      </c>
      <c r="F29" s="161">
        <v>131651.36739999999</v>
      </c>
      <c r="G29" s="161">
        <v>131351.46470000001</v>
      </c>
      <c r="H29" s="161">
        <v>208956.85440000001</v>
      </c>
      <c r="I29" s="161">
        <v>229421.8756</v>
      </c>
      <c r="J29" s="161">
        <v>228159.61</v>
      </c>
      <c r="K29" s="161">
        <v>224184.7182</v>
      </c>
    </row>
    <row r="30" spans="1:11" x14ac:dyDescent="0.25">
      <c r="A30" s="155"/>
      <c r="B30" s="167" t="s">
        <v>374</v>
      </c>
      <c r="C30" s="163">
        <v>127392.84640000001</v>
      </c>
      <c r="D30" s="163">
        <v>533779.15520000004</v>
      </c>
      <c r="E30" s="163">
        <v>73634.269</v>
      </c>
      <c r="F30" s="163">
        <v>8063.7179999999998</v>
      </c>
      <c r="G30" s="163">
        <v>7266.799</v>
      </c>
      <c r="H30" s="163">
        <v>12984.834000000001</v>
      </c>
      <c r="I30" s="163">
        <v>102714.7316</v>
      </c>
      <c r="J30" s="163">
        <v>73452.673899999994</v>
      </c>
      <c r="K30" s="163">
        <v>24515.581200000001</v>
      </c>
    </row>
    <row r="31" spans="1:11" x14ac:dyDescent="0.25">
      <c r="A31" s="155"/>
      <c r="B31" s="167" t="s">
        <v>383</v>
      </c>
      <c r="C31" s="163">
        <v>297534.93879999995</v>
      </c>
      <c r="D31" s="163">
        <v>582430.29200000002</v>
      </c>
      <c r="E31" s="163">
        <v>84530.1014</v>
      </c>
      <c r="F31" s="163">
        <v>25849.867399999999</v>
      </c>
      <c r="G31" s="163">
        <v>24802.967199999999</v>
      </c>
      <c r="H31" s="163">
        <v>99903.929600000003</v>
      </c>
      <c r="I31" s="163">
        <v>21764.6613</v>
      </c>
      <c r="J31" s="163">
        <v>33228.4735</v>
      </c>
      <c r="K31" s="163">
        <v>74708.676099999997</v>
      </c>
    </row>
    <row r="32" spans="1:11" x14ac:dyDescent="0.25">
      <c r="A32" s="155"/>
      <c r="B32" s="167" t="s">
        <v>394</v>
      </c>
      <c r="C32" s="163">
        <v>290677.47900000005</v>
      </c>
      <c r="D32" s="163">
        <v>256536.50930000001</v>
      </c>
      <c r="E32" s="163">
        <v>30598.144700000001</v>
      </c>
      <c r="F32" s="163">
        <v>22132.0232</v>
      </c>
      <c r="G32" s="163">
        <v>43755.848400000003</v>
      </c>
      <c r="H32" s="163">
        <v>33824.115599999997</v>
      </c>
      <c r="I32" s="163">
        <v>15589.533600000001</v>
      </c>
      <c r="J32" s="163">
        <v>16240.3716</v>
      </c>
      <c r="K32" s="163">
        <v>12503.4133</v>
      </c>
    </row>
    <row r="33" spans="1:11" x14ac:dyDescent="0.25">
      <c r="A33" s="155"/>
      <c r="B33" s="167" t="s">
        <v>398</v>
      </c>
      <c r="C33" s="163">
        <v>164093.30480000001</v>
      </c>
      <c r="D33" s="163">
        <v>149352.15179999999</v>
      </c>
      <c r="E33" s="163">
        <v>11788.137500000001</v>
      </c>
      <c r="F33" s="163">
        <v>12668.2778</v>
      </c>
      <c r="G33" s="163">
        <v>9884.8662999999997</v>
      </c>
      <c r="H33" s="163">
        <v>17133.77</v>
      </c>
      <c r="I33" s="163">
        <v>26995.671699999999</v>
      </c>
      <c r="J33" s="163">
        <v>38280.048999999999</v>
      </c>
      <c r="K33" s="163">
        <v>64163.955699999999</v>
      </c>
    </row>
    <row r="34" spans="1:11" x14ac:dyDescent="0.25">
      <c r="A34" s="155"/>
      <c r="B34" s="167" t="s">
        <v>129</v>
      </c>
      <c r="C34" s="163">
        <v>416646.99389999994</v>
      </c>
      <c r="D34" s="163">
        <v>662089.78590000002</v>
      </c>
      <c r="E34" s="163">
        <v>90345.191699999996</v>
      </c>
      <c r="F34" s="163">
        <v>62937.481</v>
      </c>
      <c r="G34" s="163">
        <v>45640.983800000002</v>
      </c>
      <c r="H34" s="163">
        <v>45110.205199999997</v>
      </c>
      <c r="I34" s="163">
        <v>62357.277399999999</v>
      </c>
      <c r="J34" s="163">
        <v>66958.042000000001</v>
      </c>
      <c r="K34" s="163">
        <v>48293.091899999999</v>
      </c>
    </row>
    <row r="35" spans="1:11" x14ac:dyDescent="0.25">
      <c r="A35" s="160" t="s">
        <v>738</v>
      </c>
      <c r="B35" s="160" t="s">
        <v>739</v>
      </c>
      <c r="C35" s="161">
        <v>3027647.7392000002</v>
      </c>
      <c r="D35" s="161">
        <v>3947979.5011</v>
      </c>
      <c r="E35" s="161">
        <v>323027.59519999998</v>
      </c>
      <c r="F35" s="161">
        <v>338403.36450000003</v>
      </c>
      <c r="G35" s="161">
        <v>322970.31430000003</v>
      </c>
      <c r="H35" s="161">
        <v>336814.34100000001</v>
      </c>
      <c r="I35" s="161">
        <v>327283.11499999999</v>
      </c>
      <c r="J35" s="161">
        <v>301998.76880000002</v>
      </c>
      <c r="K35" s="161">
        <v>326619.00060000003</v>
      </c>
    </row>
    <row r="36" spans="1:11" x14ac:dyDescent="0.25">
      <c r="A36" s="155"/>
      <c r="B36" s="167" t="s">
        <v>131</v>
      </c>
      <c r="C36" s="163">
        <v>64247.492299999998</v>
      </c>
      <c r="D36" s="163">
        <v>68685.732699999993</v>
      </c>
      <c r="E36" s="163">
        <v>6670.0320000000002</v>
      </c>
      <c r="F36" s="163">
        <v>5139.5559000000003</v>
      </c>
      <c r="G36" s="163">
        <v>4631.5385999999999</v>
      </c>
      <c r="H36" s="163">
        <v>4564.4440000000004</v>
      </c>
      <c r="I36" s="163">
        <v>3413.5569999999998</v>
      </c>
      <c r="J36" s="163">
        <v>4153.8469999999998</v>
      </c>
      <c r="K36" s="163">
        <v>3306.6309999999999</v>
      </c>
    </row>
    <row r="37" spans="1:11" x14ac:dyDescent="0.25">
      <c r="A37" s="155"/>
      <c r="B37" s="167" t="s">
        <v>740</v>
      </c>
      <c r="C37" s="163">
        <v>40917.287500000006</v>
      </c>
      <c r="D37" s="163">
        <v>41021.335300000006</v>
      </c>
      <c r="E37" s="163">
        <v>2267.212</v>
      </c>
      <c r="F37" s="163">
        <v>5859.8999000000003</v>
      </c>
      <c r="G37" s="163">
        <v>7486.4321</v>
      </c>
      <c r="H37" s="163">
        <v>5563.0550000000003</v>
      </c>
      <c r="I37" s="163">
        <v>6212.0640000000003</v>
      </c>
      <c r="J37" s="163">
        <v>5249.8672999999999</v>
      </c>
      <c r="K37" s="163">
        <v>4358.8289999999997</v>
      </c>
    </row>
    <row r="38" spans="1:11" x14ac:dyDescent="0.25">
      <c r="A38" s="155"/>
      <c r="B38" s="167" t="s">
        <v>132</v>
      </c>
      <c r="C38" s="163">
        <v>127485.5576</v>
      </c>
      <c r="D38" s="163">
        <v>130687.41680000001</v>
      </c>
      <c r="E38" s="163">
        <v>12600.393</v>
      </c>
      <c r="F38" s="163">
        <v>8732.0054</v>
      </c>
      <c r="G38" s="163">
        <v>8554.5707000000002</v>
      </c>
      <c r="H38" s="163">
        <v>11191.488499999999</v>
      </c>
      <c r="I38" s="163">
        <v>9945.4565000000002</v>
      </c>
      <c r="J38" s="163">
        <v>11708.261</v>
      </c>
      <c r="K38" s="163">
        <v>10243.6315</v>
      </c>
    </row>
    <row r="39" spans="1:11" x14ac:dyDescent="0.25">
      <c r="A39" s="155"/>
      <c r="B39" s="167" t="s">
        <v>392</v>
      </c>
      <c r="C39" s="163">
        <v>503850.81900000002</v>
      </c>
      <c r="D39" s="163">
        <v>710293.30809999991</v>
      </c>
      <c r="E39" s="163">
        <v>57977.197500000002</v>
      </c>
      <c r="F39" s="163">
        <v>56744.498699999996</v>
      </c>
      <c r="G39" s="163">
        <v>61450.428099999997</v>
      </c>
      <c r="H39" s="163">
        <v>69929.621199999994</v>
      </c>
      <c r="I39" s="163">
        <v>57851.877500000002</v>
      </c>
      <c r="J39" s="163">
        <v>60547.599800000004</v>
      </c>
      <c r="K39" s="163">
        <v>64862.892699999997</v>
      </c>
    </row>
    <row r="40" spans="1:11" x14ac:dyDescent="0.25">
      <c r="A40" s="155"/>
      <c r="B40" s="167" t="s">
        <v>399</v>
      </c>
      <c r="C40" s="163">
        <v>323398.25329999998</v>
      </c>
      <c r="D40" s="163">
        <v>335307.74650000007</v>
      </c>
      <c r="E40" s="163">
        <v>24070.064999999999</v>
      </c>
      <c r="F40" s="163">
        <v>31046.49</v>
      </c>
      <c r="G40" s="163">
        <v>29425.506700000002</v>
      </c>
      <c r="H40" s="163">
        <v>19264.354800000001</v>
      </c>
      <c r="I40" s="163">
        <v>23266.6744</v>
      </c>
      <c r="J40" s="163">
        <v>18775.483800000002</v>
      </c>
      <c r="K40" s="163">
        <v>21224.357599999999</v>
      </c>
    </row>
    <row r="41" spans="1:11" x14ac:dyDescent="0.25">
      <c r="A41" s="155"/>
      <c r="B41" s="167" t="s">
        <v>741</v>
      </c>
      <c r="C41" s="163">
        <v>1475831.2818000002</v>
      </c>
      <c r="D41" s="163">
        <v>2082203.6916999999</v>
      </c>
      <c r="E41" s="163">
        <v>168455.94450000001</v>
      </c>
      <c r="F41" s="163">
        <v>184058.4987</v>
      </c>
      <c r="G41" s="163">
        <v>163428.17800000001</v>
      </c>
      <c r="H41" s="163">
        <v>173149.2703</v>
      </c>
      <c r="I41" s="163">
        <v>188040.96460000001</v>
      </c>
      <c r="J41" s="163">
        <v>163396.9227</v>
      </c>
      <c r="K41" s="163">
        <v>168114.4203</v>
      </c>
    </row>
    <row r="42" spans="1:11" x14ac:dyDescent="0.25">
      <c r="A42" s="155"/>
      <c r="B42" s="167" t="s">
        <v>129</v>
      </c>
      <c r="C42" s="163">
        <v>491917.04770000005</v>
      </c>
      <c r="D42" s="163">
        <v>579780.27</v>
      </c>
      <c r="E42" s="163">
        <v>50986.751199999999</v>
      </c>
      <c r="F42" s="163">
        <v>46822.4159</v>
      </c>
      <c r="G42" s="163">
        <v>47993.660100000001</v>
      </c>
      <c r="H42" s="163">
        <v>53152.107199999999</v>
      </c>
      <c r="I42" s="163">
        <v>38552.521000000001</v>
      </c>
      <c r="J42" s="163">
        <v>38166.787199999999</v>
      </c>
      <c r="K42" s="163">
        <v>54508.238499999999</v>
      </c>
    </row>
    <row r="43" spans="1:11" x14ac:dyDescent="0.25">
      <c r="A43" s="160" t="s">
        <v>742</v>
      </c>
      <c r="B43" s="160" t="s">
        <v>743</v>
      </c>
      <c r="C43" s="161">
        <v>357423.13989999995</v>
      </c>
      <c r="D43" s="161">
        <v>326540.83270000003</v>
      </c>
      <c r="E43" s="161">
        <v>26586.339100000001</v>
      </c>
      <c r="F43" s="161">
        <v>26325.749299999999</v>
      </c>
      <c r="G43" s="161">
        <v>27180.766899999999</v>
      </c>
      <c r="H43" s="161">
        <v>30654.888900000002</v>
      </c>
      <c r="I43" s="161">
        <v>25790.736099999998</v>
      </c>
      <c r="J43" s="161">
        <v>29772.678100000001</v>
      </c>
      <c r="K43" s="161">
        <v>28168.086599999999</v>
      </c>
    </row>
    <row r="44" spans="1:11" x14ac:dyDescent="0.25">
      <c r="A44" s="155"/>
      <c r="B44" s="167" t="s">
        <v>360</v>
      </c>
      <c r="C44" s="163">
        <v>305265.52549999999</v>
      </c>
      <c r="D44" s="163">
        <v>276893.049</v>
      </c>
      <c r="E44" s="163">
        <v>22743.768</v>
      </c>
      <c r="F44" s="163">
        <v>22559.4827</v>
      </c>
      <c r="G44" s="163">
        <v>23561.1836</v>
      </c>
      <c r="H44" s="163">
        <v>26436.671999999999</v>
      </c>
      <c r="I44" s="163">
        <v>22030.131000000001</v>
      </c>
      <c r="J44" s="163">
        <v>26310.2889</v>
      </c>
      <c r="K44" s="163">
        <v>24766.836599999999</v>
      </c>
    </row>
    <row r="45" spans="1:11" x14ac:dyDescent="0.25">
      <c r="A45" s="155"/>
      <c r="B45" s="167" t="s">
        <v>744</v>
      </c>
      <c r="C45" s="163">
        <v>47862.776000000005</v>
      </c>
      <c r="D45" s="163">
        <v>45493.2405</v>
      </c>
      <c r="E45" s="163">
        <v>3494.6419999999998</v>
      </c>
      <c r="F45" s="163">
        <v>3430.9956000000002</v>
      </c>
      <c r="G45" s="163">
        <v>3280.7266</v>
      </c>
      <c r="H45" s="163">
        <v>3650.4944999999998</v>
      </c>
      <c r="I45" s="163">
        <v>3629.3411000000001</v>
      </c>
      <c r="J45" s="163">
        <v>3236.5826000000002</v>
      </c>
      <c r="K45" s="163">
        <v>3170.1750000000002</v>
      </c>
    </row>
    <row r="46" spans="1:11" x14ac:dyDescent="0.25">
      <c r="A46" s="155"/>
      <c r="B46" s="167" t="s">
        <v>129</v>
      </c>
      <c r="C46" s="163">
        <v>4294.8383999999996</v>
      </c>
      <c r="D46" s="163">
        <v>4154.5432000000001</v>
      </c>
      <c r="E46" s="163">
        <v>347.92910000000001</v>
      </c>
      <c r="F46" s="163">
        <v>335.27100000000002</v>
      </c>
      <c r="G46" s="163">
        <v>338.85669999999999</v>
      </c>
      <c r="H46" s="163">
        <v>567.72239999999999</v>
      </c>
      <c r="I46" s="163">
        <v>131.26400000000001</v>
      </c>
      <c r="J46" s="163">
        <v>225.8066</v>
      </c>
      <c r="K46" s="163">
        <v>231.07499999999999</v>
      </c>
    </row>
    <row r="47" spans="1:11" x14ac:dyDescent="0.25">
      <c r="A47" s="160" t="s">
        <v>745</v>
      </c>
      <c r="B47" s="160" t="s">
        <v>129</v>
      </c>
      <c r="C47" s="161">
        <v>85754.889900000009</v>
      </c>
      <c r="D47" s="161">
        <v>39489.864299999994</v>
      </c>
      <c r="E47" s="161">
        <v>3335.6442000000002</v>
      </c>
      <c r="F47" s="161">
        <v>3833.0632000000001</v>
      </c>
      <c r="G47" s="161">
        <v>4132.1823000000004</v>
      </c>
      <c r="H47" s="161">
        <v>7146.0780999999997</v>
      </c>
      <c r="I47" s="161">
        <v>9518.4784999999993</v>
      </c>
      <c r="J47" s="161">
        <v>4514.0631999999996</v>
      </c>
      <c r="K47" s="161">
        <v>4724.1746999999996</v>
      </c>
    </row>
    <row r="48" spans="1:11" x14ac:dyDescent="0.25">
      <c r="A48" s="160" t="s">
        <v>713</v>
      </c>
      <c r="B48" s="160" t="s">
        <v>746</v>
      </c>
      <c r="C48" s="161">
        <v>28284622.833999999</v>
      </c>
      <c r="D48" s="161">
        <v>30691377.866700001</v>
      </c>
      <c r="E48" s="161">
        <v>2710246.5985999997</v>
      </c>
      <c r="F48" s="161">
        <v>2502581.5937000001</v>
      </c>
      <c r="G48" s="161">
        <v>2631281.1207000003</v>
      </c>
      <c r="H48" s="161">
        <v>2937391.1037999997</v>
      </c>
      <c r="I48" s="161">
        <v>2711486.6243000003</v>
      </c>
      <c r="J48" s="161">
        <v>2724090.6206</v>
      </c>
      <c r="K48" s="161">
        <v>2830237.5387999997</v>
      </c>
    </row>
    <row r="49" spans="1:11" x14ac:dyDescent="0.25">
      <c r="A49" s="160" t="s">
        <v>747</v>
      </c>
      <c r="B49" s="160" t="s">
        <v>748</v>
      </c>
      <c r="C49" s="161">
        <v>755178.03494700009</v>
      </c>
      <c r="D49" s="161">
        <v>656485.04596300004</v>
      </c>
      <c r="E49" s="161">
        <v>61530.774464999973</v>
      </c>
      <c r="F49" s="161">
        <v>102165.384399</v>
      </c>
      <c r="G49" s="161">
        <v>101116.59808</v>
      </c>
      <c r="H49" s="161">
        <v>71247.054518000019</v>
      </c>
      <c r="I49" s="161">
        <v>101116.59808</v>
      </c>
      <c r="J49" s="161">
        <v>100766.89641100001</v>
      </c>
      <c r="K49" s="161">
        <v>100766.89641100001</v>
      </c>
    </row>
    <row r="50" spans="1:11" x14ac:dyDescent="0.25">
      <c r="A50" s="160" t="s">
        <v>749</v>
      </c>
      <c r="B50" s="160" t="s">
        <v>750</v>
      </c>
      <c r="C50" s="161">
        <v>27529444.799052998</v>
      </c>
      <c r="D50" s="161">
        <v>30034892.820737004</v>
      </c>
      <c r="E50" s="161">
        <v>2648715.8241349999</v>
      </c>
      <c r="F50" s="161">
        <v>2400416.209301</v>
      </c>
      <c r="G50" s="161">
        <v>2530164.5226200004</v>
      </c>
      <c r="H50" s="161">
        <v>2866144.0492819995</v>
      </c>
      <c r="I50" s="161">
        <v>2610370.0262200003</v>
      </c>
      <c r="J50" s="161">
        <v>2623323.7241890002</v>
      </c>
      <c r="K50" s="161">
        <v>2729470.6423889999</v>
      </c>
    </row>
    <row r="51" spans="1:11" x14ac:dyDescent="0.25">
      <c r="A51" s="160" t="s">
        <v>751</v>
      </c>
      <c r="B51" s="160" t="s">
        <v>752</v>
      </c>
      <c r="C51" s="161">
        <v>346482.98322652758</v>
      </c>
      <c r="D51" s="161">
        <v>932180.49376941007</v>
      </c>
      <c r="E51" s="161">
        <v>31303.98190197541</v>
      </c>
      <c r="F51" s="161">
        <v>36570.764086821902</v>
      </c>
      <c r="G51" s="161">
        <v>79905.208966296545</v>
      </c>
      <c r="H51" s="161">
        <v>155864.31703371656</v>
      </c>
      <c r="I51" s="161">
        <v>135048.87743038751</v>
      </c>
      <c r="J51" s="161">
        <v>436645.18460506317</v>
      </c>
      <c r="K51" s="161">
        <v>210557.37692066212</v>
      </c>
    </row>
    <row r="52" spans="1:11" ht="15.75" thickBot="1" x14ac:dyDescent="0.3">
      <c r="A52" s="180"/>
      <c r="B52" s="181"/>
      <c r="C52" s="182"/>
      <c r="D52" s="182"/>
    </row>
    <row r="53" spans="1:11" ht="15.75" thickTop="1" x14ac:dyDescent="0.25">
      <c r="A53" s="586" t="s">
        <v>855</v>
      </c>
      <c r="B53" s="586"/>
      <c r="C53" s="586"/>
      <c r="D53" s="586"/>
      <c r="E53" s="586"/>
      <c r="F53" s="586"/>
      <c r="G53" s="586"/>
      <c r="H53" s="586"/>
      <c r="I53" s="586"/>
      <c r="J53" s="586"/>
      <c r="K53" s="586"/>
    </row>
    <row r="54" spans="1:11" x14ac:dyDescent="0.25">
      <c r="A54" s="167" t="s">
        <v>753</v>
      </c>
      <c r="B54" s="167"/>
      <c r="C54" s="167"/>
      <c r="D54" s="167"/>
      <c r="E54" s="167"/>
      <c r="F54" s="167"/>
      <c r="G54" s="167"/>
      <c r="H54" s="167"/>
      <c r="I54" s="167"/>
      <c r="J54" s="167"/>
    </row>
  </sheetData>
  <mergeCells count="9">
    <mergeCell ref="A1:K1"/>
    <mergeCell ref="A2:K2"/>
    <mergeCell ref="A3:K3"/>
    <mergeCell ref="A53:K53"/>
    <mergeCell ref="A4:A5"/>
    <mergeCell ref="B4:B5"/>
    <mergeCell ref="C4:C5"/>
    <mergeCell ref="D4:D5"/>
    <mergeCell ref="F4:J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30" zoomScaleNormal="100" zoomScaleSheetLayoutView="130" workbookViewId="0">
      <selection activeCell="A2" sqref="A2:K2"/>
    </sheetView>
  </sheetViews>
  <sheetFormatPr defaultColWidth="9.125" defaultRowHeight="15" x14ac:dyDescent="0.25"/>
  <cols>
    <col min="1" max="1" width="2.875" style="143" bestFit="1" customWidth="1"/>
    <col min="2" max="2" width="17.625" style="143" bestFit="1" customWidth="1"/>
    <col min="3" max="3" width="8.125" style="143" bestFit="1" customWidth="1"/>
    <col min="4" max="4" width="8.625" style="143" bestFit="1" customWidth="1"/>
    <col min="5" max="5" width="8.75" style="143" customWidth="1"/>
    <col min="6" max="6" width="7.875" style="143" bestFit="1" customWidth="1"/>
    <col min="7" max="8" width="7.75" style="143" bestFit="1" customWidth="1"/>
    <col min="9" max="11" width="7.875" style="143" bestFit="1" customWidth="1"/>
    <col min="12" max="16384" width="9.125" style="143"/>
  </cols>
  <sheetData>
    <row r="1" spans="1:12" ht="18.75" customHeight="1" x14ac:dyDescent="0.25">
      <c r="A1" s="590" t="s">
        <v>754</v>
      </c>
      <c r="B1" s="590"/>
      <c r="C1" s="590"/>
      <c r="D1" s="590"/>
      <c r="E1" s="590"/>
      <c r="F1" s="590"/>
      <c r="G1" s="590"/>
      <c r="H1" s="590"/>
      <c r="I1" s="590"/>
      <c r="J1" s="590"/>
      <c r="K1" s="590"/>
    </row>
    <row r="2" spans="1:12" ht="15" customHeight="1" x14ac:dyDescent="0.25">
      <c r="A2" s="488" t="s">
        <v>914</v>
      </c>
      <c r="B2" s="488"/>
      <c r="C2" s="488"/>
      <c r="D2" s="488"/>
      <c r="E2" s="488"/>
      <c r="F2" s="488"/>
      <c r="G2" s="488"/>
      <c r="H2" s="488"/>
      <c r="I2" s="488"/>
      <c r="J2" s="488"/>
      <c r="K2" s="488"/>
      <c r="L2" s="328"/>
    </row>
    <row r="3" spans="1:12" ht="15.75" thickBot="1" x14ac:dyDescent="0.3">
      <c r="A3" s="591" t="s">
        <v>608</v>
      </c>
      <c r="B3" s="591"/>
      <c r="C3" s="591"/>
      <c r="D3" s="591"/>
      <c r="E3" s="591"/>
      <c r="F3" s="591"/>
      <c r="G3" s="591"/>
      <c r="H3" s="591"/>
      <c r="I3" s="591"/>
      <c r="J3" s="591"/>
      <c r="K3" s="591"/>
    </row>
    <row r="4" spans="1:12" ht="16.5" thickTop="1" thickBot="1" x14ac:dyDescent="0.3">
      <c r="A4" s="592"/>
      <c r="B4" s="594" t="s">
        <v>672</v>
      </c>
      <c r="C4" s="596" t="s">
        <v>124</v>
      </c>
      <c r="D4" s="596" t="s">
        <v>160</v>
      </c>
      <c r="E4" s="183">
        <v>2023</v>
      </c>
      <c r="F4" s="598">
        <v>2024</v>
      </c>
      <c r="G4" s="599"/>
      <c r="H4" s="599"/>
      <c r="I4" s="599"/>
      <c r="J4" s="599"/>
      <c r="K4" s="599"/>
    </row>
    <row r="5" spans="1:12" ht="15.75" thickBot="1" x14ac:dyDescent="0.3">
      <c r="A5" s="593"/>
      <c r="B5" s="595"/>
      <c r="C5" s="597"/>
      <c r="D5" s="597"/>
      <c r="E5" s="228" t="s">
        <v>40</v>
      </c>
      <c r="F5" s="184" t="s">
        <v>35</v>
      </c>
      <c r="G5" s="184" t="s">
        <v>36</v>
      </c>
      <c r="H5" s="184" t="s">
        <v>37</v>
      </c>
      <c r="I5" s="184" t="s">
        <v>38</v>
      </c>
      <c r="J5" s="184" t="s">
        <v>39</v>
      </c>
      <c r="K5" s="228" t="s">
        <v>40</v>
      </c>
      <c r="L5" s="189"/>
    </row>
    <row r="6" spans="1:12" ht="15.75" thickTop="1" x14ac:dyDescent="0.25">
      <c r="A6" s="185"/>
      <c r="B6" s="186"/>
      <c r="C6" s="187"/>
      <c r="D6" s="187"/>
      <c r="E6" s="187"/>
    </row>
    <row r="7" spans="1:12" x14ac:dyDescent="0.25">
      <c r="A7" s="185"/>
      <c r="B7" s="190" t="s">
        <v>673</v>
      </c>
      <c r="C7" s="191">
        <v>27724078.364478234</v>
      </c>
      <c r="D7" s="192">
        <v>30674632.047577795</v>
      </c>
      <c r="E7" s="354">
        <v>2822294.6601276896</v>
      </c>
      <c r="F7" s="203">
        <v>2307082.9376942529</v>
      </c>
      <c r="G7" s="203">
        <v>2762254.2415224984</v>
      </c>
      <c r="H7" s="203">
        <v>2836433.565822063</v>
      </c>
      <c r="I7" s="203">
        <v>2982139.3131312695</v>
      </c>
      <c r="J7" s="354">
        <v>2832708.9750235477</v>
      </c>
      <c r="K7" s="354">
        <v>2910803.352550203</v>
      </c>
    </row>
    <row r="8" spans="1:12" x14ac:dyDescent="0.25">
      <c r="A8" s="185"/>
      <c r="B8" s="186"/>
      <c r="C8" s="191"/>
      <c r="D8" s="192"/>
      <c r="E8" s="385"/>
      <c r="F8" s="203"/>
      <c r="G8" s="203"/>
      <c r="H8" s="203"/>
      <c r="I8" s="203"/>
      <c r="J8" s="175"/>
      <c r="K8" s="385"/>
    </row>
    <row r="9" spans="1:12" x14ac:dyDescent="0.25">
      <c r="A9" s="193" t="s">
        <v>674</v>
      </c>
      <c r="B9" s="190" t="s">
        <v>675</v>
      </c>
      <c r="C9" s="191">
        <v>60925.733872268931</v>
      </c>
      <c r="D9" s="192">
        <v>78216.729185718665</v>
      </c>
      <c r="E9" s="354">
        <v>7169.9206201567895</v>
      </c>
      <c r="F9" s="203">
        <v>1103.96362824016</v>
      </c>
      <c r="G9" s="203">
        <v>10364.025078711049</v>
      </c>
      <c r="H9" s="203">
        <v>8878.9319261897144</v>
      </c>
      <c r="I9" s="203">
        <v>18817.135102347569</v>
      </c>
      <c r="J9" s="203">
        <v>15576.286244188932</v>
      </c>
      <c r="K9" s="354">
        <v>3172.6483959703687</v>
      </c>
    </row>
    <row r="10" spans="1:12" x14ac:dyDescent="0.25">
      <c r="A10" s="193" t="s">
        <v>676</v>
      </c>
      <c r="B10" s="190" t="s">
        <v>677</v>
      </c>
      <c r="C10" s="191">
        <v>192437.43495804947</v>
      </c>
      <c r="D10" s="192">
        <v>180145.54872377729</v>
      </c>
      <c r="E10" s="354">
        <v>13817.793513571134</v>
      </c>
      <c r="F10" s="203">
        <v>16039.163816831113</v>
      </c>
      <c r="G10" s="203">
        <v>18882.667838039903</v>
      </c>
      <c r="H10" s="203">
        <v>15538.104734563423</v>
      </c>
      <c r="I10" s="203">
        <v>17039.5270156673</v>
      </c>
      <c r="J10" s="203">
        <v>11948.769627902753</v>
      </c>
      <c r="K10" s="354">
        <v>13706.742296373792</v>
      </c>
    </row>
    <row r="11" spans="1:12" x14ac:dyDescent="0.25">
      <c r="A11" s="186"/>
      <c r="B11" s="194" t="s">
        <v>678</v>
      </c>
      <c r="C11" s="195">
        <v>125750.35603747192</v>
      </c>
      <c r="D11" s="196">
        <v>138699.10768840928</v>
      </c>
      <c r="E11" s="385">
        <v>10437.238327672001</v>
      </c>
      <c r="F11" s="205">
        <v>12997.430405791047</v>
      </c>
      <c r="G11" s="205">
        <v>13969.998295973763</v>
      </c>
      <c r="H11" s="205">
        <v>11623.714390948644</v>
      </c>
      <c r="I11" s="205">
        <v>12172.78124567779</v>
      </c>
      <c r="J11" s="205">
        <v>10217.571965822441</v>
      </c>
      <c r="K11" s="385">
        <v>10596.582036554326</v>
      </c>
    </row>
    <row r="12" spans="1:12" x14ac:dyDescent="0.25">
      <c r="A12" s="186"/>
      <c r="B12" s="194" t="s">
        <v>129</v>
      </c>
      <c r="C12" s="195">
        <v>66687.078920577522</v>
      </c>
      <c r="D12" s="196">
        <v>41446.441035368029</v>
      </c>
      <c r="E12" s="387">
        <v>3380.5551858991334</v>
      </c>
      <c r="F12" s="205">
        <v>3041.7334110400661</v>
      </c>
      <c r="G12" s="205">
        <v>4912.6695420661408</v>
      </c>
      <c r="H12" s="205">
        <v>3914.3903436147812</v>
      </c>
      <c r="I12" s="205">
        <v>4866.7457699895085</v>
      </c>
      <c r="J12" s="205">
        <v>1731.1976620803102</v>
      </c>
      <c r="K12" s="387">
        <v>3110.1602598194659</v>
      </c>
    </row>
    <row r="13" spans="1:12" x14ac:dyDescent="0.25">
      <c r="A13" s="193" t="s">
        <v>679</v>
      </c>
      <c r="B13" s="190" t="s">
        <v>680</v>
      </c>
      <c r="C13" s="191">
        <v>302284.23339057213</v>
      </c>
      <c r="D13" s="192">
        <v>350750.75382672437</v>
      </c>
      <c r="E13" s="354">
        <v>28074.715603215151</v>
      </c>
      <c r="F13" s="203">
        <v>26509.797000585615</v>
      </c>
      <c r="G13" s="203">
        <v>35133.163827288314</v>
      </c>
      <c r="H13" s="203">
        <v>32363.766488806326</v>
      </c>
      <c r="I13" s="203">
        <v>34984.264131716787</v>
      </c>
      <c r="J13" s="203">
        <v>30379.805207668629</v>
      </c>
      <c r="K13" s="354">
        <v>32516.761841602642</v>
      </c>
    </row>
    <row r="14" spans="1:12" x14ac:dyDescent="0.25">
      <c r="A14" s="186"/>
      <c r="B14" s="194" t="s">
        <v>681</v>
      </c>
      <c r="C14" s="195">
        <v>44716.365709071171</v>
      </c>
      <c r="D14" s="196">
        <v>39066.548970280273</v>
      </c>
      <c r="E14" s="385">
        <v>2891.7148982989879</v>
      </c>
      <c r="F14" s="205">
        <v>4540.4254838107117</v>
      </c>
      <c r="G14" s="205">
        <v>6379.6432094181046</v>
      </c>
      <c r="H14" s="205">
        <v>3036.8369700826556</v>
      </c>
      <c r="I14" s="205">
        <v>5862.873363067406</v>
      </c>
      <c r="J14" s="205">
        <v>4145.772081919602</v>
      </c>
      <c r="K14" s="385">
        <v>4204.5961782621189</v>
      </c>
    </row>
    <row r="15" spans="1:12" x14ac:dyDescent="0.25">
      <c r="A15" s="186"/>
      <c r="B15" s="194" t="s">
        <v>682</v>
      </c>
      <c r="C15" s="195">
        <v>101461.59581172562</v>
      </c>
      <c r="D15" s="196">
        <v>150433.7318075909</v>
      </c>
      <c r="E15" s="385">
        <v>11293.554094108602</v>
      </c>
      <c r="F15" s="205">
        <v>9637.9701686139197</v>
      </c>
      <c r="G15" s="205">
        <v>13814.921346106628</v>
      </c>
      <c r="H15" s="205">
        <v>13167.123705906448</v>
      </c>
      <c r="I15" s="205">
        <v>12002.881032385749</v>
      </c>
      <c r="J15" s="205">
        <v>11791.481316135836</v>
      </c>
      <c r="K15" s="385">
        <v>11046.111964672535</v>
      </c>
    </row>
    <row r="16" spans="1:12" x14ac:dyDescent="0.25">
      <c r="A16" s="186"/>
      <c r="B16" s="194" t="s">
        <v>683</v>
      </c>
      <c r="C16" s="195">
        <v>7425.5460393052899</v>
      </c>
      <c r="D16" s="196">
        <v>8032.2956468362036</v>
      </c>
      <c r="E16" s="385">
        <v>790.04111599136024</v>
      </c>
      <c r="F16" s="205">
        <v>766.62998183547438</v>
      </c>
      <c r="G16" s="205">
        <v>462.2671421435042</v>
      </c>
      <c r="H16" s="205">
        <v>423.18365002636619</v>
      </c>
      <c r="I16" s="205">
        <v>627.11267384410974</v>
      </c>
      <c r="J16" s="205">
        <v>810.26584895855365</v>
      </c>
      <c r="K16" s="385">
        <v>1349.0833728117382</v>
      </c>
    </row>
    <row r="17" spans="1:11" x14ac:dyDescent="0.25">
      <c r="A17" s="186"/>
      <c r="B17" s="194" t="s">
        <v>129</v>
      </c>
      <c r="C17" s="195">
        <v>148679.72583047007</v>
      </c>
      <c r="D17" s="196">
        <v>153218.17740201697</v>
      </c>
      <c r="E17" s="387">
        <v>13099.405494816201</v>
      </c>
      <c r="F17" s="205">
        <v>11564.771366325509</v>
      </c>
      <c r="G17" s="205">
        <v>14476.332129620079</v>
      </c>
      <c r="H17" s="205">
        <v>15736.622162790858</v>
      </c>
      <c r="I17" s="205">
        <v>16491.397062419524</v>
      </c>
      <c r="J17" s="205">
        <v>13632.285960654635</v>
      </c>
      <c r="K17" s="387">
        <v>15916.970325856248</v>
      </c>
    </row>
    <row r="18" spans="1:11" x14ac:dyDescent="0.25">
      <c r="A18" s="193" t="s">
        <v>684</v>
      </c>
      <c r="B18" s="190" t="s">
        <v>685</v>
      </c>
      <c r="C18" s="191">
        <v>5561040.6452078251</v>
      </c>
      <c r="D18" s="192">
        <v>5681447.5235374225</v>
      </c>
      <c r="E18" s="354">
        <v>468312.67612226214</v>
      </c>
      <c r="F18" s="203">
        <v>426036.03047965514</v>
      </c>
      <c r="G18" s="203">
        <v>615508.30478713627</v>
      </c>
      <c r="H18" s="203">
        <v>512999.53312570922</v>
      </c>
      <c r="I18" s="203">
        <v>559904.80397910636</v>
      </c>
      <c r="J18" s="203">
        <v>508417.11267088592</v>
      </c>
      <c r="K18" s="354">
        <v>483216.21619133372</v>
      </c>
    </row>
    <row r="19" spans="1:11" x14ac:dyDescent="0.25">
      <c r="A19" s="186"/>
      <c r="B19" s="194" t="s">
        <v>686</v>
      </c>
      <c r="C19" s="195">
        <v>361894.56777014374</v>
      </c>
      <c r="D19" s="196">
        <v>392205.50775506615</v>
      </c>
      <c r="E19" s="385">
        <v>38397.552857240174</v>
      </c>
      <c r="F19" s="205">
        <v>25186.940859508195</v>
      </c>
      <c r="G19" s="205">
        <v>39119.176964948616</v>
      </c>
      <c r="H19" s="205">
        <v>35798.353587807302</v>
      </c>
      <c r="I19" s="205">
        <v>37028.83585124815</v>
      </c>
      <c r="J19" s="205">
        <v>32804.635726657565</v>
      </c>
      <c r="K19" s="385">
        <v>34755.418911535358</v>
      </c>
    </row>
    <row r="20" spans="1:11" x14ac:dyDescent="0.25">
      <c r="A20" s="186"/>
      <c r="B20" s="194" t="s">
        <v>687</v>
      </c>
      <c r="C20" s="195">
        <v>5198970.7233572714</v>
      </c>
      <c r="D20" s="196">
        <v>5289017.7546638688</v>
      </c>
      <c r="E20" s="385">
        <v>429902.3059265553</v>
      </c>
      <c r="F20" s="205">
        <v>400814.27735374082</v>
      </c>
      <c r="G20" s="205">
        <v>576370.31878890132</v>
      </c>
      <c r="H20" s="205">
        <v>477197.62244287296</v>
      </c>
      <c r="I20" s="205">
        <v>522865.61204398924</v>
      </c>
      <c r="J20" s="205">
        <v>475591.35876195453</v>
      </c>
      <c r="K20" s="385">
        <v>448435.95491669676</v>
      </c>
    </row>
    <row r="21" spans="1:11" x14ac:dyDescent="0.25">
      <c r="A21" s="186"/>
      <c r="B21" s="194" t="s">
        <v>129</v>
      </c>
      <c r="C21" s="195">
        <v>172.35408040875146</v>
      </c>
      <c r="D21" s="196">
        <v>224.261118487977</v>
      </c>
      <c r="E21" s="387">
        <v>12.817338466654469</v>
      </c>
      <c r="F21" s="205">
        <v>34.812266406137496</v>
      </c>
      <c r="G21" s="205">
        <v>18.809033286359476</v>
      </c>
      <c r="H21" s="205">
        <v>3.5570950289779555</v>
      </c>
      <c r="I21" s="205">
        <v>10.356083868916672</v>
      </c>
      <c r="J21" s="205">
        <v>21.118182273839871</v>
      </c>
      <c r="K21" s="387">
        <v>24.842363101349488</v>
      </c>
    </row>
    <row r="22" spans="1:11" x14ac:dyDescent="0.25">
      <c r="A22" s="193" t="s">
        <v>688</v>
      </c>
      <c r="B22" s="190" t="s">
        <v>689</v>
      </c>
      <c r="C22" s="191">
        <v>628154.72401121352</v>
      </c>
      <c r="D22" s="192">
        <v>740153.13168753753</v>
      </c>
      <c r="E22" s="354">
        <v>71143.0026534075</v>
      </c>
      <c r="F22" s="203">
        <v>52319.062963479228</v>
      </c>
      <c r="G22" s="203">
        <v>59115.738608061882</v>
      </c>
      <c r="H22" s="203">
        <v>64424.722146617984</v>
      </c>
      <c r="I22" s="203">
        <v>71507.078658501428</v>
      </c>
      <c r="J22" s="203">
        <v>66915.434598466483</v>
      </c>
      <c r="K22" s="354">
        <v>62692.731987556617</v>
      </c>
    </row>
    <row r="23" spans="1:11" x14ac:dyDescent="0.25">
      <c r="A23" s="186"/>
      <c r="B23" s="194" t="s">
        <v>690</v>
      </c>
      <c r="C23" s="195">
        <v>16368.697170265912</v>
      </c>
      <c r="D23" s="196">
        <v>29351.024093414359</v>
      </c>
      <c r="E23" s="385">
        <v>1910.6366589585948</v>
      </c>
      <c r="F23" s="205">
        <v>3017.7517763870878</v>
      </c>
      <c r="G23" s="205">
        <v>3731.6256255216663</v>
      </c>
      <c r="H23" s="205">
        <v>3683.9113991521949</v>
      </c>
      <c r="I23" s="205">
        <v>4300.6987398259325</v>
      </c>
      <c r="J23" s="205">
        <v>3221.7632554738016</v>
      </c>
      <c r="K23" s="385">
        <v>2979.7117380456298</v>
      </c>
    </row>
    <row r="24" spans="1:11" x14ac:dyDescent="0.25">
      <c r="A24" s="186"/>
      <c r="B24" s="194" t="s">
        <v>691</v>
      </c>
      <c r="C24" s="195">
        <v>71601.578836031025</v>
      </c>
      <c r="D24" s="196">
        <v>76082.637510555141</v>
      </c>
      <c r="E24" s="385">
        <v>5598.9051067063747</v>
      </c>
      <c r="F24" s="205">
        <v>7159.768171832151</v>
      </c>
      <c r="G24" s="205">
        <v>6028.2173339419542</v>
      </c>
      <c r="H24" s="205">
        <v>8378.894729810705</v>
      </c>
      <c r="I24" s="205">
        <v>10973.356754462164</v>
      </c>
      <c r="J24" s="205">
        <v>7731.8387471401265</v>
      </c>
      <c r="K24" s="385">
        <v>6336.1537109070796</v>
      </c>
    </row>
    <row r="25" spans="1:11" x14ac:dyDescent="0.25">
      <c r="A25" s="186"/>
      <c r="B25" s="194" t="s">
        <v>692</v>
      </c>
      <c r="C25" s="195">
        <v>73224.791322559584</v>
      </c>
      <c r="D25" s="196">
        <v>82944.842852490634</v>
      </c>
      <c r="E25" s="385">
        <v>10868.011638705932</v>
      </c>
      <c r="F25" s="205">
        <v>4037.0134900511725</v>
      </c>
      <c r="G25" s="205">
        <v>2856.8720925393382</v>
      </c>
      <c r="H25" s="205">
        <v>4782.05072483615</v>
      </c>
      <c r="I25" s="205">
        <v>7222.6957729321748</v>
      </c>
      <c r="J25" s="205">
        <v>6647.4833962680568</v>
      </c>
      <c r="K25" s="385">
        <v>5363.2862704007011</v>
      </c>
    </row>
    <row r="26" spans="1:11" x14ac:dyDescent="0.25">
      <c r="A26" s="186"/>
      <c r="B26" s="194" t="s">
        <v>693</v>
      </c>
      <c r="C26" s="195">
        <v>816.42428002165434</v>
      </c>
      <c r="D26" s="196">
        <v>3759.7460507559804</v>
      </c>
      <c r="E26" s="385">
        <v>1010.029121473963</v>
      </c>
      <c r="F26" s="205">
        <v>200.04977192882464</v>
      </c>
      <c r="G26" s="205">
        <v>436.89669594396094</v>
      </c>
      <c r="H26" s="205">
        <v>206.10960228973249</v>
      </c>
      <c r="I26" s="205">
        <v>826.72928059196306</v>
      </c>
      <c r="J26" s="205">
        <v>631.80366204319171</v>
      </c>
      <c r="K26" s="385">
        <v>1098.650291654096</v>
      </c>
    </row>
    <row r="27" spans="1:11" x14ac:dyDescent="0.25">
      <c r="A27" s="186"/>
      <c r="B27" s="194" t="s">
        <v>129</v>
      </c>
      <c r="C27" s="195">
        <v>466144.23240233539</v>
      </c>
      <c r="D27" s="196">
        <v>548014.88118032122</v>
      </c>
      <c r="E27" s="387">
        <v>51755.42012756264</v>
      </c>
      <c r="F27" s="205">
        <v>37904.479753279993</v>
      </c>
      <c r="G27" s="205">
        <v>46062.126860114964</v>
      </c>
      <c r="H27" s="205">
        <v>47373.755690529208</v>
      </c>
      <c r="I27" s="205">
        <v>48183.598110689192</v>
      </c>
      <c r="J27" s="205">
        <v>48682.5455375413</v>
      </c>
      <c r="K27" s="387">
        <v>46914.929976549123</v>
      </c>
    </row>
    <row r="28" spans="1:11" x14ac:dyDescent="0.25">
      <c r="A28" s="193" t="s">
        <v>694</v>
      </c>
      <c r="B28" s="190" t="s">
        <v>695</v>
      </c>
      <c r="C28" s="191">
        <v>2512925.9381842325</v>
      </c>
      <c r="D28" s="192">
        <v>2655409.6062132688</v>
      </c>
      <c r="E28" s="354">
        <v>216660.74901489992</v>
      </c>
      <c r="F28" s="203">
        <v>211296.32948529848</v>
      </c>
      <c r="G28" s="203">
        <v>269004.35515775543</v>
      </c>
      <c r="H28" s="203">
        <v>274057.73440194095</v>
      </c>
      <c r="I28" s="203">
        <v>253738.80339662571</v>
      </c>
      <c r="J28" s="203">
        <v>236353.1231746526</v>
      </c>
      <c r="K28" s="354">
        <v>248670.22595782782</v>
      </c>
    </row>
    <row r="29" spans="1:11" x14ac:dyDescent="0.25">
      <c r="A29" s="186"/>
      <c r="B29" s="194" t="s">
        <v>696</v>
      </c>
      <c r="C29" s="195">
        <v>187326.52947384646</v>
      </c>
      <c r="D29" s="196">
        <v>227139.92666205001</v>
      </c>
      <c r="E29" s="385">
        <v>19581.364127497694</v>
      </c>
      <c r="F29" s="205">
        <v>15943.707224759766</v>
      </c>
      <c r="G29" s="205">
        <v>19034.127745932841</v>
      </c>
      <c r="H29" s="205">
        <v>25040.298960784185</v>
      </c>
      <c r="I29" s="205">
        <v>32463.955002949111</v>
      </c>
      <c r="J29" s="205">
        <v>23670.953788956853</v>
      </c>
      <c r="K29" s="385">
        <v>29473.227958639778</v>
      </c>
    </row>
    <row r="30" spans="1:11" x14ac:dyDescent="0.25">
      <c r="A30" s="186"/>
      <c r="B30" s="194" t="s">
        <v>697</v>
      </c>
      <c r="C30" s="195">
        <v>40284.971520933519</v>
      </c>
      <c r="D30" s="196">
        <v>28830.685485429796</v>
      </c>
      <c r="E30" s="385">
        <v>2748.9679985005082</v>
      </c>
      <c r="F30" s="205">
        <v>1255.3432372113325</v>
      </c>
      <c r="G30" s="205">
        <v>1853.9157735990475</v>
      </c>
      <c r="H30" s="205">
        <v>2977.1404603879141</v>
      </c>
      <c r="I30" s="205">
        <v>2674.3051624146847</v>
      </c>
      <c r="J30" s="205">
        <v>2568.604396076079</v>
      </c>
      <c r="K30" s="385">
        <v>3318.7358518390811</v>
      </c>
    </row>
    <row r="31" spans="1:11" x14ac:dyDescent="0.25">
      <c r="A31" s="186"/>
      <c r="B31" s="194" t="s">
        <v>698</v>
      </c>
      <c r="C31" s="195">
        <v>60201.632003229264</v>
      </c>
      <c r="D31" s="196">
        <v>63449.500498049441</v>
      </c>
      <c r="E31" s="385">
        <v>4945.5236270460482</v>
      </c>
      <c r="F31" s="205">
        <v>4267.5064613080285</v>
      </c>
      <c r="G31" s="205">
        <v>7943.7866788919227</v>
      </c>
      <c r="H31" s="205">
        <v>6768.7957601035569</v>
      </c>
      <c r="I31" s="205">
        <v>5025.1679793425874</v>
      </c>
      <c r="J31" s="205">
        <v>5792.6812707774425</v>
      </c>
      <c r="K31" s="385">
        <v>5757.3990621005532</v>
      </c>
    </row>
    <row r="32" spans="1:11" x14ac:dyDescent="0.25">
      <c r="A32" s="186"/>
      <c r="B32" s="194" t="s">
        <v>699</v>
      </c>
      <c r="C32" s="195">
        <v>151809.61557154768</v>
      </c>
      <c r="D32" s="196">
        <v>149658.71369696563</v>
      </c>
      <c r="E32" s="385">
        <v>13881.848084036454</v>
      </c>
      <c r="F32" s="205">
        <v>12772.556350567389</v>
      </c>
      <c r="G32" s="205">
        <v>16283.84362906871</v>
      </c>
      <c r="H32" s="205">
        <v>14292.36096821627</v>
      </c>
      <c r="I32" s="205">
        <v>14192.849720057908</v>
      </c>
      <c r="J32" s="205">
        <v>14912.955282101553</v>
      </c>
      <c r="K32" s="385">
        <v>12601.25979009336</v>
      </c>
    </row>
    <row r="33" spans="1:11" x14ac:dyDescent="0.25">
      <c r="A33" s="186"/>
      <c r="B33" s="194" t="s">
        <v>700</v>
      </c>
      <c r="C33" s="195">
        <v>1928343.3657560928</v>
      </c>
      <c r="D33" s="196">
        <v>2017868.9336445204</v>
      </c>
      <c r="E33" s="385">
        <v>162061.85387303247</v>
      </c>
      <c r="F33" s="205">
        <v>162816.08567907338</v>
      </c>
      <c r="G33" s="205">
        <v>208047.13826126541</v>
      </c>
      <c r="H33" s="205">
        <v>209505.12604570668</v>
      </c>
      <c r="I33" s="205">
        <v>185986.15630154527</v>
      </c>
      <c r="J33" s="205">
        <v>175115.55783769305</v>
      </c>
      <c r="K33" s="385">
        <v>184235.71066887485</v>
      </c>
    </row>
    <row r="34" spans="1:11" x14ac:dyDescent="0.25">
      <c r="A34" s="186"/>
      <c r="B34" s="194" t="s">
        <v>129</v>
      </c>
      <c r="C34" s="195">
        <v>144961.82385858268</v>
      </c>
      <c r="D34" s="196">
        <v>168461.84622625422</v>
      </c>
      <c r="E34" s="387">
        <v>13441.191304786749</v>
      </c>
      <c r="F34" s="205">
        <v>14241.130532378593</v>
      </c>
      <c r="G34" s="205">
        <v>15841.543068997469</v>
      </c>
      <c r="H34" s="205">
        <v>15474.012206742667</v>
      </c>
      <c r="I34" s="205">
        <v>13396.369230316099</v>
      </c>
      <c r="J34" s="205">
        <v>14292.370599047625</v>
      </c>
      <c r="K34" s="387">
        <v>13283.89262628022</v>
      </c>
    </row>
    <row r="35" spans="1:11" x14ac:dyDescent="0.25">
      <c r="A35" s="193" t="s">
        <v>701</v>
      </c>
      <c r="B35" s="190" t="s">
        <v>702</v>
      </c>
      <c r="C35" s="191">
        <v>3034827.9248106964</v>
      </c>
      <c r="D35" s="192">
        <v>2976025.5577533906</v>
      </c>
      <c r="E35" s="354">
        <v>244431.31377382178</v>
      </c>
      <c r="F35" s="203">
        <v>250880.62521834584</v>
      </c>
      <c r="G35" s="203">
        <v>277385.00561814551</v>
      </c>
      <c r="H35" s="203">
        <v>272291.51405955997</v>
      </c>
      <c r="I35" s="203">
        <v>270680.10203962977</v>
      </c>
      <c r="J35" s="203">
        <v>223184.03965395337</v>
      </c>
      <c r="K35" s="354">
        <v>232591.46852369228</v>
      </c>
    </row>
    <row r="36" spans="1:11" x14ac:dyDescent="0.25">
      <c r="A36" s="186"/>
      <c r="B36" s="194" t="s">
        <v>703</v>
      </c>
      <c r="C36" s="195">
        <v>131132.86059772241</v>
      </c>
      <c r="D36" s="196">
        <v>133627.84361343377</v>
      </c>
      <c r="E36" s="385">
        <v>18197.879836679713</v>
      </c>
      <c r="F36" s="205">
        <v>9498.8236852404425</v>
      </c>
      <c r="G36" s="205">
        <v>12627.042605595992</v>
      </c>
      <c r="H36" s="205">
        <v>13137.09015121331</v>
      </c>
      <c r="I36" s="205">
        <v>13066.743561110496</v>
      </c>
      <c r="J36" s="205">
        <v>10110.337617908774</v>
      </c>
      <c r="K36" s="385">
        <v>11753.243312832508</v>
      </c>
    </row>
    <row r="37" spans="1:11" x14ac:dyDescent="0.25">
      <c r="A37" s="186"/>
      <c r="B37" s="194" t="s">
        <v>704</v>
      </c>
      <c r="C37" s="195">
        <v>1155266.1158309246</v>
      </c>
      <c r="D37" s="196">
        <v>1122508.9872925209</v>
      </c>
      <c r="E37" s="385">
        <v>95218.574202045129</v>
      </c>
      <c r="F37" s="205">
        <v>95766.495088074356</v>
      </c>
      <c r="G37" s="205">
        <v>97621.515161510993</v>
      </c>
      <c r="H37" s="205">
        <v>105812.84445992195</v>
      </c>
      <c r="I37" s="205">
        <v>82852.962885149187</v>
      </c>
      <c r="J37" s="205">
        <v>81749.580233480476</v>
      </c>
      <c r="K37" s="385">
        <v>71315.613254642201</v>
      </c>
    </row>
    <row r="38" spans="1:11" x14ac:dyDescent="0.25">
      <c r="A38" s="186"/>
      <c r="B38" s="194" t="s">
        <v>705</v>
      </c>
      <c r="C38" s="195">
        <v>1406868.2729935781</v>
      </c>
      <c r="D38" s="196">
        <v>1408402.9631905821</v>
      </c>
      <c r="E38" s="385">
        <v>109353.31081860993</v>
      </c>
      <c r="F38" s="205">
        <v>125774.84921713284</v>
      </c>
      <c r="G38" s="205">
        <v>140009.76856807715</v>
      </c>
      <c r="H38" s="205">
        <v>132097.11588319129</v>
      </c>
      <c r="I38" s="205">
        <v>143079.13382760057</v>
      </c>
      <c r="J38" s="205">
        <v>107482.96682363798</v>
      </c>
      <c r="K38" s="385">
        <v>122815.7853626119</v>
      </c>
    </row>
    <row r="39" spans="1:11" x14ac:dyDescent="0.25">
      <c r="A39" s="186"/>
      <c r="B39" s="194" t="s">
        <v>129</v>
      </c>
      <c r="C39" s="195">
        <v>341563.67538847064</v>
      </c>
      <c r="D39" s="196">
        <v>311485.76365685434</v>
      </c>
      <c r="E39" s="387">
        <v>21661.548916487001</v>
      </c>
      <c r="F39" s="205">
        <v>19840.457227898209</v>
      </c>
      <c r="G39" s="205">
        <v>27126.67928296137</v>
      </c>
      <c r="H39" s="205">
        <v>21244.463565233396</v>
      </c>
      <c r="I39" s="205">
        <v>31681.261765769563</v>
      </c>
      <c r="J39" s="205">
        <v>23841.154978926141</v>
      </c>
      <c r="K39" s="387">
        <v>26706.826593606034</v>
      </c>
    </row>
    <row r="40" spans="1:11" x14ac:dyDescent="0.25">
      <c r="A40" s="193" t="s">
        <v>706</v>
      </c>
      <c r="B40" s="190" t="s">
        <v>707</v>
      </c>
      <c r="C40" s="191">
        <v>4379408.5912406147</v>
      </c>
      <c r="D40" s="192">
        <v>4191174.6129812011</v>
      </c>
      <c r="E40" s="354">
        <v>347393.89747334993</v>
      </c>
      <c r="F40" s="203">
        <v>314518.26367257308</v>
      </c>
      <c r="G40" s="203">
        <v>412425.37520744937</v>
      </c>
      <c r="H40" s="203">
        <v>440928.21466638334</v>
      </c>
      <c r="I40" s="203">
        <v>412337.44021245843</v>
      </c>
      <c r="J40" s="203">
        <v>365929.43737243314</v>
      </c>
      <c r="K40" s="354">
        <v>393636.6811360452</v>
      </c>
    </row>
    <row r="41" spans="1:11" x14ac:dyDescent="0.25">
      <c r="A41" s="186"/>
      <c r="B41" s="194" t="s">
        <v>708</v>
      </c>
      <c r="C41" s="195">
        <v>718424.97168005549</v>
      </c>
      <c r="D41" s="196">
        <v>647124.79320254654</v>
      </c>
      <c r="E41" s="385">
        <v>50699.147016143172</v>
      </c>
      <c r="F41" s="205">
        <v>44904.726138237646</v>
      </c>
      <c r="G41" s="205">
        <v>67361.94228503629</v>
      </c>
      <c r="H41" s="205">
        <v>75782.549769644946</v>
      </c>
      <c r="I41" s="205">
        <v>68243.570922916391</v>
      </c>
      <c r="J41" s="205">
        <v>51327.551191441024</v>
      </c>
      <c r="K41" s="385">
        <v>50113.107610897219</v>
      </c>
    </row>
    <row r="42" spans="1:11" x14ac:dyDescent="0.25">
      <c r="A42" s="186"/>
      <c r="B42" s="194" t="s">
        <v>709</v>
      </c>
      <c r="C42" s="195">
        <v>495311.85366054031</v>
      </c>
      <c r="D42" s="196">
        <v>470677.17887014977</v>
      </c>
      <c r="E42" s="385">
        <v>42248.415039952888</v>
      </c>
      <c r="F42" s="205">
        <v>27354.039492882166</v>
      </c>
      <c r="G42" s="205">
        <v>48429.325493826553</v>
      </c>
      <c r="H42" s="205">
        <v>52777.025901266141</v>
      </c>
      <c r="I42" s="205">
        <v>46015.565509451742</v>
      </c>
      <c r="J42" s="205">
        <v>42886.113474765152</v>
      </c>
      <c r="K42" s="385">
        <v>42217.764971663513</v>
      </c>
    </row>
    <row r="43" spans="1:11" x14ac:dyDescent="0.25">
      <c r="A43" s="186"/>
      <c r="B43" s="194" t="s">
        <v>710</v>
      </c>
      <c r="C43" s="195">
        <v>1567067.2627259083</v>
      </c>
      <c r="D43" s="196">
        <v>1562822.5045711533</v>
      </c>
      <c r="E43" s="385">
        <v>132402.67136751933</v>
      </c>
      <c r="F43" s="205">
        <v>125780.05176589763</v>
      </c>
      <c r="G43" s="205">
        <v>151468.1762006499</v>
      </c>
      <c r="H43" s="205">
        <v>163119.98410782416</v>
      </c>
      <c r="I43" s="205">
        <v>150136.01813051465</v>
      </c>
      <c r="J43" s="205">
        <v>134972.30140042418</v>
      </c>
      <c r="K43" s="385">
        <v>147370.3158844235</v>
      </c>
    </row>
    <row r="44" spans="1:11" x14ac:dyDescent="0.25">
      <c r="A44" s="186"/>
      <c r="B44" s="194" t="s">
        <v>711</v>
      </c>
      <c r="C44" s="195">
        <v>1570853.4809466286</v>
      </c>
      <c r="D44" s="196">
        <v>1485628.0796491373</v>
      </c>
      <c r="E44" s="385">
        <v>120160.75524160055</v>
      </c>
      <c r="F44" s="205">
        <v>114339.04630557793</v>
      </c>
      <c r="G44" s="205">
        <v>141128.36881219549</v>
      </c>
      <c r="H44" s="205">
        <v>145978.44512418692</v>
      </c>
      <c r="I44" s="205">
        <v>144709.99039054607</v>
      </c>
      <c r="J44" s="205">
        <v>133412.07242954316</v>
      </c>
      <c r="K44" s="385">
        <v>151146.8034284751</v>
      </c>
    </row>
    <row r="45" spans="1:11" x14ac:dyDescent="0.25">
      <c r="A45" s="186"/>
      <c r="B45" s="194" t="s">
        <v>712</v>
      </c>
      <c r="C45" s="195">
        <v>14506.08116028077</v>
      </c>
      <c r="D45" s="196">
        <v>12684.335209463645</v>
      </c>
      <c r="E45" s="385">
        <v>1054.0999505464424</v>
      </c>
      <c r="F45" s="205">
        <v>1199.5065089462692</v>
      </c>
      <c r="G45" s="205">
        <v>1269.4942016148816</v>
      </c>
      <c r="H45" s="205">
        <v>1194.7645598343802</v>
      </c>
      <c r="I45" s="205">
        <v>1064.6264344069334</v>
      </c>
      <c r="J45" s="205">
        <v>1398.0766863464019</v>
      </c>
      <c r="K45" s="385">
        <v>1293.8035078963696</v>
      </c>
    </row>
    <row r="46" spans="1:11" x14ac:dyDescent="0.25">
      <c r="A46" s="186"/>
      <c r="B46" s="194" t="s">
        <v>129</v>
      </c>
      <c r="C46" s="195">
        <v>13247.941067201933</v>
      </c>
      <c r="D46" s="196">
        <v>12237.721478750769</v>
      </c>
      <c r="E46" s="387">
        <v>828.8088575875264</v>
      </c>
      <c r="F46" s="205">
        <v>940.89346103149001</v>
      </c>
      <c r="G46" s="205">
        <v>2768.0682141262423</v>
      </c>
      <c r="H46" s="205">
        <v>2075.4452036264429</v>
      </c>
      <c r="I46" s="205">
        <v>2167.6688246222479</v>
      </c>
      <c r="J46" s="205">
        <v>1933.3221899132477</v>
      </c>
      <c r="K46" s="387">
        <v>1494.8857326894772</v>
      </c>
    </row>
    <row r="47" spans="1:11" x14ac:dyDescent="0.25">
      <c r="A47" s="193" t="s">
        <v>713</v>
      </c>
      <c r="B47" s="190" t="s">
        <v>714</v>
      </c>
      <c r="C47" s="191">
        <v>784409.04573269433</v>
      </c>
      <c r="D47" s="192">
        <v>1114207.3981014257</v>
      </c>
      <c r="E47" s="354">
        <v>145999.42579866084</v>
      </c>
      <c r="F47" s="203">
        <v>49685.396829055746</v>
      </c>
      <c r="G47" s="203">
        <v>90173.734504181935</v>
      </c>
      <c r="H47" s="203">
        <v>98022.768979925197</v>
      </c>
      <c r="I47" s="203">
        <v>131006.2404940689</v>
      </c>
      <c r="J47" s="203">
        <v>84950.812759959619</v>
      </c>
      <c r="K47" s="354">
        <v>80971.350479166678</v>
      </c>
    </row>
    <row r="48" spans="1:11" x14ac:dyDescent="0.25">
      <c r="A48" s="186"/>
      <c r="B48" s="194" t="s">
        <v>715</v>
      </c>
      <c r="C48" s="195">
        <v>309025.96695732634</v>
      </c>
      <c r="D48" s="196">
        <v>383740.72645695042</v>
      </c>
      <c r="E48" s="385">
        <v>37616.55745702111</v>
      </c>
      <c r="F48" s="205">
        <v>14212.610619144842</v>
      </c>
      <c r="G48" s="205">
        <v>26792.101805357353</v>
      </c>
      <c r="H48" s="205">
        <v>37962.527840958035</v>
      </c>
      <c r="I48" s="205">
        <v>46263.917432481729</v>
      </c>
      <c r="J48" s="205">
        <v>44504.149068580657</v>
      </c>
      <c r="K48" s="385">
        <v>14054.894364656475</v>
      </c>
    </row>
    <row r="49" spans="1:11" x14ac:dyDescent="0.25">
      <c r="A49" s="186"/>
      <c r="B49" s="194" t="s">
        <v>716</v>
      </c>
      <c r="C49" s="195">
        <v>22561.821813672112</v>
      </c>
      <c r="D49" s="196">
        <v>19039.876499167389</v>
      </c>
      <c r="E49" s="385">
        <v>1909.270544140918</v>
      </c>
      <c r="F49" s="205">
        <v>2299.0178347305932</v>
      </c>
      <c r="G49" s="205">
        <v>1705.5944634685411</v>
      </c>
      <c r="H49" s="205">
        <v>2144.1783086392293</v>
      </c>
      <c r="I49" s="205">
        <v>2691.2763156905798</v>
      </c>
      <c r="J49" s="205">
        <v>1188.7243306238083</v>
      </c>
      <c r="K49" s="385">
        <v>759.22047581317941</v>
      </c>
    </row>
    <row r="50" spans="1:11" x14ac:dyDescent="0.25">
      <c r="A50" s="186"/>
      <c r="B50" s="194" t="s">
        <v>717</v>
      </c>
      <c r="C50" s="195">
        <v>159554.47635452781</v>
      </c>
      <c r="D50" s="196">
        <v>180578.99923124909</v>
      </c>
      <c r="E50" s="385">
        <v>29316.858308321218</v>
      </c>
      <c r="F50" s="205">
        <v>7841.2880042629658</v>
      </c>
      <c r="G50" s="205">
        <v>9571.2102921748738</v>
      </c>
      <c r="H50" s="205">
        <v>6987.8277862428931</v>
      </c>
      <c r="I50" s="205">
        <v>10925.632492995914</v>
      </c>
      <c r="J50" s="205">
        <v>6564.9463977194773</v>
      </c>
      <c r="K50" s="385">
        <v>12870.566476823953</v>
      </c>
    </row>
    <row r="51" spans="1:11" x14ac:dyDescent="0.25">
      <c r="A51" s="186"/>
      <c r="B51" s="194" t="s">
        <v>129</v>
      </c>
      <c r="C51" s="195">
        <v>293266.78060716798</v>
      </c>
      <c r="D51" s="196">
        <v>530847.79591405892</v>
      </c>
      <c r="E51" s="387">
        <v>77156.739489177577</v>
      </c>
      <c r="F51" s="205">
        <v>25332.480370917347</v>
      </c>
      <c r="G51" s="205">
        <v>52104.827943181168</v>
      </c>
      <c r="H51" s="205">
        <v>50928.235044085042</v>
      </c>
      <c r="I51" s="205">
        <v>71125.414252900664</v>
      </c>
      <c r="J51" s="205">
        <v>32692.992963035682</v>
      </c>
      <c r="K51" s="385">
        <v>53286.669161873062</v>
      </c>
    </row>
    <row r="52" spans="1:11" ht="15.75" thickBot="1" x14ac:dyDescent="0.3">
      <c r="A52" s="197"/>
      <c r="B52" s="198"/>
      <c r="C52" s="199"/>
      <c r="D52" s="199"/>
      <c r="E52" s="200"/>
      <c r="F52" s="201"/>
      <c r="G52" s="199"/>
      <c r="H52" s="201"/>
      <c r="I52" s="201"/>
      <c r="J52" s="201"/>
      <c r="K52" s="201"/>
    </row>
    <row r="53" spans="1:11" ht="9.75" customHeight="1" thickTop="1" x14ac:dyDescent="0.25"/>
  </sheetData>
  <mergeCells count="8">
    <mergeCell ref="A1:K1"/>
    <mergeCell ref="A2:K2"/>
    <mergeCell ref="A3:K3"/>
    <mergeCell ref="A4:A5"/>
    <mergeCell ref="B4:B5"/>
    <mergeCell ref="C4:C5"/>
    <mergeCell ref="D4:D5"/>
    <mergeCell ref="F4:K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zoomScale="115" zoomScaleNormal="100" zoomScaleSheetLayoutView="115" workbookViewId="0">
      <selection activeCell="A3" sqref="A3:K3"/>
    </sheetView>
  </sheetViews>
  <sheetFormatPr defaultColWidth="9.125" defaultRowHeight="15" x14ac:dyDescent="0.25"/>
  <cols>
    <col min="1" max="1" width="3.125" style="143" bestFit="1" customWidth="1"/>
    <col min="2" max="2" width="19.125" style="143" bestFit="1" customWidth="1"/>
    <col min="3" max="4" width="9.625" style="143" bestFit="1" customWidth="1"/>
    <col min="5" max="11" width="8.625" style="143" bestFit="1" customWidth="1"/>
    <col min="12" max="16384" width="9.125" style="143"/>
  </cols>
  <sheetData>
    <row r="1" spans="1:12" ht="18.75" customHeight="1" x14ac:dyDescent="0.25">
      <c r="A1" s="590" t="s">
        <v>754</v>
      </c>
      <c r="B1" s="590"/>
      <c r="C1" s="590"/>
      <c r="D1" s="590"/>
      <c r="E1" s="590"/>
      <c r="F1" s="590"/>
      <c r="G1" s="590"/>
      <c r="H1" s="590"/>
      <c r="I1" s="590"/>
      <c r="J1" s="590"/>
      <c r="K1" s="590"/>
    </row>
    <row r="2" spans="1:12" ht="15" customHeight="1" x14ac:dyDescent="0.25">
      <c r="A2" s="488" t="s">
        <v>914</v>
      </c>
      <c r="B2" s="488"/>
      <c r="C2" s="488"/>
      <c r="D2" s="488"/>
      <c r="E2" s="488"/>
      <c r="F2" s="488"/>
      <c r="G2" s="488"/>
      <c r="H2" s="488"/>
      <c r="I2" s="488"/>
      <c r="J2" s="488"/>
      <c r="K2" s="488"/>
    </row>
    <row r="3" spans="1:12" ht="15.75" thickBot="1" x14ac:dyDescent="0.3">
      <c r="A3" s="591" t="s">
        <v>608</v>
      </c>
      <c r="B3" s="591"/>
      <c r="C3" s="591"/>
      <c r="D3" s="591"/>
      <c r="E3" s="591"/>
      <c r="F3" s="591"/>
      <c r="G3" s="591"/>
      <c r="H3" s="591"/>
      <c r="I3" s="591"/>
      <c r="J3" s="591"/>
      <c r="K3" s="591"/>
    </row>
    <row r="4" spans="1:12" ht="16.5" thickTop="1" thickBot="1" x14ac:dyDescent="0.3">
      <c r="A4" s="592"/>
      <c r="B4" s="594" t="s">
        <v>672</v>
      </c>
      <c r="C4" s="596" t="s">
        <v>124</v>
      </c>
      <c r="D4" s="596" t="s">
        <v>160</v>
      </c>
      <c r="E4" s="183">
        <v>2023</v>
      </c>
      <c r="F4" s="598">
        <v>2024</v>
      </c>
      <c r="G4" s="599"/>
      <c r="H4" s="599"/>
      <c r="I4" s="599"/>
      <c r="J4" s="599"/>
      <c r="K4" s="599"/>
    </row>
    <row r="5" spans="1:12" ht="15.75" thickBot="1" x14ac:dyDescent="0.3">
      <c r="A5" s="601"/>
      <c r="B5" s="602"/>
      <c r="C5" s="597"/>
      <c r="D5" s="597"/>
      <c r="E5" s="228" t="s">
        <v>40</v>
      </c>
      <c r="F5" s="184" t="s">
        <v>35</v>
      </c>
      <c r="G5" s="184" t="s">
        <v>36</v>
      </c>
      <c r="H5" s="184" t="s">
        <v>37</v>
      </c>
      <c r="I5" s="184" t="s">
        <v>38</v>
      </c>
      <c r="J5" s="184" t="s">
        <v>39</v>
      </c>
      <c r="K5" s="384" t="s">
        <v>40</v>
      </c>
      <c r="L5" s="189"/>
    </row>
    <row r="6" spans="1:12" ht="15.75" thickTop="1" x14ac:dyDescent="0.25">
      <c r="A6" s="185"/>
      <c r="B6" s="185"/>
      <c r="C6" s="187"/>
      <c r="D6" s="187"/>
      <c r="E6" s="187"/>
      <c r="F6" s="188"/>
      <c r="G6" s="188"/>
      <c r="H6" s="188"/>
    </row>
    <row r="7" spans="1:12" x14ac:dyDescent="0.25">
      <c r="A7" s="190" t="s">
        <v>719</v>
      </c>
      <c r="B7" s="190" t="s">
        <v>720</v>
      </c>
      <c r="C7" s="192">
        <v>64810.5761413785</v>
      </c>
      <c r="D7" s="192">
        <v>170898.9031613238</v>
      </c>
      <c r="E7" s="215">
        <v>20127.52294860395</v>
      </c>
      <c r="F7" s="203">
        <v>6400.2942916127613</v>
      </c>
      <c r="G7" s="203">
        <v>6670.479506750894</v>
      </c>
      <c r="H7" s="203">
        <v>4915.7865348711412</v>
      </c>
      <c r="I7" s="203">
        <v>10535.241356140637</v>
      </c>
      <c r="J7" s="203">
        <v>19179.651093944714</v>
      </c>
      <c r="K7" s="215">
        <v>6154.2421357423427</v>
      </c>
    </row>
    <row r="8" spans="1:12" x14ac:dyDescent="0.25">
      <c r="A8" s="190" t="s">
        <v>721</v>
      </c>
      <c r="B8" s="190" t="s">
        <v>722</v>
      </c>
      <c r="C8" s="192">
        <v>178200.94560394497</v>
      </c>
      <c r="D8" s="192">
        <v>200319.1417778836</v>
      </c>
      <c r="E8" s="215">
        <v>18450.416927730384</v>
      </c>
      <c r="F8" s="203">
        <v>14034.466180902356</v>
      </c>
      <c r="G8" s="203">
        <v>16131.034121193919</v>
      </c>
      <c r="H8" s="203">
        <v>18340.458729481052</v>
      </c>
      <c r="I8" s="203">
        <v>16160.830515124335</v>
      </c>
      <c r="J8" s="203">
        <v>14958.895996722655</v>
      </c>
      <c r="K8" s="215">
        <v>15768.808868654402</v>
      </c>
    </row>
    <row r="9" spans="1:12" x14ac:dyDescent="0.25">
      <c r="A9" s="186"/>
      <c r="B9" s="194" t="s">
        <v>369</v>
      </c>
      <c r="C9" s="196">
        <v>91635.333563350752</v>
      </c>
      <c r="D9" s="196">
        <v>107752.55617387826</v>
      </c>
      <c r="E9" s="216">
        <v>7716.9040802185409</v>
      </c>
      <c r="F9" s="205">
        <v>8884.6211291119016</v>
      </c>
      <c r="G9" s="205">
        <v>9203.5943149227187</v>
      </c>
      <c r="H9" s="205">
        <v>11036.190509557182</v>
      </c>
      <c r="I9" s="205">
        <v>7850.329827512217</v>
      </c>
      <c r="J9" s="205">
        <v>8128.0565353680804</v>
      </c>
      <c r="K9" s="216">
        <v>9104.1127720334662</v>
      </c>
    </row>
    <row r="10" spans="1:12" x14ac:dyDescent="0.25">
      <c r="A10" s="186"/>
      <c r="B10" s="194" t="s">
        <v>723</v>
      </c>
      <c r="C10" s="196">
        <v>27626.459012814481</v>
      </c>
      <c r="D10" s="196">
        <v>27728.74982858208</v>
      </c>
      <c r="E10" s="216">
        <v>3170.6467155742703</v>
      </c>
      <c r="F10" s="205">
        <v>1018.1681304019928</v>
      </c>
      <c r="G10" s="205">
        <v>1660.991171001489</v>
      </c>
      <c r="H10" s="205">
        <v>2527.9949788482313</v>
      </c>
      <c r="I10" s="205">
        <v>3341.0088938942422</v>
      </c>
      <c r="J10" s="205">
        <v>2244.1205313705841</v>
      </c>
      <c r="K10" s="216">
        <v>2171.6639310041073</v>
      </c>
    </row>
    <row r="11" spans="1:12" x14ac:dyDescent="0.25">
      <c r="A11" s="186"/>
      <c r="B11" s="194" t="s">
        <v>129</v>
      </c>
      <c r="C11" s="196">
        <v>58939.153027779706</v>
      </c>
      <c r="D11" s="196">
        <v>64837.835775423271</v>
      </c>
      <c r="E11" s="387">
        <v>7562.8661319375724</v>
      </c>
      <c r="F11" s="205">
        <v>4131.6769213884618</v>
      </c>
      <c r="G11" s="205">
        <v>5266.4486352697122</v>
      </c>
      <c r="H11" s="205">
        <v>4776.2732410756398</v>
      </c>
      <c r="I11" s="205">
        <v>4969.4917937178761</v>
      </c>
      <c r="J11" s="205">
        <v>3632.9605191875344</v>
      </c>
      <c r="K11" s="387">
        <v>4493.032165616828</v>
      </c>
    </row>
    <row r="12" spans="1:12" x14ac:dyDescent="0.25">
      <c r="A12" s="190" t="s">
        <v>724</v>
      </c>
      <c r="B12" s="190" t="s">
        <v>725</v>
      </c>
      <c r="C12" s="192">
        <v>219318.50855184181</v>
      </c>
      <c r="D12" s="192">
        <v>194617.16661826213</v>
      </c>
      <c r="E12" s="215">
        <v>20054.81342312866</v>
      </c>
      <c r="F12" s="203">
        <v>15195.358062415249</v>
      </c>
      <c r="G12" s="203">
        <v>17614.160197393619</v>
      </c>
      <c r="H12" s="203">
        <v>17663.185031227287</v>
      </c>
      <c r="I12" s="203">
        <v>21266.71204770403</v>
      </c>
      <c r="J12" s="203">
        <v>13488.996282573933</v>
      </c>
      <c r="K12" s="215">
        <v>17217.968844542265</v>
      </c>
    </row>
    <row r="13" spans="1:12" x14ac:dyDescent="0.25">
      <c r="A13" s="186"/>
      <c r="B13" s="194" t="s">
        <v>395</v>
      </c>
      <c r="C13" s="196">
        <v>214725.01298489244</v>
      </c>
      <c r="D13" s="196">
        <v>190010.36955451049</v>
      </c>
      <c r="E13" s="216">
        <v>19736.577633790228</v>
      </c>
      <c r="F13" s="205">
        <v>15026.408891966286</v>
      </c>
      <c r="G13" s="205">
        <v>17157.118869745504</v>
      </c>
      <c r="H13" s="205">
        <v>17088.374196018995</v>
      </c>
      <c r="I13" s="205">
        <v>20809.708745200485</v>
      </c>
      <c r="J13" s="205">
        <v>13163.882143852665</v>
      </c>
      <c r="K13" s="216">
        <v>16700.107738099949</v>
      </c>
    </row>
    <row r="14" spans="1:12" x14ac:dyDescent="0.25">
      <c r="A14" s="186"/>
      <c r="B14" s="194" t="s">
        <v>129</v>
      </c>
      <c r="C14" s="196">
        <v>4593.495566949382</v>
      </c>
      <c r="D14" s="196">
        <v>4606.7970637516564</v>
      </c>
      <c r="E14" s="387">
        <v>318.23578933843294</v>
      </c>
      <c r="F14" s="205">
        <v>168.94917044896283</v>
      </c>
      <c r="G14" s="205">
        <v>457.04132764811567</v>
      </c>
      <c r="H14" s="205">
        <v>574.81083520829247</v>
      </c>
      <c r="I14" s="205">
        <v>457.00330250354529</v>
      </c>
      <c r="J14" s="205">
        <v>325.11413872126911</v>
      </c>
      <c r="K14" s="387">
        <v>517.86110644232076</v>
      </c>
    </row>
    <row r="15" spans="1:12" x14ac:dyDescent="0.25">
      <c r="A15" s="190" t="s">
        <v>726</v>
      </c>
      <c r="B15" s="190" t="s">
        <v>727</v>
      </c>
      <c r="C15" s="192">
        <v>242412.94732933404</v>
      </c>
      <c r="D15" s="192">
        <v>611709.00905601692</v>
      </c>
      <c r="E15" s="215">
        <v>77529.967387479031</v>
      </c>
      <c r="F15" s="203">
        <v>29898.568332501596</v>
      </c>
      <c r="G15" s="203">
        <v>47313.696439027473</v>
      </c>
      <c r="H15" s="203">
        <v>30995.436950625633</v>
      </c>
      <c r="I15" s="203">
        <v>69234.09330934241</v>
      </c>
      <c r="J15" s="203">
        <v>67492.771338264152</v>
      </c>
      <c r="K15" s="215">
        <v>105763.01631427959</v>
      </c>
    </row>
    <row r="16" spans="1:12" x14ac:dyDescent="0.25">
      <c r="A16" s="190" t="s">
        <v>728</v>
      </c>
      <c r="B16" s="190" t="s">
        <v>729</v>
      </c>
      <c r="C16" s="192">
        <v>2719835.0909618349</v>
      </c>
      <c r="D16" s="192">
        <v>3035151.1906344793</v>
      </c>
      <c r="E16" s="215">
        <v>278329.36815579172</v>
      </c>
      <c r="F16" s="203">
        <v>189335.6129283671</v>
      </c>
      <c r="G16" s="203">
        <v>191238.57624242199</v>
      </c>
      <c r="H16" s="203">
        <v>288164.4667226001</v>
      </c>
      <c r="I16" s="203">
        <v>309178.25728160451</v>
      </c>
      <c r="J16" s="203">
        <v>333192.32784159674</v>
      </c>
      <c r="K16" s="215">
        <v>264916.805013476</v>
      </c>
    </row>
    <row r="17" spans="1:11" x14ac:dyDescent="0.25">
      <c r="A17" s="186"/>
      <c r="B17" s="194" t="s">
        <v>367</v>
      </c>
      <c r="C17" s="196">
        <v>2200361.8123061052</v>
      </c>
      <c r="D17" s="196">
        <v>2562313.3009489514</v>
      </c>
      <c r="E17" s="216">
        <v>238596.61567525991</v>
      </c>
      <c r="F17" s="205">
        <v>154330.62353261351</v>
      </c>
      <c r="G17" s="205">
        <v>154684.79196648565</v>
      </c>
      <c r="H17" s="205">
        <v>249984.20133262</v>
      </c>
      <c r="I17" s="205">
        <v>266805.98752323358</v>
      </c>
      <c r="J17" s="205">
        <v>298377.27400729927</v>
      </c>
      <c r="K17" s="216">
        <v>226571.27182724397</v>
      </c>
    </row>
    <row r="18" spans="1:11" x14ac:dyDescent="0.25">
      <c r="A18" s="186"/>
      <c r="B18" s="194" t="s">
        <v>730</v>
      </c>
      <c r="C18" s="196">
        <v>55482.805999139673</v>
      </c>
      <c r="D18" s="196">
        <v>39091.568711899206</v>
      </c>
      <c r="E18" s="216">
        <v>4207.3313787235329</v>
      </c>
      <c r="F18" s="205">
        <v>2386.1542871205711</v>
      </c>
      <c r="G18" s="205">
        <v>2689.2496264598144</v>
      </c>
      <c r="H18" s="205">
        <v>2575.8414342925735</v>
      </c>
      <c r="I18" s="205">
        <v>2531.271982378988</v>
      </c>
      <c r="J18" s="205">
        <v>2605.856817081898</v>
      </c>
      <c r="K18" s="216">
        <v>2982.5775260678502</v>
      </c>
    </row>
    <row r="19" spans="1:11" x14ac:dyDescent="0.25">
      <c r="A19" s="186"/>
      <c r="B19" s="194" t="s">
        <v>376</v>
      </c>
      <c r="C19" s="196">
        <v>206878.36213902099</v>
      </c>
      <c r="D19" s="196">
        <v>194104.69204728527</v>
      </c>
      <c r="E19" s="216">
        <v>18404.796733876636</v>
      </c>
      <c r="F19" s="205">
        <v>16826.553852061796</v>
      </c>
      <c r="G19" s="205">
        <v>16107.299466943945</v>
      </c>
      <c r="H19" s="205">
        <v>20007.018968492634</v>
      </c>
      <c r="I19" s="205">
        <v>18010.325276275908</v>
      </c>
      <c r="J19" s="205">
        <v>15122.156836551607</v>
      </c>
      <c r="K19" s="216">
        <v>16286.340632075633</v>
      </c>
    </row>
    <row r="20" spans="1:11" x14ac:dyDescent="0.25">
      <c r="A20" s="186"/>
      <c r="B20" s="194" t="s">
        <v>731</v>
      </c>
      <c r="C20" s="196">
        <v>187939.33702195319</v>
      </c>
      <c r="D20" s="196">
        <v>178699.43762920136</v>
      </c>
      <c r="E20" s="216">
        <v>10895.777192132189</v>
      </c>
      <c r="F20" s="205">
        <v>10810.601438923846</v>
      </c>
      <c r="G20" s="205">
        <v>11999.377156581919</v>
      </c>
      <c r="H20" s="205">
        <v>11575.36620971575</v>
      </c>
      <c r="I20" s="205">
        <v>17140.44830765888</v>
      </c>
      <c r="J20" s="205">
        <v>12638.789405971702</v>
      </c>
      <c r="K20" s="216">
        <v>14476.715375795644</v>
      </c>
    </row>
    <row r="21" spans="1:11" x14ac:dyDescent="0.25">
      <c r="A21" s="186"/>
      <c r="B21" s="194" t="s">
        <v>129</v>
      </c>
      <c r="C21" s="196">
        <v>69171.773495616158</v>
      </c>
      <c r="D21" s="196">
        <v>60942.19129714169</v>
      </c>
      <c r="E21" s="387">
        <v>6224.8471757994657</v>
      </c>
      <c r="F21" s="205">
        <v>4981.6798176473822</v>
      </c>
      <c r="G21" s="205">
        <v>5757.8580259506925</v>
      </c>
      <c r="H21" s="205">
        <v>4022.0387774791757</v>
      </c>
      <c r="I21" s="205">
        <v>4690.2241920571114</v>
      </c>
      <c r="J21" s="205">
        <v>4448.2507746923084</v>
      </c>
      <c r="K21" s="387">
        <v>4599.8996522928664</v>
      </c>
    </row>
    <row r="22" spans="1:11" x14ac:dyDescent="0.25">
      <c r="A22" s="190" t="s">
        <v>732</v>
      </c>
      <c r="B22" s="190" t="s">
        <v>733</v>
      </c>
      <c r="C22" s="192">
        <v>2264781.2461741334</v>
      </c>
      <c r="D22" s="192">
        <v>2529047.0561516439</v>
      </c>
      <c r="E22" s="215">
        <v>205785.19026559137</v>
      </c>
      <c r="F22" s="203">
        <v>233662.59962265092</v>
      </c>
      <c r="G22" s="203">
        <v>261952.37184196163</v>
      </c>
      <c r="H22" s="203">
        <v>302257.29033264698</v>
      </c>
      <c r="I22" s="203">
        <v>284330.62715325452</v>
      </c>
      <c r="J22" s="203">
        <v>264305.65961186</v>
      </c>
      <c r="K22" s="215">
        <v>389352.88137520046</v>
      </c>
    </row>
    <row r="23" spans="1:11" x14ac:dyDescent="0.25">
      <c r="A23" s="186"/>
      <c r="B23" s="194" t="s">
        <v>734</v>
      </c>
      <c r="C23" s="196">
        <v>977579.98925321922</v>
      </c>
      <c r="D23" s="196">
        <v>1142794.0453789695</v>
      </c>
      <c r="E23" s="216">
        <v>86652.5040584745</v>
      </c>
      <c r="F23" s="205">
        <v>103460.62823555828</v>
      </c>
      <c r="G23" s="205">
        <v>105574.76808240238</v>
      </c>
      <c r="H23" s="205">
        <v>150121.32315007964</v>
      </c>
      <c r="I23" s="205">
        <v>135751.0214006273</v>
      </c>
      <c r="J23" s="205">
        <v>155450.50326370614</v>
      </c>
      <c r="K23" s="216">
        <v>220409.83997338454</v>
      </c>
    </row>
    <row r="24" spans="1:11" x14ac:dyDescent="0.25">
      <c r="A24" s="186"/>
      <c r="B24" s="194" t="s">
        <v>363</v>
      </c>
      <c r="C24" s="196">
        <v>724185.29630918521</v>
      </c>
      <c r="D24" s="196">
        <v>718720.15309058956</v>
      </c>
      <c r="E24" s="216">
        <v>55625.940357103391</v>
      </c>
      <c r="F24" s="205">
        <v>55634.509933517715</v>
      </c>
      <c r="G24" s="205">
        <v>67774.89720051724</v>
      </c>
      <c r="H24" s="205">
        <v>83897.167155674179</v>
      </c>
      <c r="I24" s="205">
        <v>65154.595802844793</v>
      </c>
      <c r="J24" s="205">
        <v>49974.970601813809</v>
      </c>
      <c r="K24" s="216">
        <v>81300.892500429516</v>
      </c>
    </row>
    <row r="25" spans="1:11" x14ac:dyDescent="0.25">
      <c r="A25" s="186"/>
      <c r="B25" s="194" t="s">
        <v>735</v>
      </c>
      <c r="C25" s="196">
        <v>1.0561323497474482</v>
      </c>
      <c r="D25" s="196">
        <v>16.589427254011127</v>
      </c>
      <c r="E25" s="216">
        <v>0</v>
      </c>
      <c r="F25" s="205">
        <v>0</v>
      </c>
      <c r="G25" s="205">
        <v>0</v>
      </c>
      <c r="H25" s="205">
        <v>0</v>
      </c>
      <c r="I25" s="205">
        <v>0</v>
      </c>
      <c r="J25" s="205">
        <v>0</v>
      </c>
      <c r="K25" s="216">
        <v>0</v>
      </c>
    </row>
    <row r="26" spans="1:11" x14ac:dyDescent="0.25">
      <c r="A26" s="186"/>
      <c r="B26" s="194" t="s">
        <v>375</v>
      </c>
      <c r="C26" s="196">
        <v>92.704930281126408</v>
      </c>
      <c r="D26" s="196">
        <v>17.248074596371477</v>
      </c>
      <c r="E26" s="216">
        <v>0</v>
      </c>
      <c r="F26" s="205">
        <v>0</v>
      </c>
      <c r="G26" s="205">
        <v>0</v>
      </c>
      <c r="H26" s="205">
        <v>0</v>
      </c>
      <c r="I26" s="205">
        <v>0</v>
      </c>
      <c r="J26" s="205">
        <v>0</v>
      </c>
      <c r="K26" s="216">
        <v>0</v>
      </c>
    </row>
    <row r="27" spans="1:11" x14ac:dyDescent="0.25">
      <c r="A27" s="186"/>
      <c r="B27" s="194" t="s">
        <v>396</v>
      </c>
      <c r="C27" s="196">
        <v>299570.03803608759</v>
      </c>
      <c r="D27" s="196">
        <v>386671.79838863754</v>
      </c>
      <c r="E27" s="216">
        <v>36548.692622312832</v>
      </c>
      <c r="F27" s="205">
        <v>23500.745451271043</v>
      </c>
      <c r="G27" s="205">
        <v>43913.693336424498</v>
      </c>
      <c r="H27" s="205">
        <v>44381.192102058922</v>
      </c>
      <c r="I27" s="205">
        <v>34170.846291365218</v>
      </c>
      <c r="J27" s="205">
        <v>31124.926508707496</v>
      </c>
      <c r="K27" s="216">
        <v>39278.111149370656</v>
      </c>
    </row>
    <row r="28" spans="1:11" x14ac:dyDescent="0.25">
      <c r="A28" s="186"/>
      <c r="B28" s="194" t="s">
        <v>129</v>
      </c>
      <c r="C28" s="196">
        <v>263349.16151300998</v>
      </c>
      <c r="D28" s="196">
        <v>280827.22179159644</v>
      </c>
      <c r="E28" s="387">
        <v>26958.05322770066</v>
      </c>
      <c r="F28" s="205">
        <v>51066.716002303874</v>
      </c>
      <c r="G28" s="205">
        <v>44689.013222617483</v>
      </c>
      <c r="H28" s="205">
        <v>23857.607924833919</v>
      </c>
      <c r="I28" s="205">
        <v>49254.163658417194</v>
      </c>
      <c r="J28" s="205">
        <v>27755.259237632596</v>
      </c>
      <c r="K28" s="387">
        <v>48364.037752015793</v>
      </c>
    </row>
    <row r="29" spans="1:11" x14ac:dyDescent="0.25">
      <c r="A29" s="190" t="s">
        <v>736</v>
      </c>
      <c r="B29" s="190" t="s">
        <v>737</v>
      </c>
      <c r="C29" s="192">
        <v>1225178.9187708942</v>
      </c>
      <c r="D29" s="192">
        <v>2234704.6180914026</v>
      </c>
      <c r="E29" s="215">
        <v>312252.77476463671</v>
      </c>
      <c r="F29" s="203">
        <v>178585.63442434921</v>
      </c>
      <c r="G29" s="203">
        <v>87981.259901080324</v>
      </c>
      <c r="H29" s="203">
        <v>140556.91080019803</v>
      </c>
      <c r="I29" s="203">
        <v>160162.31525436303</v>
      </c>
      <c r="J29" s="203">
        <v>265116.9116012163</v>
      </c>
      <c r="K29" s="215">
        <v>249256.34186918632</v>
      </c>
    </row>
    <row r="30" spans="1:11" x14ac:dyDescent="0.25">
      <c r="A30" s="186"/>
      <c r="B30" s="194" t="s">
        <v>374</v>
      </c>
      <c r="C30" s="196">
        <v>144302.5312529435</v>
      </c>
      <c r="D30" s="196">
        <v>536982.05935070617</v>
      </c>
      <c r="E30" s="216">
        <v>122376.04445666564</v>
      </c>
      <c r="F30" s="205">
        <v>6588.912223933622</v>
      </c>
      <c r="G30" s="205">
        <v>7950.2326148037064</v>
      </c>
      <c r="H30" s="205">
        <v>8685.9666432232261</v>
      </c>
      <c r="I30" s="205">
        <v>20394.601027530618</v>
      </c>
      <c r="J30" s="205">
        <v>126015.85940485694</v>
      </c>
      <c r="K30" s="216">
        <v>58572.918289419998</v>
      </c>
    </row>
    <row r="31" spans="1:11" x14ac:dyDescent="0.25">
      <c r="A31" s="186"/>
      <c r="B31" s="194" t="s">
        <v>383</v>
      </c>
      <c r="C31" s="196">
        <v>306412.97819203587</v>
      </c>
      <c r="D31" s="196">
        <v>608922.55023565935</v>
      </c>
      <c r="E31" s="216">
        <v>63112.163937307989</v>
      </c>
      <c r="F31" s="205">
        <v>32916.07801075343</v>
      </c>
      <c r="G31" s="205">
        <v>22306.87066581587</v>
      </c>
      <c r="H31" s="205">
        <v>51878.211116653547</v>
      </c>
      <c r="I31" s="205">
        <v>35046.981089300665</v>
      </c>
      <c r="J31" s="205">
        <v>20505.101114963021</v>
      </c>
      <c r="K31" s="216">
        <v>49728.738614969239</v>
      </c>
    </row>
    <row r="32" spans="1:11" x14ac:dyDescent="0.25">
      <c r="A32" s="186"/>
      <c r="B32" s="194" t="s">
        <v>394</v>
      </c>
      <c r="C32" s="196">
        <v>97955.563551344225</v>
      </c>
      <c r="D32" s="196">
        <v>188027.49583722083</v>
      </c>
      <c r="E32" s="216">
        <v>7476.5823991223306</v>
      </c>
      <c r="F32" s="205">
        <v>57824.650678446407</v>
      </c>
      <c r="G32" s="205">
        <v>4270.3819294924897</v>
      </c>
      <c r="H32" s="205">
        <v>17070.824697533109</v>
      </c>
      <c r="I32" s="205">
        <v>16557.712340107912</v>
      </c>
      <c r="J32" s="205">
        <v>5662.051279255692</v>
      </c>
      <c r="K32" s="216">
        <v>28141.19501312765</v>
      </c>
    </row>
    <row r="33" spans="1:11" x14ac:dyDescent="0.25">
      <c r="A33" s="186"/>
      <c r="B33" s="194" t="s">
        <v>398</v>
      </c>
      <c r="C33" s="196">
        <v>246785.71663012417</v>
      </c>
      <c r="D33" s="196">
        <v>173858.61313669998</v>
      </c>
      <c r="E33" s="216">
        <v>14694.531859069008</v>
      </c>
      <c r="F33" s="205">
        <v>11529.01345953099</v>
      </c>
      <c r="G33" s="205">
        <v>12232.24408537318</v>
      </c>
      <c r="H33" s="205">
        <v>15965.331316453643</v>
      </c>
      <c r="I33" s="205">
        <v>21201.085356183619</v>
      </c>
      <c r="J33" s="205">
        <v>36142.713683931543</v>
      </c>
      <c r="K33" s="216">
        <v>48245.204108007485</v>
      </c>
    </row>
    <row r="34" spans="1:11" x14ac:dyDescent="0.25">
      <c r="A34" s="186"/>
      <c r="B34" s="194" t="s">
        <v>129</v>
      </c>
      <c r="C34" s="196">
        <v>429719.12914444634</v>
      </c>
      <c r="D34" s="196">
        <v>726913.89953111683</v>
      </c>
      <c r="E34" s="387">
        <v>104593.45211247176</v>
      </c>
      <c r="F34" s="205">
        <v>69726.980051684761</v>
      </c>
      <c r="G34" s="205">
        <v>41221.530605595071</v>
      </c>
      <c r="H34" s="205">
        <v>119939.88184628579</v>
      </c>
      <c r="I34" s="205">
        <v>141416.30136860456</v>
      </c>
      <c r="J34" s="205">
        <v>79380.572998686403</v>
      </c>
      <c r="K34" s="387">
        <v>64568.285843661964</v>
      </c>
    </row>
    <row r="35" spans="1:11" x14ac:dyDescent="0.25">
      <c r="A35" s="190" t="s">
        <v>738</v>
      </c>
      <c r="B35" s="190" t="s">
        <v>739</v>
      </c>
      <c r="C35" s="192">
        <v>3003327.6751824082</v>
      </c>
      <c r="D35" s="192">
        <v>3403170.1189730838</v>
      </c>
      <c r="E35" s="215">
        <v>315430.69084607903</v>
      </c>
      <c r="F35" s="203">
        <v>264697.37610736227</v>
      </c>
      <c r="G35" s="203">
        <v>321039.27947420412</v>
      </c>
      <c r="H35" s="203">
        <v>285892.77646629448</v>
      </c>
      <c r="I35" s="203">
        <v>313764.37143708434</v>
      </c>
      <c r="J35" s="203">
        <v>277994.2743077022</v>
      </c>
      <c r="K35" s="215">
        <v>280927.60442067997</v>
      </c>
    </row>
    <row r="36" spans="1:11" x14ac:dyDescent="0.25">
      <c r="A36" s="186"/>
      <c r="B36" s="194" t="s">
        <v>131</v>
      </c>
      <c r="C36" s="196">
        <v>62012.795006677232</v>
      </c>
      <c r="D36" s="196">
        <v>64614.605512403774</v>
      </c>
      <c r="E36" s="216">
        <v>5745.8627810266353</v>
      </c>
      <c r="F36" s="205">
        <v>4325.8338929474467</v>
      </c>
      <c r="G36" s="205">
        <v>5324.8242932965486</v>
      </c>
      <c r="H36" s="205">
        <v>3304.7982186288009</v>
      </c>
      <c r="I36" s="205">
        <v>4251.7617491880401</v>
      </c>
      <c r="J36" s="205">
        <v>3627.5969555615393</v>
      </c>
      <c r="K36" s="216">
        <v>4458.5004040553731</v>
      </c>
    </row>
    <row r="37" spans="1:11" x14ac:dyDescent="0.25">
      <c r="A37" s="186"/>
      <c r="B37" s="194" t="s">
        <v>740</v>
      </c>
      <c r="C37" s="196">
        <v>45028.02391305026</v>
      </c>
      <c r="D37" s="196">
        <v>39095.240023044411</v>
      </c>
      <c r="E37" s="216">
        <v>1829.9612313759349</v>
      </c>
      <c r="F37" s="205">
        <v>4785.3134446691211</v>
      </c>
      <c r="G37" s="205">
        <v>5191.3061941281958</v>
      </c>
      <c r="H37" s="205">
        <v>5507.8008911813213</v>
      </c>
      <c r="I37" s="205">
        <v>5734.2689371617016</v>
      </c>
      <c r="J37" s="205">
        <v>4690.203130225761</v>
      </c>
      <c r="K37" s="216">
        <v>6161.7848628932315</v>
      </c>
    </row>
    <row r="38" spans="1:11" x14ac:dyDescent="0.25">
      <c r="A38" s="186"/>
      <c r="B38" s="194" t="s">
        <v>132</v>
      </c>
      <c r="C38" s="196">
        <v>129290.16159657433</v>
      </c>
      <c r="D38" s="196">
        <v>127344.39865597774</v>
      </c>
      <c r="E38" s="216">
        <v>11534.56730960998</v>
      </c>
      <c r="F38" s="205">
        <v>9130.0702534616394</v>
      </c>
      <c r="G38" s="205">
        <v>9231.3147692604016</v>
      </c>
      <c r="H38" s="205">
        <v>9213.4117312228882</v>
      </c>
      <c r="I38" s="205">
        <v>12175.055452756</v>
      </c>
      <c r="J38" s="205">
        <v>10048.237435021172</v>
      </c>
      <c r="K38" s="216">
        <v>9546.8222825760295</v>
      </c>
    </row>
    <row r="39" spans="1:11" x14ac:dyDescent="0.25">
      <c r="A39" s="186"/>
      <c r="B39" s="194" t="s">
        <v>392</v>
      </c>
      <c r="C39" s="196">
        <v>558480.08927230141</v>
      </c>
      <c r="D39" s="196">
        <v>698619.65573166823</v>
      </c>
      <c r="E39" s="216">
        <v>60032.945762401949</v>
      </c>
      <c r="F39" s="205">
        <v>51033.783504099687</v>
      </c>
      <c r="G39" s="205">
        <v>64042.033847510029</v>
      </c>
      <c r="H39" s="205">
        <v>61457.368411953554</v>
      </c>
      <c r="I39" s="205">
        <v>66655.878048980667</v>
      </c>
      <c r="J39" s="205">
        <v>58671.251724304646</v>
      </c>
      <c r="K39" s="216">
        <v>67717.145222638719</v>
      </c>
    </row>
    <row r="40" spans="1:11" x14ac:dyDescent="0.25">
      <c r="A40" s="186"/>
      <c r="B40" s="194" t="s">
        <v>399</v>
      </c>
      <c r="C40" s="196">
        <v>325142.01117331319</v>
      </c>
      <c r="D40" s="196">
        <v>297016.67095675337</v>
      </c>
      <c r="E40" s="216">
        <v>17993.108419071068</v>
      </c>
      <c r="F40" s="205">
        <v>20742.319306284655</v>
      </c>
      <c r="G40" s="205">
        <v>15174.908998450466</v>
      </c>
      <c r="H40" s="205">
        <v>18120.980716477068</v>
      </c>
      <c r="I40" s="205">
        <v>20550.10014898533</v>
      </c>
      <c r="J40" s="205">
        <v>15524.736833783054</v>
      </c>
      <c r="K40" s="216">
        <v>14629.346156978025</v>
      </c>
    </row>
    <row r="41" spans="1:11" x14ac:dyDescent="0.25">
      <c r="A41" s="186"/>
      <c r="B41" s="194" t="s">
        <v>741</v>
      </c>
      <c r="C41" s="196">
        <v>1399070.8248587241</v>
      </c>
      <c r="D41" s="196">
        <v>1583205.129475716</v>
      </c>
      <c r="E41" s="216">
        <v>160617.37432671999</v>
      </c>
      <c r="F41" s="205">
        <v>131436.71205072047</v>
      </c>
      <c r="G41" s="205">
        <v>161944.31673502256</v>
      </c>
      <c r="H41" s="205">
        <v>138173.6475061237</v>
      </c>
      <c r="I41" s="205">
        <v>152542.37898660643</v>
      </c>
      <c r="J41" s="205">
        <v>144286.36648646407</v>
      </c>
      <c r="K41" s="216">
        <v>134617.43699384149</v>
      </c>
    </row>
    <row r="42" spans="1:11" x14ac:dyDescent="0.25">
      <c r="A42" s="186"/>
      <c r="B42" s="194" t="s">
        <v>129</v>
      </c>
      <c r="C42" s="196">
        <v>484302.76936176786</v>
      </c>
      <c r="D42" s="196">
        <v>593274.41861752071</v>
      </c>
      <c r="E42" s="387">
        <v>57676.871015873505</v>
      </c>
      <c r="F42" s="205">
        <v>43243.343655179255</v>
      </c>
      <c r="G42" s="205">
        <v>60130.574636535959</v>
      </c>
      <c r="H42" s="205">
        <v>50114.768990707111</v>
      </c>
      <c r="I42" s="205">
        <v>51854.928113406168</v>
      </c>
      <c r="J42" s="205">
        <v>41145.881742341611</v>
      </c>
      <c r="K42" s="387">
        <v>43796.568497697132</v>
      </c>
    </row>
    <row r="43" spans="1:11" x14ac:dyDescent="0.25">
      <c r="A43" s="190" t="s">
        <v>742</v>
      </c>
      <c r="B43" s="190" t="s">
        <v>743</v>
      </c>
      <c r="C43" s="192">
        <v>345681.75418048847</v>
      </c>
      <c r="D43" s="192">
        <v>322696.18300511211</v>
      </c>
      <c r="E43" s="215">
        <v>30575.652936980034</v>
      </c>
      <c r="F43" s="203">
        <v>25970.551777977507</v>
      </c>
      <c r="G43" s="203">
        <v>23984.159682423313</v>
      </c>
      <c r="H43" s="203">
        <v>27777.99883728788</v>
      </c>
      <c r="I43" s="203">
        <v>26937.300572065207</v>
      </c>
      <c r="J43" s="203">
        <v>33094.139837036077</v>
      </c>
      <c r="K43" s="215">
        <v>29991.045497613912</v>
      </c>
    </row>
    <row r="44" spans="1:11" x14ac:dyDescent="0.25">
      <c r="A44" s="186"/>
      <c r="B44" s="194" t="s">
        <v>360</v>
      </c>
      <c r="C44" s="196">
        <v>295348.62570978608</v>
      </c>
      <c r="D44" s="196">
        <v>280120.97742983309</v>
      </c>
      <c r="E44" s="216">
        <v>26081.735248031968</v>
      </c>
      <c r="F44" s="205">
        <v>22989.995299160939</v>
      </c>
      <c r="G44" s="205">
        <v>20718.962790563724</v>
      </c>
      <c r="H44" s="205">
        <v>24459.053663590552</v>
      </c>
      <c r="I44" s="205">
        <v>22561.936554118936</v>
      </c>
      <c r="J44" s="205">
        <v>29600.804475332134</v>
      </c>
      <c r="K44" s="216">
        <v>26099.925566142207</v>
      </c>
    </row>
    <row r="45" spans="1:11" x14ac:dyDescent="0.25">
      <c r="A45" s="186"/>
      <c r="B45" s="194" t="s">
        <v>744</v>
      </c>
      <c r="C45" s="196">
        <v>50332.128470702381</v>
      </c>
      <c r="D45" s="196">
        <v>42566.583194132327</v>
      </c>
      <c r="E45" s="216">
        <v>4491.4011029449393</v>
      </c>
      <c r="F45" s="205">
        <v>2980.5564788165648</v>
      </c>
      <c r="G45" s="205">
        <v>3265.1968918595926</v>
      </c>
      <c r="H45" s="205">
        <v>3318.9451736973251</v>
      </c>
      <c r="I45" s="205">
        <v>4375.3640179462718</v>
      </c>
      <c r="J45" s="205">
        <v>3493.3353617039434</v>
      </c>
      <c r="K45" s="216">
        <v>3891.1199314717082</v>
      </c>
    </row>
    <row r="46" spans="1:11" x14ac:dyDescent="0.25">
      <c r="A46" s="186"/>
      <c r="B46" s="194" t="s">
        <v>129</v>
      </c>
      <c r="C46" s="196">
        <v>0</v>
      </c>
      <c r="D46" s="196">
        <v>8.6223811466744387</v>
      </c>
      <c r="E46" s="387">
        <v>2.5165860031229319</v>
      </c>
      <c r="F46" s="205">
        <v>0</v>
      </c>
      <c r="G46" s="205">
        <v>0</v>
      </c>
      <c r="H46" s="205">
        <v>0</v>
      </c>
      <c r="I46" s="205">
        <v>0</v>
      </c>
      <c r="J46" s="205">
        <v>0</v>
      </c>
      <c r="K46" s="387">
        <v>0</v>
      </c>
    </row>
    <row r="47" spans="1:11" ht="15.75" thickBot="1" x14ac:dyDescent="0.3">
      <c r="A47" s="206" t="s">
        <v>745</v>
      </c>
      <c r="B47" s="206" t="s">
        <v>129</v>
      </c>
      <c r="C47" s="245">
        <v>4116.4301738067106</v>
      </c>
      <c r="D47" s="245">
        <v>4787.7980981203609</v>
      </c>
      <c r="E47" s="386">
        <v>754.7678983226383</v>
      </c>
      <c r="F47" s="207">
        <v>913.84287204984696</v>
      </c>
      <c r="G47" s="207">
        <v>336.85348927159959</v>
      </c>
      <c r="H47" s="207">
        <v>363.96488713376334</v>
      </c>
      <c r="I47" s="207">
        <v>554.16917446482353</v>
      </c>
      <c r="J47" s="207">
        <v>230.52580251969016</v>
      </c>
      <c r="K47" s="386">
        <v>279.81140126098671</v>
      </c>
    </row>
    <row r="48" spans="1:11" ht="10.5" customHeight="1" thickTop="1" x14ac:dyDescent="0.25">
      <c r="A48" s="600" t="s">
        <v>763</v>
      </c>
      <c r="B48" s="600"/>
      <c r="C48" s="600"/>
      <c r="D48" s="600"/>
      <c r="E48" s="600"/>
      <c r="F48" s="600"/>
      <c r="G48" s="600"/>
      <c r="H48" s="600"/>
      <c r="I48" s="600"/>
      <c r="J48" s="600"/>
      <c r="K48" s="600"/>
    </row>
  </sheetData>
  <mergeCells count="9">
    <mergeCell ref="A48:K4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100" zoomScaleSheetLayoutView="115" workbookViewId="0">
      <selection activeCell="A3" sqref="A3:K3"/>
    </sheetView>
  </sheetViews>
  <sheetFormatPr defaultColWidth="9.125" defaultRowHeight="15" x14ac:dyDescent="0.25"/>
  <cols>
    <col min="1" max="1" width="2.875" style="143" bestFit="1" customWidth="1"/>
    <col min="2" max="2" width="17.625" style="143" bestFit="1" customWidth="1"/>
    <col min="3" max="11" width="8.5" style="143" customWidth="1"/>
    <col min="12" max="16384" width="9.125" style="143"/>
  </cols>
  <sheetData>
    <row r="1" spans="1:12" ht="18.75" x14ac:dyDescent="0.25">
      <c r="A1" s="579" t="s">
        <v>888</v>
      </c>
      <c r="B1" s="579"/>
      <c r="C1" s="579"/>
      <c r="D1" s="579"/>
      <c r="E1" s="579"/>
      <c r="F1" s="579"/>
      <c r="G1" s="579"/>
      <c r="H1" s="579"/>
      <c r="I1" s="579"/>
      <c r="J1" s="579"/>
      <c r="K1" s="579"/>
    </row>
    <row r="2" spans="1:12" x14ac:dyDescent="0.25">
      <c r="A2" s="580" t="s">
        <v>916</v>
      </c>
      <c r="B2" s="580"/>
      <c r="C2" s="580"/>
      <c r="D2" s="580"/>
      <c r="E2" s="580"/>
      <c r="F2" s="580"/>
      <c r="G2" s="580"/>
      <c r="H2" s="580"/>
      <c r="I2" s="580"/>
      <c r="J2" s="580"/>
      <c r="K2" s="580"/>
    </row>
    <row r="3" spans="1:12" ht="15.75" thickBot="1" x14ac:dyDescent="0.3">
      <c r="A3" s="581" t="s">
        <v>608</v>
      </c>
      <c r="B3" s="581"/>
      <c r="C3" s="581"/>
      <c r="D3" s="581"/>
      <c r="E3" s="581"/>
      <c r="F3" s="581"/>
      <c r="G3" s="581"/>
      <c r="H3" s="581"/>
      <c r="I3" s="581"/>
      <c r="J3" s="581"/>
      <c r="K3" s="581"/>
    </row>
    <row r="4" spans="1:12" ht="16.5" thickTop="1" thickBot="1" x14ac:dyDescent="0.3">
      <c r="A4" s="587"/>
      <c r="B4" s="413" t="s">
        <v>672</v>
      </c>
      <c r="C4" s="589" t="s">
        <v>124</v>
      </c>
      <c r="D4" s="589" t="s">
        <v>841</v>
      </c>
      <c r="E4" s="361">
        <v>2024</v>
      </c>
      <c r="F4" s="480">
        <v>2024</v>
      </c>
      <c r="G4" s="481"/>
      <c r="H4" s="481"/>
      <c r="I4" s="481"/>
      <c r="J4" s="481"/>
      <c r="K4" s="370">
        <v>2025</v>
      </c>
      <c r="L4" s="189"/>
    </row>
    <row r="5" spans="1:12" ht="15.75" thickBot="1" x14ac:dyDescent="0.3">
      <c r="A5" s="583"/>
      <c r="B5" s="439"/>
      <c r="C5" s="585"/>
      <c r="D5" s="585"/>
      <c r="E5" s="13" t="s">
        <v>41</v>
      </c>
      <c r="F5" s="27" t="s">
        <v>36</v>
      </c>
      <c r="G5" s="27" t="s">
        <v>37</v>
      </c>
      <c r="H5" s="27" t="s">
        <v>38</v>
      </c>
      <c r="I5" s="27" t="s">
        <v>39</v>
      </c>
      <c r="J5" s="27" t="s">
        <v>882</v>
      </c>
      <c r="K5" s="65" t="s">
        <v>901</v>
      </c>
    </row>
    <row r="6" spans="1:12" ht="15.75" thickTop="1" x14ac:dyDescent="0.25">
      <c r="A6" s="154"/>
      <c r="B6" s="155"/>
      <c r="C6" s="157"/>
      <c r="D6" s="157"/>
      <c r="E6" s="157"/>
      <c r="F6" s="157"/>
      <c r="G6" s="157"/>
      <c r="H6" s="157"/>
      <c r="J6" s="159"/>
    </row>
    <row r="7" spans="1:12" x14ac:dyDescent="0.25">
      <c r="A7" s="154"/>
      <c r="B7" s="160" t="s">
        <v>673</v>
      </c>
      <c r="C7" s="161">
        <v>52695070.856559157</v>
      </c>
      <c r="D7" s="161">
        <v>53056054.068821415</v>
      </c>
      <c r="E7" s="161">
        <v>4668964.5392491436</v>
      </c>
      <c r="F7" s="161">
        <v>4708982.2004616745</v>
      </c>
      <c r="G7" s="161">
        <v>4697047.3956135595</v>
      </c>
      <c r="H7" s="161">
        <v>4611984.3925042516</v>
      </c>
      <c r="I7" s="161">
        <v>4099963.3895490337</v>
      </c>
      <c r="J7" s="161">
        <v>4895045.5285470905</v>
      </c>
      <c r="K7" s="161">
        <v>5454955.8666008934</v>
      </c>
    </row>
    <row r="8" spans="1:12" x14ac:dyDescent="0.25">
      <c r="A8" s="154"/>
      <c r="B8" s="155"/>
      <c r="C8" s="161"/>
      <c r="D8" s="165"/>
      <c r="E8" s="165"/>
      <c r="F8" s="165"/>
      <c r="H8" s="165"/>
      <c r="I8" s="165"/>
    </row>
    <row r="9" spans="1:12" x14ac:dyDescent="0.25">
      <c r="A9" s="166" t="s">
        <v>674</v>
      </c>
      <c r="B9" s="160" t="s">
        <v>675</v>
      </c>
      <c r="C9" s="161">
        <v>3845.0001999999995</v>
      </c>
      <c r="D9" s="161">
        <v>42296.564099999996</v>
      </c>
      <c r="E9" s="161">
        <v>133.3091</v>
      </c>
      <c r="F9" s="161">
        <v>325.47649999999999</v>
      </c>
      <c r="G9" s="161">
        <v>118.703</v>
      </c>
      <c r="H9" s="161">
        <v>700.702</v>
      </c>
      <c r="I9" s="161">
        <v>219.07230000000001</v>
      </c>
      <c r="J9" s="161">
        <v>1669.1419000000001</v>
      </c>
      <c r="K9" s="161">
        <v>776.3827</v>
      </c>
    </row>
    <row r="10" spans="1:12" x14ac:dyDescent="0.25">
      <c r="A10" s="166" t="s">
        <v>676</v>
      </c>
      <c r="B10" s="160" t="s">
        <v>677</v>
      </c>
      <c r="C10" s="161">
        <v>117698.24680000001</v>
      </c>
      <c r="D10" s="161">
        <v>63655.2641</v>
      </c>
      <c r="E10" s="161">
        <v>5781.4538000000002</v>
      </c>
      <c r="F10" s="161">
        <v>5785.7635</v>
      </c>
      <c r="G10" s="161">
        <v>6626.1144999999997</v>
      </c>
      <c r="H10" s="161">
        <v>3649.2566000000002</v>
      </c>
      <c r="I10" s="161">
        <v>5135.9162999999999</v>
      </c>
      <c r="J10" s="161">
        <v>12574.983399999999</v>
      </c>
      <c r="K10" s="161">
        <v>5939.0474999999997</v>
      </c>
    </row>
    <row r="11" spans="1:12" x14ac:dyDescent="0.25">
      <c r="A11" s="155"/>
      <c r="B11" s="167" t="s">
        <v>678</v>
      </c>
      <c r="C11" s="163">
        <v>57550.145800000006</v>
      </c>
      <c r="D11" s="163">
        <v>56556.524700000002</v>
      </c>
      <c r="E11" s="163">
        <v>4680.4988000000003</v>
      </c>
      <c r="F11" s="163">
        <v>4924.7237999999998</v>
      </c>
      <c r="G11" s="163">
        <v>3490.8321000000001</v>
      </c>
      <c r="H11" s="163">
        <v>1880.6465000000001</v>
      </c>
      <c r="I11" s="163">
        <v>2523.7642999999998</v>
      </c>
      <c r="J11" s="163">
        <v>10136.226000000001</v>
      </c>
      <c r="K11" s="163">
        <v>5135.0772999999999</v>
      </c>
    </row>
    <row r="12" spans="1:12" x14ac:dyDescent="0.25">
      <c r="A12" s="155"/>
      <c r="B12" s="167" t="s">
        <v>129</v>
      </c>
      <c r="C12" s="163">
        <v>60148.101000000002</v>
      </c>
      <c r="D12" s="163">
        <v>7098.7394000000004</v>
      </c>
      <c r="E12" s="163">
        <v>1100.9549999999999</v>
      </c>
      <c r="F12" s="163">
        <v>861.03970000000004</v>
      </c>
      <c r="G12" s="163">
        <v>3135.2824000000001</v>
      </c>
      <c r="H12" s="163">
        <v>1768.6101000000001</v>
      </c>
      <c r="I12" s="163">
        <v>2612.152</v>
      </c>
      <c r="J12" s="163">
        <v>2438.7574</v>
      </c>
      <c r="K12" s="163">
        <v>803.97019999999998</v>
      </c>
    </row>
    <row r="13" spans="1:12" x14ac:dyDescent="0.25">
      <c r="A13" s="166" t="s">
        <v>679</v>
      </c>
      <c r="B13" s="160" t="s">
        <v>680</v>
      </c>
      <c r="C13" s="161">
        <v>970937.5915000001</v>
      </c>
      <c r="D13" s="161">
        <v>510431.47200000001</v>
      </c>
      <c r="E13" s="161">
        <v>30957.613300000001</v>
      </c>
      <c r="F13" s="161">
        <v>82701.937099999996</v>
      </c>
      <c r="G13" s="161">
        <v>62556.001700000001</v>
      </c>
      <c r="H13" s="161">
        <v>84563.146599999993</v>
      </c>
      <c r="I13" s="161">
        <v>99152.994000000006</v>
      </c>
      <c r="J13" s="161">
        <v>112469.5929</v>
      </c>
      <c r="K13" s="161">
        <v>112027.0961</v>
      </c>
    </row>
    <row r="14" spans="1:12" x14ac:dyDescent="0.25">
      <c r="A14" s="155"/>
      <c r="B14" s="167" t="s">
        <v>681</v>
      </c>
      <c r="C14" s="163">
        <v>174150.39809999999</v>
      </c>
      <c r="D14" s="163">
        <v>95196.551399999997</v>
      </c>
      <c r="E14" s="163">
        <v>2642.7826</v>
      </c>
      <c r="F14" s="163">
        <v>16434.537700000001</v>
      </c>
      <c r="G14" s="163">
        <v>20643.468700000001</v>
      </c>
      <c r="H14" s="163">
        <v>38658.583899999998</v>
      </c>
      <c r="I14" s="163">
        <v>29804.848600000001</v>
      </c>
      <c r="J14" s="163">
        <v>42244.328999999998</v>
      </c>
      <c r="K14" s="163">
        <v>31989.165000000001</v>
      </c>
    </row>
    <row r="15" spans="1:12" x14ac:dyDescent="0.25">
      <c r="A15" s="155"/>
      <c r="B15" s="167" t="s">
        <v>682</v>
      </c>
      <c r="C15" s="163">
        <v>718354.22559999989</v>
      </c>
      <c r="D15" s="163">
        <v>358057.06959999999</v>
      </c>
      <c r="E15" s="163">
        <v>26883.109400000001</v>
      </c>
      <c r="F15" s="163">
        <v>63378.264600000002</v>
      </c>
      <c r="G15" s="163">
        <v>40839.1875</v>
      </c>
      <c r="H15" s="163">
        <v>43265.766100000001</v>
      </c>
      <c r="I15" s="163">
        <v>64520.195399999997</v>
      </c>
      <c r="J15" s="163">
        <v>66552.2549</v>
      </c>
      <c r="K15" s="163">
        <v>76942.013900000005</v>
      </c>
    </row>
    <row r="16" spans="1:12" x14ac:dyDescent="0.25">
      <c r="A16" s="155"/>
      <c r="B16" s="167" t="s">
        <v>683</v>
      </c>
      <c r="C16" s="163">
        <v>8925.7709999999988</v>
      </c>
      <c r="D16" s="163">
        <v>12091.8181</v>
      </c>
      <c r="E16" s="163">
        <v>1125.152</v>
      </c>
      <c r="F16" s="163">
        <v>644.57000000000005</v>
      </c>
      <c r="G16" s="163">
        <v>455.05399999999997</v>
      </c>
      <c r="H16" s="163">
        <v>664.75900000000001</v>
      </c>
      <c r="I16" s="163">
        <v>1518.21</v>
      </c>
      <c r="J16" s="163">
        <v>1097.8989999999999</v>
      </c>
      <c r="K16" s="163">
        <v>1649.386</v>
      </c>
    </row>
    <row r="17" spans="1:11" x14ac:dyDescent="0.25">
      <c r="A17" s="155"/>
      <c r="B17" s="167" t="s">
        <v>129</v>
      </c>
      <c r="C17" s="163">
        <v>69507.196799999991</v>
      </c>
      <c r="D17" s="163">
        <v>45086.032900000013</v>
      </c>
      <c r="E17" s="163">
        <v>306.5693</v>
      </c>
      <c r="F17" s="163">
        <v>2244.5648000000001</v>
      </c>
      <c r="G17" s="163">
        <v>618.29150000000004</v>
      </c>
      <c r="H17" s="163">
        <v>1974.0376000000001</v>
      </c>
      <c r="I17" s="163">
        <v>3309.74</v>
      </c>
      <c r="J17" s="163">
        <v>2575.11</v>
      </c>
      <c r="K17" s="163">
        <v>1446.5311999999999</v>
      </c>
    </row>
    <row r="18" spans="1:11" x14ac:dyDescent="0.25">
      <c r="A18" s="166" t="s">
        <v>684</v>
      </c>
      <c r="B18" s="160" t="s">
        <v>685</v>
      </c>
      <c r="C18" s="161">
        <v>2616380.3951099999</v>
      </c>
      <c r="D18" s="161">
        <v>2038312.5498299997</v>
      </c>
      <c r="E18" s="161">
        <v>151862.09830000001</v>
      </c>
      <c r="F18" s="161">
        <v>206425.26560000001</v>
      </c>
      <c r="G18" s="161">
        <v>206246.99515</v>
      </c>
      <c r="H18" s="161">
        <v>199601.98180000001</v>
      </c>
      <c r="I18" s="161">
        <v>178540.01869999999</v>
      </c>
      <c r="J18" s="161">
        <v>205363.5502</v>
      </c>
      <c r="K18" s="161">
        <v>208358.40854999999</v>
      </c>
    </row>
    <row r="19" spans="1:11" x14ac:dyDescent="0.25">
      <c r="A19" s="155"/>
      <c r="B19" s="167" t="s">
        <v>686</v>
      </c>
      <c r="C19" s="163">
        <v>398972.36840000004</v>
      </c>
      <c r="D19" s="163">
        <v>162481.4198</v>
      </c>
      <c r="E19" s="163">
        <v>12078.752899999999</v>
      </c>
      <c r="F19" s="163">
        <v>20818.849900000001</v>
      </c>
      <c r="G19" s="163">
        <v>18151.850299999998</v>
      </c>
      <c r="H19" s="163">
        <v>19125.840400000001</v>
      </c>
      <c r="I19" s="163">
        <v>22424.684799999999</v>
      </c>
      <c r="J19" s="163">
        <v>20193.515100000001</v>
      </c>
      <c r="K19" s="163">
        <v>20048.117999999999</v>
      </c>
    </row>
    <row r="20" spans="1:11" x14ac:dyDescent="0.25">
      <c r="A20" s="155"/>
      <c r="B20" s="167" t="s">
        <v>687</v>
      </c>
      <c r="C20" s="163">
        <v>2216801.4960099999</v>
      </c>
      <c r="D20" s="163">
        <v>1875646.4814300002</v>
      </c>
      <c r="E20" s="163">
        <v>139783.34539999999</v>
      </c>
      <c r="F20" s="163">
        <v>185606.41570000001</v>
      </c>
      <c r="G20" s="163">
        <v>188095.14485000001</v>
      </c>
      <c r="H20" s="163">
        <v>180454.74419999999</v>
      </c>
      <c r="I20" s="163">
        <v>156115.3339</v>
      </c>
      <c r="J20" s="163">
        <v>185170.03510000001</v>
      </c>
      <c r="K20" s="163">
        <v>188310.29055000001</v>
      </c>
    </row>
    <row r="21" spans="1:11" x14ac:dyDescent="0.25">
      <c r="A21" s="155"/>
      <c r="B21" s="167" t="s">
        <v>129</v>
      </c>
      <c r="C21" s="163">
        <v>606.53069999999991</v>
      </c>
      <c r="D21" s="163">
        <v>184.64859999999999</v>
      </c>
      <c r="E21" s="163">
        <v>0</v>
      </c>
      <c r="F21" s="163">
        <v>0</v>
      </c>
      <c r="G21" s="163">
        <v>0</v>
      </c>
      <c r="H21" s="163">
        <v>21.397200000000002</v>
      </c>
      <c r="I21" s="163">
        <v>0</v>
      </c>
      <c r="J21" s="163">
        <v>0</v>
      </c>
      <c r="K21" s="163">
        <v>0</v>
      </c>
    </row>
    <row r="22" spans="1:11" x14ac:dyDescent="0.25">
      <c r="A22" s="166" t="s">
        <v>688</v>
      </c>
      <c r="B22" s="160" t="s">
        <v>689</v>
      </c>
      <c r="C22" s="161">
        <v>1102436.2387000001</v>
      </c>
      <c r="D22" s="161">
        <v>1691811.7516999999</v>
      </c>
      <c r="E22" s="161">
        <v>227697.58679999999</v>
      </c>
      <c r="F22" s="161">
        <v>53764.095999999998</v>
      </c>
      <c r="G22" s="161">
        <v>24825.0828</v>
      </c>
      <c r="H22" s="161">
        <v>39572.921499999997</v>
      </c>
      <c r="I22" s="161">
        <v>82054.260200000004</v>
      </c>
      <c r="J22" s="161">
        <v>86222.269700000004</v>
      </c>
      <c r="K22" s="161">
        <v>37314.756999999998</v>
      </c>
    </row>
    <row r="23" spans="1:11" x14ac:dyDescent="0.25">
      <c r="A23" s="155"/>
      <c r="B23" s="167" t="s">
        <v>690</v>
      </c>
      <c r="C23" s="163">
        <v>11267.65</v>
      </c>
      <c r="D23" s="163">
        <v>17791.729199999998</v>
      </c>
      <c r="E23" s="163">
        <v>898.77710000000002</v>
      </c>
      <c r="F23" s="163">
        <v>2069.1886</v>
      </c>
      <c r="G23" s="163">
        <v>657.85550000000001</v>
      </c>
      <c r="H23" s="163">
        <v>1504.2769000000001</v>
      </c>
      <c r="I23" s="163">
        <v>778.52570000000003</v>
      </c>
      <c r="J23" s="163">
        <v>1366.6251</v>
      </c>
      <c r="K23" s="163">
        <v>2784.3766999999998</v>
      </c>
    </row>
    <row r="24" spans="1:11" x14ac:dyDescent="0.25">
      <c r="A24" s="155"/>
      <c r="B24" s="167" t="s">
        <v>691</v>
      </c>
      <c r="C24" s="163">
        <v>151307.03000000003</v>
      </c>
      <c r="D24" s="163">
        <v>219956.81399999998</v>
      </c>
      <c r="E24" s="163">
        <v>8353.2944000000007</v>
      </c>
      <c r="F24" s="163">
        <v>1669.4822999999999</v>
      </c>
      <c r="G24" s="163">
        <v>639.75109999999995</v>
      </c>
      <c r="H24" s="163">
        <v>1343.0259000000001</v>
      </c>
      <c r="I24" s="163">
        <v>858.84349999999995</v>
      </c>
      <c r="J24" s="163">
        <v>1331.7319</v>
      </c>
      <c r="K24" s="163">
        <v>1449.3406</v>
      </c>
    </row>
    <row r="25" spans="1:11" x14ac:dyDescent="0.25">
      <c r="A25" s="155"/>
      <c r="B25" s="167" t="s">
        <v>692</v>
      </c>
      <c r="C25" s="163">
        <v>740185.76469999994</v>
      </c>
      <c r="D25" s="163">
        <v>1020169.7983000001</v>
      </c>
      <c r="E25" s="163">
        <v>160434.8407</v>
      </c>
      <c r="F25" s="163">
        <v>34036.650900000001</v>
      </c>
      <c r="G25" s="163">
        <v>11683.086799999999</v>
      </c>
      <c r="H25" s="163">
        <v>10759.315699999999</v>
      </c>
      <c r="I25" s="163">
        <v>6332.8828000000003</v>
      </c>
      <c r="J25" s="163">
        <v>6915.6314000000002</v>
      </c>
      <c r="K25" s="163">
        <v>7165.4852000000001</v>
      </c>
    </row>
    <row r="26" spans="1:11" x14ac:dyDescent="0.25">
      <c r="A26" s="155"/>
      <c r="B26" s="167" t="s">
        <v>693</v>
      </c>
      <c r="C26" s="163">
        <v>49935.420099999996</v>
      </c>
      <c r="D26" s="163">
        <v>261841.23569999999</v>
      </c>
      <c r="E26" s="163">
        <v>44434.264999999999</v>
      </c>
      <c r="F26" s="163">
        <v>1187.6627000000001</v>
      </c>
      <c r="G26" s="163">
        <v>3378.0027</v>
      </c>
      <c r="H26" s="163">
        <v>13174.864</v>
      </c>
      <c r="I26" s="163">
        <v>62197.472000000002</v>
      </c>
      <c r="J26" s="163">
        <v>68856.133400000006</v>
      </c>
      <c r="K26" s="163">
        <v>15605.547</v>
      </c>
    </row>
    <row r="27" spans="1:11" x14ac:dyDescent="0.25">
      <c r="A27" s="155"/>
      <c r="B27" s="167" t="s">
        <v>129</v>
      </c>
      <c r="C27" s="163">
        <v>149740.37390000001</v>
      </c>
      <c r="D27" s="163">
        <v>172052.17450000002</v>
      </c>
      <c r="E27" s="163">
        <v>13576.409600000001</v>
      </c>
      <c r="F27" s="163">
        <v>14801.111500000001</v>
      </c>
      <c r="G27" s="163">
        <v>8466.3866999999991</v>
      </c>
      <c r="H27" s="163">
        <v>12791.439</v>
      </c>
      <c r="I27" s="163">
        <v>11886.5362</v>
      </c>
      <c r="J27" s="163">
        <v>7752.1478999999999</v>
      </c>
      <c r="K27" s="163">
        <v>10310.0075</v>
      </c>
    </row>
    <row r="28" spans="1:11" x14ac:dyDescent="0.25">
      <c r="A28" s="166" t="s">
        <v>694</v>
      </c>
      <c r="B28" s="160" t="s">
        <v>695</v>
      </c>
      <c r="C28" s="161">
        <v>1060696.29189</v>
      </c>
      <c r="D28" s="161">
        <v>1237029.11894</v>
      </c>
      <c r="E28" s="161">
        <v>89779.759300000005</v>
      </c>
      <c r="F28" s="161">
        <v>124489.70627</v>
      </c>
      <c r="G28" s="161">
        <v>81957.843120000005</v>
      </c>
      <c r="H28" s="161">
        <v>132142.41211999999</v>
      </c>
      <c r="I28" s="161">
        <v>80173.804499999998</v>
      </c>
      <c r="J28" s="161">
        <v>79712.201400000005</v>
      </c>
      <c r="K28" s="161">
        <v>77689.872600000002</v>
      </c>
    </row>
    <row r="29" spans="1:11" x14ac:dyDescent="0.25">
      <c r="A29" s="155"/>
      <c r="B29" s="167" t="s">
        <v>696</v>
      </c>
      <c r="C29" s="163">
        <v>64536.935599999997</v>
      </c>
      <c r="D29" s="163">
        <v>70300.879400000005</v>
      </c>
      <c r="E29" s="163">
        <v>6983.3652000000002</v>
      </c>
      <c r="F29" s="163">
        <v>7295.2115999999996</v>
      </c>
      <c r="G29" s="163">
        <v>6215.3294999999998</v>
      </c>
      <c r="H29" s="163">
        <v>7165.7986000000001</v>
      </c>
      <c r="I29" s="163">
        <v>5522.1302999999998</v>
      </c>
      <c r="J29" s="163">
        <v>6242.6062000000002</v>
      </c>
      <c r="K29" s="163">
        <v>6005.4025000000001</v>
      </c>
    </row>
    <row r="30" spans="1:11" x14ac:dyDescent="0.25">
      <c r="A30" s="155"/>
      <c r="B30" s="167" t="s">
        <v>697</v>
      </c>
      <c r="C30" s="163">
        <v>61919.845699999983</v>
      </c>
      <c r="D30" s="163">
        <v>67661.682990000001</v>
      </c>
      <c r="E30" s="163">
        <v>6296.6598000000004</v>
      </c>
      <c r="F30" s="163">
        <v>4455.5852000000004</v>
      </c>
      <c r="G30" s="163">
        <v>4089.2898</v>
      </c>
      <c r="H30" s="163">
        <v>5194.3708999999999</v>
      </c>
      <c r="I30" s="163">
        <v>3416.3471</v>
      </c>
      <c r="J30" s="163">
        <v>2939.6046000000001</v>
      </c>
      <c r="K30" s="163">
        <v>3267.9074999999998</v>
      </c>
    </row>
    <row r="31" spans="1:11" x14ac:dyDescent="0.25">
      <c r="A31" s="155"/>
      <c r="B31" s="167" t="s">
        <v>698</v>
      </c>
      <c r="C31" s="163">
        <v>32394.025999999998</v>
      </c>
      <c r="D31" s="163">
        <v>26858.177600000003</v>
      </c>
      <c r="E31" s="163">
        <v>2375.9881999999998</v>
      </c>
      <c r="F31" s="163">
        <v>3816.6840000000002</v>
      </c>
      <c r="G31" s="163">
        <v>3636.0807</v>
      </c>
      <c r="H31" s="163">
        <v>3853.0569</v>
      </c>
      <c r="I31" s="163">
        <v>3308.6329000000001</v>
      </c>
      <c r="J31" s="163">
        <v>3573.741</v>
      </c>
      <c r="K31" s="163">
        <v>2264.9899999999998</v>
      </c>
    </row>
    <row r="32" spans="1:11" x14ac:dyDescent="0.25">
      <c r="A32" s="155"/>
      <c r="B32" s="167" t="s">
        <v>699</v>
      </c>
      <c r="C32" s="163">
        <v>194861.7838</v>
      </c>
      <c r="D32" s="163">
        <v>214566.37549999999</v>
      </c>
      <c r="E32" s="163">
        <v>15976.2498</v>
      </c>
      <c r="F32" s="163">
        <v>14341.1054</v>
      </c>
      <c r="G32" s="163">
        <v>14123.724899999999</v>
      </c>
      <c r="H32" s="163">
        <v>18182.947400000001</v>
      </c>
      <c r="I32" s="163">
        <v>12889.7898</v>
      </c>
      <c r="J32" s="163">
        <v>12970.233</v>
      </c>
      <c r="K32" s="163">
        <v>13831.268</v>
      </c>
    </row>
    <row r="33" spans="1:11" x14ac:dyDescent="0.25">
      <c r="A33" s="155"/>
      <c r="B33" s="167" t="s">
        <v>700</v>
      </c>
      <c r="C33" s="163">
        <v>638760.52619000012</v>
      </c>
      <c r="D33" s="163">
        <v>781996.46875000012</v>
      </c>
      <c r="E33" s="163">
        <v>51049.5553</v>
      </c>
      <c r="F33" s="163">
        <v>88106.993369999997</v>
      </c>
      <c r="G33" s="163">
        <v>48082.241119999999</v>
      </c>
      <c r="H33" s="163">
        <v>88845.111120000001</v>
      </c>
      <c r="I33" s="163">
        <v>48351.163399999998</v>
      </c>
      <c r="J33" s="163">
        <v>48991.772900000004</v>
      </c>
      <c r="K33" s="163">
        <v>48590.885999999999</v>
      </c>
    </row>
    <row r="34" spans="1:11" x14ac:dyDescent="0.25">
      <c r="A34" s="155"/>
      <c r="B34" s="167" t="s">
        <v>129</v>
      </c>
      <c r="C34" s="163">
        <v>68223.174599999984</v>
      </c>
      <c r="D34" s="163">
        <v>75645.534700000004</v>
      </c>
      <c r="E34" s="163">
        <v>7097.9409999999998</v>
      </c>
      <c r="F34" s="163">
        <v>6474.1266999999998</v>
      </c>
      <c r="G34" s="163">
        <v>5811.1770999999999</v>
      </c>
      <c r="H34" s="163">
        <v>8901.1272000000008</v>
      </c>
      <c r="I34" s="163">
        <v>6685.741</v>
      </c>
      <c r="J34" s="163">
        <v>4994.2437</v>
      </c>
      <c r="K34" s="163">
        <v>3729.4186</v>
      </c>
    </row>
    <row r="35" spans="1:11" x14ac:dyDescent="0.25">
      <c r="A35" s="166" t="s">
        <v>701</v>
      </c>
      <c r="B35" s="160" t="s">
        <v>702</v>
      </c>
      <c r="C35" s="161">
        <v>883783.22752000007</v>
      </c>
      <c r="D35" s="161">
        <v>816360.49656999996</v>
      </c>
      <c r="E35" s="161">
        <v>74891.698600000003</v>
      </c>
      <c r="F35" s="161">
        <v>51793.017599999999</v>
      </c>
      <c r="G35" s="161">
        <v>91747.607699999993</v>
      </c>
      <c r="H35" s="161">
        <v>51602.432500000003</v>
      </c>
      <c r="I35" s="161">
        <v>83300.517999999996</v>
      </c>
      <c r="J35" s="161">
        <v>68394.210999999996</v>
      </c>
      <c r="K35" s="161">
        <v>91827.2978</v>
      </c>
    </row>
    <row r="36" spans="1:11" x14ac:dyDescent="0.25">
      <c r="A36" s="155"/>
      <c r="B36" s="167" t="s">
        <v>703</v>
      </c>
      <c r="C36" s="163">
        <v>106152.6746</v>
      </c>
      <c r="D36" s="163">
        <v>40394.957399999999</v>
      </c>
      <c r="E36" s="163">
        <v>1981.3652999999999</v>
      </c>
      <c r="F36" s="163">
        <v>2952.029</v>
      </c>
      <c r="G36" s="163">
        <v>2440.623</v>
      </c>
      <c r="H36" s="163">
        <v>2930.5255000000002</v>
      </c>
      <c r="I36" s="163">
        <v>2547.9758000000002</v>
      </c>
      <c r="J36" s="163">
        <v>12195.1425</v>
      </c>
      <c r="K36" s="163">
        <v>7004.4092000000001</v>
      </c>
    </row>
    <row r="37" spans="1:11" x14ac:dyDescent="0.25">
      <c r="A37" s="155"/>
      <c r="B37" s="167" t="s">
        <v>704</v>
      </c>
      <c r="C37" s="163">
        <v>527208.86262000003</v>
      </c>
      <c r="D37" s="163">
        <v>503057.86220999999</v>
      </c>
      <c r="E37" s="163">
        <v>55925.2215</v>
      </c>
      <c r="F37" s="163">
        <v>31944.7909</v>
      </c>
      <c r="G37" s="163">
        <v>76361.296499999997</v>
      </c>
      <c r="H37" s="163">
        <v>31284.656200000001</v>
      </c>
      <c r="I37" s="163">
        <v>63245.127099999998</v>
      </c>
      <c r="J37" s="163">
        <v>32386.735199999999</v>
      </c>
      <c r="K37" s="163">
        <v>64740.268100000001</v>
      </c>
    </row>
    <row r="38" spans="1:11" x14ac:dyDescent="0.25">
      <c r="A38" s="155"/>
      <c r="B38" s="167" t="s">
        <v>705</v>
      </c>
      <c r="C38" s="163">
        <v>201007.22120000003</v>
      </c>
      <c r="D38" s="163">
        <v>234410.14015999995</v>
      </c>
      <c r="E38" s="163">
        <v>14489.9864</v>
      </c>
      <c r="F38" s="163">
        <v>15891.0008</v>
      </c>
      <c r="G38" s="163">
        <v>11384.8048</v>
      </c>
      <c r="H38" s="163">
        <v>14260.5821</v>
      </c>
      <c r="I38" s="163">
        <v>14007.4468</v>
      </c>
      <c r="J38" s="163">
        <v>17219.786899999999</v>
      </c>
      <c r="K38" s="163">
        <v>18178.381099999999</v>
      </c>
    </row>
    <row r="39" spans="1:11" x14ac:dyDescent="0.25">
      <c r="A39" s="155"/>
      <c r="B39" s="167" t="s">
        <v>129</v>
      </c>
      <c r="C39" s="163">
        <v>49414.469100000002</v>
      </c>
      <c r="D39" s="163">
        <v>38497.536800000009</v>
      </c>
      <c r="E39" s="163">
        <v>2495.1253999999999</v>
      </c>
      <c r="F39" s="163">
        <v>1005.1969</v>
      </c>
      <c r="G39" s="163">
        <v>1560.8833999999999</v>
      </c>
      <c r="H39" s="163">
        <v>3126.6687000000002</v>
      </c>
      <c r="I39" s="163">
        <v>3499.9683</v>
      </c>
      <c r="J39" s="163">
        <v>6592.5464000000002</v>
      </c>
      <c r="K39" s="163">
        <v>1904.2393999999999</v>
      </c>
    </row>
    <row r="40" spans="1:11" x14ac:dyDescent="0.25">
      <c r="A40" s="166" t="s">
        <v>706</v>
      </c>
      <c r="B40" s="160" t="s">
        <v>707</v>
      </c>
      <c r="C40" s="161">
        <v>3073435.7797799995</v>
      </c>
      <c r="D40" s="161">
        <v>2586064.3844699999</v>
      </c>
      <c r="E40" s="161">
        <v>210970.40779999999</v>
      </c>
      <c r="F40" s="161">
        <v>177024.30744</v>
      </c>
      <c r="G40" s="161">
        <v>145120.33369999999</v>
      </c>
      <c r="H40" s="161">
        <v>177118.84611000001</v>
      </c>
      <c r="I40" s="161">
        <v>186470.40330000001</v>
      </c>
      <c r="J40" s="161">
        <v>178944.25829999999</v>
      </c>
      <c r="K40" s="161">
        <v>225678.62059999999</v>
      </c>
    </row>
    <row r="41" spans="1:11" x14ac:dyDescent="0.25">
      <c r="A41" s="155"/>
      <c r="B41" s="167" t="s">
        <v>708</v>
      </c>
      <c r="C41" s="163">
        <v>392680.47862000001</v>
      </c>
      <c r="D41" s="163">
        <v>315451.61822</v>
      </c>
      <c r="E41" s="163">
        <v>23575.564600000002</v>
      </c>
      <c r="F41" s="163">
        <v>13559.451139999999</v>
      </c>
      <c r="G41" s="163">
        <v>12756.729499999999</v>
      </c>
      <c r="H41" s="163">
        <v>18912.735799999999</v>
      </c>
      <c r="I41" s="163">
        <v>15711.080599999999</v>
      </c>
      <c r="J41" s="163">
        <v>16613.409899999999</v>
      </c>
      <c r="K41" s="163">
        <v>17544.1001</v>
      </c>
    </row>
    <row r="42" spans="1:11" x14ac:dyDescent="0.25">
      <c r="A42" s="155"/>
      <c r="B42" s="167" t="s">
        <v>709</v>
      </c>
      <c r="C42" s="163">
        <v>395100.89086000004</v>
      </c>
      <c r="D42" s="163">
        <v>268156.26867999998</v>
      </c>
      <c r="E42" s="163">
        <v>18725.714499999998</v>
      </c>
      <c r="F42" s="163">
        <v>26620.7696</v>
      </c>
      <c r="G42" s="163">
        <v>20430.3024</v>
      </c>
      <c r="H42" s="163">
        <v>25769.957999999999</v>
      </c>
      <c r="I42" s="163">
        <v>19237.523499999999</v>
      </c>
      <c r="J42" s="163">
        <v>16898.287899999999</v>
      </c>
      <c r="K42" s="163">
        <v>37130.756600000001</v>
      </c>
    </row>
    <row r="43" spans="1:11" x14ac:dyDescent="0.25">
      <c r="A43" s="155"/>
      <c r="B43" s="167" t="s">
        <v>710</v>
      </c>
      <c r="C43" s="163">
        <v>906270.88560000015</v>
      </c>
      <c r="D43" s="163">
        <v>930501.96456999995</v>
      </c>
      <c r="E43" s="163">
        <v>98088.9905</v>
      </c>
      <c r="F43" s="163">
        <v>79365.501399999994</v>
      </c>
      <c r="G43" s="163">
        <v>61251.706299999998</v>
      </c>
      <c r="H43" s="163">
        <v>69188.661800000002</v>
      </c>
      <c r="I43" s="163">
        <v>55894.1679</v>
      </c>
      <c r="J43" s="163">
        <v>67928.416299999997</v>
      </c>
      <c r="K43" s="163">
        <v>88822.921600000001</v>
      </c>
    </row>
    <row r="44" spans="1:11" x14ac:dyDescent="0.25">
      <c r="A44" s="155"/>
      <c r="B44" s="167" t="s">
        <v>711</v>
      </c>
      <c r="C44" s="163">
        <v>745433.87399999995</v>
      </c>
      <c r="D44" s="163">
        <v>551246.69189999998</v>
      </c>
      <c r="E44" s="163">
        <v>39222.971899999997</v>
      </c>
      <c r="F44" s="163">
        <v>25293.228599999999</v>
      </c>
      <c r="G44" s="163">
        <v>14684.069600000001</v>
      </c>
      <c r="H44" s="163">
        <v>23387.661110000001</v>
      </c>
      <c r="I44" s="163">
        <v>27772.958600000002</v>
      </c>
      <c r="J44" s="163">
        <v>35056.520299999996</v>
      </c>
      <c r="K44" s="163">
        <v>42233.449500000002</v>
      </c>
    </row>
    <row r="45" spans="1:11" x14ac:dyDescent="0.25">
      <c r="A45" s="155"/>
      <c r="B45" s="167" t="s">
        <v>712</v>
      </c>
      <c r="C45" s="163">
        <v>539994.74250000005</v>
      </c>
      <c r="D45" s="163">
        <v>436549.98629999993</v>
      </c>
      <c r="E45" s="163">
        <v>25627.036700000001</v>
      </c>
      <c r="F45" s="163">
        <v>20241.451099999998</v>
      </c>
      <c r="G45" s="163">
        <v>30951.416499999999</v>
      </c>
      <c r="H45" s="163">
        <v>31723.404999999999</v>
      </c>
      <c r="I45" s="163">
        <v>59577.742299999998</v>
      </c>
      <c r="J45" s="163">
        <v>33018.616199999997</v>
      </c>
      <c r="K45" s="163">
        <v>28824.478299999999</v>
      </c>
    </row>
    <row r="46" spans="1:11" x14ac:dyDescent="0.25">
      <c r="A46" s="155"/>
      <c r="B46" s="167" t="s">
        <v>129</v>
      </c>
      <c r="C46" s="163">
        <v>93954.908200000005</v>
      </c>
      <c r="D46" s="163">
        <v>84157.854800000016</v>
      </c>
      <c r="E46" s="163">
        <v>5730.1296000000002</v>
      </c>
      <c r="F46" s="163">
        <v>11943.9056</v>
      </c>
      <c r="G46" s="163">
        <v>5046.1094000000003</v>
      </c>
      <c r="H46" s="163">
        <v>8136.4243999999999</v>
      </c>
      <c r="I46" s="163">
        <v>8276.9303999999993</v>
      </c>
      <c r="J46" s="163">
        <v>9429.0077000000001</v>
      </c>
      <c r="K46" s="163">
        <v>11122.914500000001</v>
      </c>
    </row>
    <row r="47" spans="1:11" x14ac:dyDescent="0.25">
      <c r="A47" s="166" t="s">
        <v>713</v>
      </c>
      <c r="B47" s="160" t="s">
        <v>714</v>
      </c>
      <c r="C47" s="161">
        <v>788697.97509999992</v>
      </c>
      <c r="D47" s="161">
        <v>940291.37629999989</v>
      </c>
      <c r="E47" s="161">
        <v>84361.067800000004</v>
      </c>
      <c r="F47" s="161">
        <v>90191.408599999995</v>
      </c>
      <c r="G47" s="161">
        <v>84788.966400000005</v>
      </c>
      <c r="H47" s="161">
        <v>88849.466400000005</v>
      </c>
      <c r="I47" s="161">
        <v>82250.853199999998</v>
      </c>
      <c r="J47" s="161">
        <v>78717.685500000007</v>
      </c>
      <c r="K47" s="161">
        <v>59754.326500000003</v>
      </c>
    </row>
    <row r="48" spans="1:11" x14ac:dyDescent="0.25">
      <c r="A48" s="155"/>
      <c r="B48" s="167" t="s">
        <v>715</v>
      </c>
      <c r="C48" s="163">
        <v>442649.04879999999</v>
      </c>
      <c r="D48" s="163">
        <v>614138.62340000016</v>
      </c>
      <c r="E48" s="163">
        <v>52051.027000000002</v>
      </c>
      <c r="F48" s="163">
        <v>50007.951000000001</v>
      </c>
      <c r="G48" s="163">
        <v>44920.308299999997</v>
      </c>
      <c r="H48" s="163">
        <v>47395.442499999997</v>
      </c>
      <c r="I48" s="163">
        <v>38381.370300000002</v>
      </c>
      <c r="J48" s="163">
        <v>45467.741999999998</v>
      </c>
      <c r="K48" s="163">
        <v>42412.411999999997</v>
      </c>
    </row>
    <row r="49" spans="1:11" x14ac:dyDescent="0.25">
      <c r="A49" s="155"/>
      <c r="B49" s="167" t="s">
        <v>716</v>
      </c>
      <c r="C49" s="163">
        <v>4981.9740000000002</v>
      </c>
      <c r="D49" s="163">
        <v>4512.7860000000001</v>
      </c>
      <c r="E49" s="163">
        <v>541.30399999999997</v>
      </c>
      <c r="F49" s="163">
        <v>245.16499999999999</v>
      </c>
      <c r="G49" s="163">
        <v>302.06200000000001</v>
      </c>
      <c r="H49" s="163">
        <v>577.63300000000004</v>
      </c>
      <c r="I49" s="163">
        <v>21.266999999999999</v>
      </c>
      <c r="J49" s="163">
        <v>1903.0319999999999</v>
      </c>
      <c r="K49" s="163">
        <v>1017.698</v>
      </c>
    </row>
    <row r="50" spans="1:11" x14ac:dyDescent="0.25">
      <c r="A50" s="155"/>
      <c r="B50" s="167" t="s">
        <v>717</v>
      </c>
      <c r="C50" s="163">
        <v>99206.778099999996</v>
      </c>
      <c r="D50" s="163">
        <v>126569.6753</v>
      </c>
      <c r="E50" s="163">
        <v>19125.647000000001</v>
      </c>
      <c r="F50" s="163">
        <v>18111.797999999999</v>
      </c>
      <c r="G50" s="163">
        <v>23200.514899999998</v>
      </c>
      <c r="H50" s="163">
        <v>21112.254000000001</v>
      </c>
      <c r="I50" s="163">
        <v>33094.6685</v>
      </c>
      <c r="J50" s="163">
        <v>22826.175999999999</v>
      </c>
      <c r="K50" s="163">
        <v>10601.718999999999</v>
      </c>
    </row>
    <row r="51" spans="1:11" x14ac:dyDescent="0.25">
      <c r="A51" s="155"/>
      <c r="B51" s="167" t="s">
        <v>129</v>
      </c>
      <c r="C51" s="163">
        <v>241860.17419999998</v>
      </c>
      <c r="D51" s="163">
        <v>195070.2916</v>
      </c>
      <c r="E51" s="163">
        <v>12643.0898</v>
      </c>
      <c r="F51" s="163">
        <v>21826.494600000002</v>
      </c>
      <c r="G51" s="163">
        <v>16366.081200000001</v>
      </c>
      <c r="H51" s="163">
        <v>19764.136900000001</v>
      </c>
      <c r="I51" s="163">
        <v>10753.547399999999</v>
      </c>
      <c r="J51" s="163">
        <v>8520.7355000000007</v>
      </c>
      <c r="K51" s="163">
        <v>5722.4975000000004</v>
      </c>
    </row>
    <row r="52" spans="1:11" ht="15.75" thickBot="1" x14ac:dyDescent="0.3">
      <c r="A52" s="168"/>
      <c r="B52" s="169"/>
      <c r="C52" s="170"/>
      <c r="D52" s="169"/>
      <c r="E52" s="208"/>
      <c r="F52" s="173"/>
      <c r="G52" s="173"/>
      <c r="H52" s="172"/>
      <c r="I52" s="173"/>
      <c r="J52" s="172"/>
    </row>
    <row r="53" spans="1:11" ht="10.5" customHeight="1" thickTop="1" x14ac:dyDescent="0.25">
      <c r="K53" s="178"/>
    </row>
  </sheetData>
  <mergeCells count="8">
    <mergeCell ref="A1:K1"/>
    <mergeCell ref="A2:K2"/>
    <mergeCell ref="A4:A5"/>
    <mergeCell ref="B4:B5"/>
    <mergeCell ref="C4:C5"/>
    <mergeCell ref="D4:D5"/>
    <mergeCell ref="A3:K3"/>
    <mergeCell ref="F4:J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zoomScale="115" zoomScaleNormal="100" zoomScaleSheetLayoutView="115" workbookViewId="0">
      <selection activeCell="A3" sqref="A3:K3"/>
    </sheetView>
  </sheetViews>
  <sheetFormatPr defaultColWidth="9.125" defaultRowHeight="15" x14ac:dyDescent="0.25"/>
  <cols>
    <col min="1" max="1" width="3.125" style="143" bestFit="1" customWidth="1"/>
    <col min="2" max="2" width="26.625" style="143" bestFit="1" customWidth="1"/>
    <col min="3" max="3" width="10.625" style="143" bestFit="1" customWidth="1"/>
    <col min="4" max="4" width="10.375" style="143" bestFit="1" customWidth="1"/>
    <col min="5" max="11" width="9.875" style="143" bestFit="1" customWidth="1"/>
    <col min="12" max="16384" width="9.125" style="143"/>
  </cols>
  <sheetData>
    <row r="1" spans="1:11" ht="18.75" x14ac:dyDescent="0.25">
      <c r="A1" s="579" t="s">
        <v>888</v>
      </c>
      <c r="B1" s="579"/>
      <c r="C1" s="579"/>
      <c r="D1" s="579"/>
      <c r="E1" s="579"/>
      <c r="F1" s="579"/>
      <c r="G1" s="579"/>
      <c r="H1" s="579"/>
      <c r="I1" s="579"/>
      <c r="J1" s="579"/>
      <c r="K1" s="579"/>
    </row>
    <row r="2" spans="1:11" x14ac:dyDescent="0.25">
      <c r="A2" s="580" t="s">
        <v>913</v>
      </c>
      <c r="B2" s="580"/>
      <c r="C2" s="580"/>
      <c r="D2" s="580"/>
      <c r="E2" s="580"/>
      <c r="F2" s="580"/>
      <c r="G2" s="580"/>
      <c r="H2" s="580"/>
      <c r="I2" s="580"/>
      <c r="J2" s="580"/>
      <c r="K2" s="580"/>
    </row>
    <row r="3" spans="1:11" ht="15.75" thickBot="1" x14ac:dyDescent="0.3">
      <c r="A3" s="603" t="s">
        <v>608</v>
      </c>
      <c r="B3" s="603"/>
      <c r="C3" s="603"/>
      <c r="D3" s="603"/>
      <c r="E3" s="603"/>
      <c r="F3" s="603"/>
      <c r="G3" s="603"/>
      <c r="H3" s="603"/>
      <c r="I3" s="603"/>
      <c r="J3" s="603"/>
      <c r="K3" s="603"/>
    </row>
    <row r="4" spans="1:11" ht="16.5" thickTop="1" thickBot="1" x14ac:dyDescent="0.3">
      <c r="A4" s="582"/>
      <c r="B4" s="437" t="s">
        <v>672</v>
      </c>
      <c r="C4" s="605" t="s">
        <v>124</v>
      </c>
      <c r="D4" s="605" t="s">
        <v>840</v>
      </c>
      <c r="E4" s="361">
        <v>2024</v>
      </c>
      <c r="F4" s="480">
        <v>2024</v>
      </c>
      <c r="G4" s="481"/>
      <c r="H4" s="481"/>
      <c r="I4" s="481"/>
      <c r="J4" s="481"/>
      <c r="K4" s="370">
        <v>2025</v>
      </c>
    </row>
    <row r="5" spans="1:11" ht="15.75" thickBot="1" x14ac:dyDescent="0.3">
      <c r="A5" s="588"/>
      <c r="B5" s="415"/>
      <c r="C5" s="606"/>
      <c r="D5" s="606"/>
      <c r="E5" s="13" t="s">
        <v>41</v>
      </c>
      <c r="F5" s="27" t="s">
        <v>36</v>
      </c>
      <c r="G5" s="27" t="s">
        <v>37</v>
      </c>
      <c r="H5" s="27" t="s">
        <v>38</v>
      </c>
      <c r="I5" s="27" t="s">
        <v>39</v>
      </c>
      <c r="J5" s="27" t="s">
        <v>882</v>
      </c>
      <c r="K5" s="65" t="s">
        <v>901</v>
      </c>
    </row>
    <row r="6" spans="1:11" ht="15.75" thickTop="1" x14ac:dyDescent="0.25">
      <c r="A6" s="154"/>
      <c r="B6" s="154"/>
      <c r="C6" s="157"/>
      <c r="D6" s="157"/>
      <c r="E6" s="157"/>
      <c r="F6" s="157"/>
      <c r="G6" s="157"/>
      <c r="H6" s="157"/>
      <c r="J6" s="157"/>
    </row>
    <row r="7" spans="1:11" x14ac:dyDescent="0.25">
      <c r="A7" s="160" t="s">
        <v>719</v>
      </c>
      <c r="B7" s="160" t="s">
        <v>720</v>
      </c>
      <c r="C7" s="161">
        <v>12660.847099999999</v>
      </c>
      <c r="D7" s="161">
        <v>21931.929799999998</v>
      </c>
      <c r="E7" s="161">
        <v>372.03769999999997</v>
      </c>
      <c r="F7" s="161">
        <v>4007.3000999999999</v>
      </c>
      <c r="G7" s="161">
        <v>1053.7311999999999</v>
      </c>
      <c r="H7" s="161">
        <v>1027.5597</v>
      </c>
      <c r="I7" s="161">
        <v>543.84550000000002</v>
      </c>
      <c r="J7" s="161">
        <v>4080.6959000000002</v>
      </c>
      <c r="K7" s="161">
        <v>28376.453799999999</v>
      </c>
    </row>
    <row r="8" spans="1:11" x14ac:dyDescent="0.25">
      <c r="A8" s="160" t="s">
        <v>721</v>
      </c>
      <c r="B8" s="160" t="s">
        <v>722</v>
      </c>
      <c r="C8" s="161">
        <v>807493.41580000008</v>
      </c>
      <c r="D8" s="161">
        <v>827019.06525999994</v>
      </c>
      <c r="E8" s="161">
        <v>135154.9755</v>
      </c>
      <c r="F8" s="161">
        <v>32655.899300000001</v>
      </c>
      <c r="G8" s="161">
        <v>68058.219800000006</v>
      </c>
      <c r="H8" s="161">
        <v>76018.936100000006</v>
      </c>
      <c r="I8" s="161">
        <v>36488.727899999998</v>
      </c>
      <c r="J8" s="161">
        <v>54574.891900000002</v>
      </c>
      <c r="K8" s="161">
        <v>69169.021599999993</v>
      </c>
    </row>
    <row r="9" spans="1:11" x14ac:dyDescent="0.25">
      <c r="A9" s="155"/>
      <c r="B9" s="167" t="s">
        <v>369</v>
      </c>
      <c r="C9" s="163">
        <v>115536.7023</v>
      </c>
      <c r="D9" s="163">
        <v>202503.90590000001</v>
      </c>
      <c r="E9" s="163">
        <v>58314.248899999999</v>
      </c>
      <c r="F9" s="163">
        <v>14424.4624</v>
      </c>
      <c r="G9" s="163">
        <v>18791.129099999998</v>
      </c>
      <c r="H9" s="163">
        <v>15230.279500000001</v>
      </c>
      <c r="I9" s="163">
        <v>8688.9256999999998</v>
      </c>
      <c r="J9" s="163">
        <v>4099.3599000000004</v>
      </c>
      <c r="K9" s="163">
        <v>6920.6994000000004</v>
      </c>
    </row>
    <row r="10" spans="1:11" x14ac:dyDescent="0.25">
      <c r="A10" s="155"/>
      <c r="B10" s="167" t="s">
        <v>723</v>
      </c>
      <c r="C10" s="163">
        <v>664847.26489999983</v>
      </c>
      <c r="D10" s="163">
        <v>603940.79506000003</v>
      </c>
      <c r="E10" s="163">
        <v>76502.890499999994</v>
      </c>
      <c r="F10" s="163">
        <v>16312.7826</v>
      </c>
      <c r="G10" s="163">
        <v>47923.854299999999</v>
      </c>
      <c r="H10" s="163">
        <v>49656.482199999999</v>
      </c>
      <c r="I10" s="163">
        <v>27458.375899999999</v>
      </c>
      <c r="J10" s="163">
        <v>49741.580999999998</v>
      </c>
      <c r="K10" s="163">
        <v>61276.480100000001</v>
      </c>
    </row>
    <row r="11" spans="1:11" x14ac:dyDescent="0.25">
      <c r="A11" s="155"/>
      <c r="B11" s="167" t="s">
        <v>129</v>
      </c>
      <c r="C11" s="163">
        <v>27109.4486</v>
      </c>
      <c r="D11" s="163">
        <v>20574.364299999997</v>
      </c>
      <c r="E11" s="163">
        <v>337.83609999999999</v>
      </c>
      <c r="F11" s="163">
        <v>1918.6542999999999</v>
      </c>
      <c r="G11" s="163">
        <v>1343.2364</v>
      </c>
      <c r="H11" s="163">
        <v>11132.1744</v>
      </c>
      <c r="I11" s="163">
        <v>341.42630000000003</v>
      </c>
      <c r="J11" s="163">
        <v>733.95100000000002</v>
      </c>
      <c r="K11" s="163">
        <v>971.84209999999996</v>
      </c>
    </row>
    <row r="12" spans="1:11" x14ac:dyDescent="0.25">
      <c r="A12" s="160" t="s">
        <v>724</v>
      </c>
      <c r="B12" s="160" t="s">
        <v>725</v>
      </c>
      <c r="C12" s="161">
        <v>433024.08269999997</v>
      </c>
      <c r="D12" s="161">
        <v>476119.11209999997</v>
      </c>
      <c r="E12" s="161">
        <v>44911.677600000003</v>
      </c>
      <c r="F12" s="161">
        <v>82464.589900000006</v>
      </c>
      <c r="G12" s="161">
        <v>31226.058499999999</v>
      </c>
      <c r="H12" s="161">
        <v>77893.440700000006</v>
      </c>
      <c r="I12" s="161">
        <v>40585.633999999998</v>
      </c>
      <c r="J12" s="161">
        <v>44859.817199999998</v>
      </c>
      <c r="K12" s="161">
        <v>17016.811399999999</v>
      </c>
    </row>
    <row r="13" spans="1:11" x14ac:dyDescent="0.25">
      <c r="A13" s="155"/>
      <c r="B13" s="167" t="s">
        <v>395</v>
      </c>
      <c r="C13" s="163">
        <v>427164.25299999997</v>
      </c>
      <c r="D13" s="163">
        <v>471066.09789999999</v>
      </c>
      <c r="E13" s="163">
        <v>44888.411599999999</v>
      </c>
      <c r="F13" s="163">
        <v>82383.877900000007</v>
      </c>
      <c r="G13" s="163">
        <v>31089.8815</v>
      </c>
      <c r="H13" s="163">
        <v>77618.498300000007</v>
      </c>
      <c r="I13" s="163">
        <v>39907.9476</v>
      </c>
      <c r="J13" s="163">
        <v>44542.056100000002</v>
      </c>
      <c r="K13" s="163">
        <v>14420.94</v>
      </c>
    </row>
    <row r="14" spans="1:11" x14ac:dyDescent="0.25">
      <c r="A14" s="155"/>
      <c r="B14" s="167" t="s">
        <v>129</v>
      </c>
      <c r="C14" s="163">
        <v>5859.8296999999993</v>
      </c>
      <c r="D14" s="163">
        <v>5053.0141999999996</v>
      </c>
      <c r="E14" s="163">
        <v>23.265999999999998</v>
      </c>
      <c r="F14" s="163">
        <v>80.712000000000003</v>
      </c>
      <c r="G14" s="163">
        <v>136.17699999999999</v>
      </c>
      <c r="H14" s="163">
        <v>274.94240000000002</v>
      </c>
      <c r="I14" s="163">
        <v>677.68640000000005</v>
      </c>
      <c r="J14" s="163">
        <v>317.7611</v>
      </c>
      <c r="K14" s="163">
        <v>2595.8714</v>
      </c>
    </row>
    <row r="15" spans="1:11" x14ac:dyDescent="0.25">
      <c r="A15" s="160" t="s">
        <v>726</v>
      </c>
      <c r="B15" s="160" t="s">
        <v>727</v>
      </c>
      <c r="C15" s="161">
        <v>232215.70600000001</v>
      </c>
      <c r="D15" s="161">
        <v>626539.93830000004</v>
      </c>
      <c r="E15" s="161">
        <v>58434.222199999997</v>
      </c>
      <c r="F15" s="161">
        <v>76383.766000000003</v>
      </c>
      <c r="G15" s="161">
        <v>36832.117899999997</v>
      </c>
      <c r="H15" s="161">
        <v>23797.819</v>
      </c>
      <c r="I15" s="161">
        <v>37116.898500000003</v>
      </c>
      <c r="J15" s="161">
        <v>46978.806700000001</v>
      </c>
      <c r="K15" s="161">
        <v>41124.181199999999</v>
      </c>
    </row>
    <row r="16" spans="1:11" x14ac:dyDescent="0.25">
      <c r="A16" s="160" t="s">
        <v>728</v>
      </c>
      <c r="B16" s="160" t="s">
        <v>729</v>
      </c>
      <c r="C16" s="161">
        <v>11742280.258830002</v>
      </c>
      <c r="D16" s="161">
        <v>16093907.52152</v>
      </c>
      <c r="E16" s="161">
        <v>1386327.0579599999</v>
      </c>
      <c r="F16" s="161">
        <v>1375018.2581</v>
      </c>
      <c r="G16" s="161">
        <v>1492553.2590000001</v>
      </c>
      <c r="H16" s="161">
        <v>1424899.3343100001</v>
      </c>
      <c r="I16" s="161">
        <v>1388309.3766999999</v>
      </c>
      <c r="J16" s="161">
        <v>1470232.9639000001</v>
      </c>
      <c r="K16" s="161">
        <v>1609131.06293</v>
      </c>
    </row>
    <row r="17" spans="1:11" x14ac:dyDescent="0.25">
      <c r="A17" s="155"/>
      <c r="B17" s="167" t="s">
        <v>367</v>
      </c>
      <c r="C17" s="163">
        <v>9662910.9708599988</v>
      </c>
      <c r="D17" s="163">
        <v>13506324.4483</v>
      </c>
      <c r="E17" s="163">
        <v>1177492.66656</v>
      </c>
      <c r="F17" s="163">
        <v>1154475.9717999999</v>
      </c>
      <c r="G17" s="163">
        <v>1258936.0193</v>
      </c>
      <c r="H17" s="163">
        <v>1205228.8881000001</v>
      </c>
      <c r="I17" s="163">
        <v>1179161.6847999999</v>
      </c>
      <c r="J17" s="163">
        <v>1265329.3341999999</v>
      </c>
      <c r="K17" s="163">
        <v>1366156.5725</v>
      </c>
    </row>
    <row r="18" spans="1:11" x14ac:dyDescent="0.25">
      <c r="A18" s="155"/>
      <c r="B18" s="167" t="s">
        <v>730</v>
      </c>
      <c r="C18" s="163">
        <v>382027.20019999996</v>
      </c>
      <c r="D18" s="163">
        <v>692295.18660000013</v>
      </c>
      <c r="E18" s="163">
        <v>57884.646099999998</v>
      </c>
      <c r="F18" s="163">
        <v>51370.308900000004</v>
      </c>
      <c r="G18" s="163">
        <v>62537.309800000003</v>
      </c>
      <c r="H18" s="163">
        <v>58951.896399999998</v>
      </c>
      <c r="I18" s="163">
        <v>51186.300300000003</v>
      </c>
      <c r="J18" s="163">
        <v>59885.220999999998</v>
      </c>
      <c r="K18" s="163">
        <v>60815.488299999997</v>
      </c>
    </row>
    <row r="19" spans="1:11" x14ac:dyDescent="0.25">
      <c r="A19" s="155"/>
      <c r="B19" s="167" t="s">
        <v>376</v>
      </c>
      <c r="C19" s="163">
        <v>889110.04510999983</v>
      </c>
      <c r="D19" s="163">
        <v>1009328.0905899999</v>
      </c>
      <c r="E19" s="163">
        <v>83655.712799999994</v>
      </c>
      <c r="F19" s="163">
        <v>83109.510200000004</v>
      </c>
      <c r="G19" s="163">
        <v>92449.687000000005</v>
      </c>
      <c r="H19" s="163">
        <v>82720.339009999996</v>
      </c>
      <c r="I19" s="163">
        <v>81577.065600000002</v>
      </c>
      <c r="J19" s="163">
        <v>76538.795700000002</v>
      </c>
      <c r="K19" s="163">
        <v>94619.990330000001</v>
      </c>
    </row>
    <row r="20" spans="1:11" x14ac:dyDescent="0.25">
      <c r="A20" s="155"/>
      <c r="B20" s="167" t="s">
        <v>731</v>
      </c>
      <c r="C20" s="163">
        <v>807708.34166000003</v>
      </c>
      <c r="D20" s="163">
        <v>880859.87093000009</v>
      </c>
      <c r="E20" s="163">
        <v>67294.032500000001</v>
      </c>
      <c r="F20" s="163">
        <v>86062.467199999999</v>
      </c>
      <c r="G20" s="163">
        <v>78628.972099999999</v>
      </c>
      <c r="H20" s="163">
        <v>77998.210800000001</v>
      </c>
      <c r="I20" s="163">
        <v>76384.326000000001</v>
      </c>
      <c r="J20" s="163">
        <v>68479.612999999998</v>
      </c>
      <c r="K20" s="163">
        <v>87502.051800000001</v>
      </c>
    </row>
    <row r="21" spans="1:11" x14ac:dyDescent="0.25">
      <c r="A21" s="155"/>
      <c r="B21" s="167" t="s">
        <v>129</v>
      </c>
      <c r="C21" s="163">
        <v>523.70100000000002</v>
      </c>
      <c r="D21" s="163">
        <v>5099.9251000000004</v>
      </c>
      <c r="E21" s="163">
        <v>0</v>
      </c>
      <c r="F21" s="163">
        <v>0</v>
      </c>
      <c r="G21" s="163">
        <v>1.2707999999999999</v>
      </c>
      <c r="H21" s="163">
        <v>0</v>
      </c>
      <c r="I21" s="163">
        <v>0</v>
      </c>
      <c r="J21" s="163">
        <v>0</v>
      </c>
      <c r="K21" s="163">
        <v>36.96</v>
      </c>
    </row>
    <row r="22" spans="1:11" x14ac:dyDescent="0.25">
      <c r="A22" s="160" t="s">
        <v>732</v>
      </c>
      <c r="B22" s="160" t="s">
        <v>733</v>
      </c>
      <c r="C22" s="161">
        <v>358444.80110000004</v>
      </c>
      <c r="D22" s="161">
        <v>382420.86549999996</v>
      </c>
      <c r="E22" s="161">
        <v>30229.301599999999</v>
      </c>
      <c r="F22" s="161">
        <v>41754.654499999997</v>
      </c>
      <c r="G22" s="161">
        <v>46681.919099999999</v>
      </c>
      <c r="H22" s="161">
        <v>43105.754800000002</v>
      </c>
      <c r="I22" s="161">
        <v>69477.509300000005</v>
      </c>
      <c r="J22" s="161">
        <v>86376.483099999998</v>
      </c>
      <c r="K22" s="161">
        <v>54451.231800000001</v>
      </c>
    </row>
    <row r="23" spans="1:11" x14ac:dyDescent="0.25">
      <c r="A23" s="155"/>
      <c r="B23" s="167" t="s">
        <v>734</v>
      </c>
      <c r="C23" s="163">
        <v>15276.940100000003</v>
      </c>
      <c r="D23" s="163">
        <v>11960.3208</v>
      </c>
      <c r="E23" s="163">
        <v>742.21349999999995</v>
      </c>
      <c r="F23" s="163">
        <v>1482.4576</v>
      </c>
      <c r="G23" s="163">
        <v>3494.0641000000001</v>
      </c>
      <c r="H23" s="163">
        <v>793.84910000000002</v>
      </c>
      <c r="I23" s="163">
        <v>1353.5120999999999</v>
      </c>
      <c r="J23" s="163">
        <v>1466.3716999999999</v>
      </c>
      <c r="K23" s="163">
        <v>5208.0694999999996</v>
      </c>
    </row>
    <row r="24" spans="1:11" x14ac:dyDescent="0.25">
      <c r="A24" s="155"/>
      <c r="B24" s="167" t="s">
        <v>363</v>
      </c>
      <c r="C24" s="163">
        <v>77181.604299999992</v>
      </c>
      <c r="D24" s="163">
        <v>56555.0821</v>
      </c>
      <c r="E24" s="163">
        <v>3763.68</v>
      </c>
      <c r="F24" s="163">
        <v>4135.4269999999997</v>
      </c>
      <c r="G24" s="163">
        <v>7842.2659999999996</v>
      </c>
      <c r="H24" s="163">
        <v>8509.5229999999992</v>
      </c>
      <c r="I24" s="163">
        <v>5544.5209999999997</v>
      </c>
      <c r="J24" s="163">
        <v>9084.973</v>
      </c>
      <c r="K24" s="163">
        <v>9222.1170000000002</v>
      </c>
    </row>
    <row r="25" spans="1:11" x14ac:dyDescent="0.25">
      <c r="A25" s="155"/>
      <c r="B25" s="167" t="s">
        <v>735</v>
      </c>
      <c r="C25" s="163">
        <v>190040.4748</v>
      </c>
      <c r="D25" s="163">
        <v>206892.4572</v>
      </c>
      <c r="E25" s="163">
        <v>17284.620999999999</v>
      </c>
      <c r="F25" s="163">
        <v>20432.697499999998</v>
      </c>
      <c r="G25" s="163">
        <v>19290.468799999999</v>
      </c>
      <c r="H25" s="163">
        <v>18800.2873</v>
      </c>
      <c r="I25" s="163">
        <v>18504.245699999999</v>
      </c>
      <c r="J25" s="163">
        <v>17206.228899999998</v>
      </c>
      <c r="K25" s="163">
        <v>23363.215</v>
      </c>
    </row>
    <row r="26" spans="1:11" x14ac:dyDescent="0.25">
      <c r="A26" s="155"/>
      <c r="B26" s="167" t="s">
        <v>375</v>
      </c>
      <c r="C26" s="163">
        <v>0</v>
      </c>
      <c r="D26" s="163">
        <v>0</v>
      </c>
      <c r="E26" s="163">
        <v>0</v>
      </c>
      <c r="F26" s="163">
        <v>0</v>
      </c>
      <c r="G26" s="163">
        <v>0</v>
      </c>
      <c r="H26" s="163">
        <v>0</v>
      </c>
      <c r="I26" s="163">
        <v>0</v>
      </c>
      <c r="J26" s="163">
        <v>0</v>
      </c>
      <c r="K26" s="163">
        <v>0</v>
      </c>
    </row>
    <row r="27" spans="1:11" x14ac:dyDescent="0.25">
      <c r="A27" s="155"/>
      <c r="B27" s="167" t="s">
        <v>396</v>
      </c>
      <c r="C27" s="163">
        <v>47974.06440000001</v>
      </c>
      <c r="D27" s="163">
        <v>58301.587700000004</v>
      </c>
      <c r="E27" s="163">
        <v>4639.9723000000004</v>
      </c>
      <c r="F27" s="163">
        <v>5504.3361999999997</v>
      </c>
      <c r="G27" s="163">
        <v>4814.2330000000002</v>
      </c>
      <c r="H27" s="163">
        <v>6021.8036000000002</v>
      </c>
      <c r="I27" s="163">
        <v>5234.9789000000001</v>
      </c>
      <c r="J27" s="163">
        <v>3904.2936</v>
      </c>
      <c r="K27" s="163">
        <v>4905.9960000000001</v>
      </c>
    </row>
    <row r="28" spans="1:11" x14ac:dyDescent="0.25">
      <c r="A28" s="155"/>
      <c r="B28" s="167" t="s">
        <v>129</v>
      </c>
      <c r="C28" s="163">
        <v>27971.717499999999</v>
      </c>
      <c r="D28" s="163">
        <v>48711.417699999998</v>
      </c>
      <c r="E28" s="163">
        <v>3798.8148000000001</v>
      </c>
      <c r="F28" s="163">
        <v>10199.736199999999</v>
      </c>
      <c r="G28" s="163">
        <v>11240.887199999999</v>
      </c>
      <c r="H28" s="163">
        <v>8980.2918000000009</v>
      </c>
      <c r="I28" s="163">
        <v>38840.251600000003</v>
      </c>
      <c r="J28" s="163">
        <v>54714.615899999997</v>
      </c>
      <c r="K28" s="163">
        <v>11751.8343</v>
      </c>
    </row>
    <row r="29" spans="1:11" x14ac:dyDescent="0.25">
      <c r="A29" s="160" t="s">
        <v>736</v>
      </c>
      <c r="B29" s="160" t="s">
        <v>737</v>
      </c>
      <c r="C29" s="161">
        <v>7455819.3671000013</v>
      </c>
      <c r="D29" s="161">
        <v>6860909.1822999995</v>
      </c>
      <c r="E29" s="161">
        <v>615511.29330000002</v>
      </c>
      <c r="F29" s="161">
        <v>584835.03740000003</v>
      </c>
      <c r="G29" s="161">
        <v>562869.88190000004</v>
      </c>
      <c r="H29" s="161">
        <v>686163.52910000004</v>
      </c>
      <c r="I29" s="161">
        <v>534217.06510000001</v>
      </c>
      <c r="J29" s="161">
        <v>652639.49470000004</v>
      </c>
      <c r="K29" s="161">
        <v>744968.24860000005</v>
      </c>
    </row>
    <row r="30" spans="1:11" x14ac:dyDescent="0.25">
      <c r="A30" s="155"/>
      <c r="B30" s="167" t="s">
        <v>374</v>
      </c>
      <c r="C30" s="163">
        <v>2643948.0427999999</v>
      </c>
      <c r="D30" s="163">
        <v>2418313.3577999999</v>
      </c>
      <c r="E30" s="163">
        <v>218630.09710000001</v>
      </c>
      <c r="F30" s="163">
        <v>227293.0361</v>
      </c>
      <c r="G30" s="163">
        <v>210583.2874</v>
      </c>
      <c r="H30" s="163">
        <v>236648.3414</v>
      </c>
      <c r="I30" s="163">
        <v>210800.7101</v>
      </c>
      <c r="J30" s="163">
        <v>254412.11720000001</v>
      </c>
      <c r="K30" s="163">
        <v>301342.10869999998</v>
      </c>
    </row>
    <row r="31" spans="1:11" x14ac:dyDescent="0.25">
      <c r="A31" s="155"/>
      <c r="B31" s="167" t="s">
        <v>383</v>
      </c>
      <c r="C31" s="163">
        <v>1021893.8969999999</v>
      </c>
      <c r="D31" s="163">
        <v>948386.56790000002</v>
      </c>
      <c r="E31" s="163">
        <v>63596.469299999997</v>
      </c>
      <c r="F31" s="163">
        <v>82570.038100000005</v>
      </c>
      <c r="G31" s="163">
        <v>81063.214900000006</v>
      </c>
      <c r="H31" s="163">
        <v>138155.72820000001</v>
      </c>
      <c r="I31" s="163">
        <v>93322.582299999995</v>
      </c>
      <c r="J31" s="163">
        <v>77228.538700000005</v>
      </c>
      <c r="K31" s="163">
        <v>88905.475300000006</v>
      </c>
    </row>
    <row r="32" spans="1:11" x14ac:dyDescent="0.25">
      <c r="A32" s="155"/>
      <c r="B32" s="167" t="s">
        <v>394</v>
      </c>
      <c r="C32" s="163">
        <v>2762944.8005000004</v>
      </c>
      <c r="D32" s="163">
        <v>2443395.1897999998</v>
      </c>
      <c r="E32" s="163">
        <v>239171.34570000001</v>
      </c>
      <c r="F32" s="163">
        <v>172648.58499999999</v>
      </c>
      <c r="G32" s="163">
        <v>175753.7108</v>
      </c>
      <c r="H32" s="163">
        <v>213882.01749999999</v>
      </c>
      <c r="I32" s="163">
        <v>133395.1532</v>
      </c>
      <c r="J32" s="163">
        <v>218494.5619</v>
      </c>
      <c r="K32" s="163">
        <v>237242.2923</v>
      </c>
    </row>
    <row r="33" spans="1:11" x14ac:dyDescent="0.25">
      <c r="A33" s="155"/>
      <c r="B33" s="167" t="s">
        <v>398</v>
      </c>
      <c r="C33" s="163">
        <v>711917.20450000011</v>
      </c>
      <c r="D33" s="163">
        <v>719109.15230000007</v>
      </c>
      <c r="E33" s="163">
        <v>64616.392599999999</v>
      </c>
      <c r="F33" s="163">
        <v>66225.135599999994</v>
      </c>
      <c r="G33" s="163">
        <v>56013.252200000003</v>
      </c>
      <c r="H33" s="163">
        <v>51750.200400000002</v>
      </c>
      <c r="I33" s="163">
        <v>64093.699399999998</v>
      </c>
      <c r="J33" s="163">
        <v>68316.882400000002</v>
      </c>
      <c r="K33" s="163">
        <v>84163.973800000007</v>
      </c>
    </row>
    <row r="34" spans="1:11" x14ac:dyDescent="0.25">
      <c r="A34" s="155"/>
      <c r="B34" s="167" t="s">
        <v>129</v>
      </c>
      <c r="C34" s="163">
        <v>315115.42229999998</v>
      </c>
      <c r="D34" s="163">
        <v>331704.91450000001</v>
      </c>
      <c r="E34" s="163">
        <v>29496.988600000001</v>
      </c>
      <c r="F34" s="163">
        <v>36098.242599999998</v>
      </c>
      <c r="G34" s="163">
        <v>39456.416599999997</v>
      </c>
      <c r="H34" s="163">
        <v>45727.241600000001</v>
      </c>
      <c r="I34" s="163">
        <v>32604.920099999999</v>
      </c>
      <c r="J34" s="163">
        <v>34187.394500000002</v>
      </c>
      <c r="K34" s="163">
        <v>33314.398500000003</v>
      </c>
    </row>
    <row r="35" spans="1:11" x14ac:dyDescent="0.25">
      <c r="A35" s="160" t="s">
        <v>738</v>
      </c>
      <c r="B35" s="160" t="s">
        <v>739</v>
      </c>
      <c r="C35" s="161">
        <v>20108482.445119999</v>
      </c>
      <c r="D35" s="161">
        <v>17518271.322970003</v>
      </c>
      <c r="E35" s="161">
        <v>1661538.9404</v>
      </c>
      <c r="F35" s="161">
        <v>1701512.95851</v>
      </c>
      <c r="G35" s="161">
        <v>1660134.1301</v>
      </c>
      <c r="H35" s="161">
        <v>1462504.2595200001</v>
      </c>
      <c r="I35" s="161">
        <v>1125307.5671000001</v>
      </c>
      <c r="J35" s="161">
        <v>1518388.66405</v>
      </c>
      <c r="K35" s="161">
        <v>1883112.01911</v>
      </c>
    </row>
    <row r="36" spans="1:11" x14ac:dyDescent="0.25">
      <c r="A36" s="155"/>
      <c r="B36" s="167" t="s">
        <v>131</v>
      </c>
      <c r="C36" s="163">
        <v>379665.35099999991</v>
      </c>
      <c r="D36" s="163">
        <v>217324.11230000001</v>
      </c>
      <c r="E36" s="163">
        <v>55277.26</v>
      </c>
      <c r="F36" s="163">
        <v>5688.9881999999998</v>
      </c>
      <c r="G36" s="163">
        <v>10772.098400000001</v>
      </c>
      <c r="H36" s="163">
        <v>52595.897299999997</v>
      </c>
      <c r="I36" s="163">
        <v>3313.6264999999999</v>
      </c>
      <c r="J36" s="163">
        <v>5857.4699000000001</v>
      </c>
      <c r="K36" s="163">
        <v>17710.2703</v>
      </c>
    </row>
    <row r="37" spans="1:11" x14ac:dyDescent="0.25">
      <c r="A37" s="155"/>
      <c r="B37" s="167" t="s">
        <v>740</v>
      </c>
      <c r="C37" s="163">
        <v>15111.421900000001</v>
      </c>
      <c r="D37" s="163">
        <v>10032.011500000001</v>
      </c>
      <c r="E37" s="163">
        <v>492.31299999999999</v>
      </c>
      <c r="F37" s="163">
        <v>666.06700000000001</v>
      </c>
      <c r="G37" s="163">
        <v>899.04600000000005</v>
      </c>
      <c r="H37" s="163">
        <v>2181.7885999999999</v>
      </c>
      <c r="I37" s="163">
        <v>913.87159999999994</v>
      </c>
      <c r="J37" s="163">
        <v>843.31600000000003</v>
      </c>
      <c r="K37" s="163">
        <v>1182.028</v>
      </c>
    </row>
    <row r="38" spans="1:11" x14ac:dyDescent="0.25">
      <c r="A38" s="155"/>
      <c r="B38" s="167" t="s">
        <v>132</v>
      </c>
      <c r="C38" s="163">
        <v>2545608.7847000002</v>
      </c>
      <c r="D38" s="163">
        <v>1785043.1965000001</v>
      </c>
      <c r="E38" s="163">
        <v>232230.18609999999</v>
      </c>
      <c r="F38" s="163">
        <v>195986.8842</v>
      </c>
      <c r="G38" s="163">
        <v>118541.037</v>
      </c>
      <c r="H38" s="163">
        <v>96291.199200000003</v>
      </c>
      <c r="I38" s="163">
        <v>58902.048000000003</v>
      </c>
      <c r="J38" s="163">
        <v>116517.667</v>
      </c>
      <c r="K38" s="163">
        <v>197958.76</v>
      </c>
    </row>
    <row r="39" spans="1:11" x14ac:dyDescent="0.25">
      <c r="A39" s="155"/>
      <c r="B39" s="167" t="s">
        <v>392</v>
      </c>
      <c r="C39" s="163">
        <v>4506629.1117200004</v>
      </c>
      <c r="D39" s="163">
        <v>4492909.2875300003</v>
      </c>
      <c r="E39" s="163">
        <v>388814.23570000002</v>
      </c>
      <c r="F39" s="163">
        <v>339628.46909999999</v>
      </c>
      <c r="G39" s="163">
        <v>366854.40480000002</v>
      </c>
      <c r="H39" s="163">
        <v>267101.74</v>
      </c>
      <c r="I39" s="163">
        <v>164476.6152</v>
      </c>
      <c r="J39" s="163">
        <v>310522.58214999997</v>
      </c>
      <c r="K39" s="163">
        <v>364696.45309000002</v>
      </c>
    </row>
    <row r="40" spans="1:11" x14ac:dyDescent="0.25">
      <c r="A40" s="155"/>
      <c r="B40" s="167" t="s">
        <v>399</v>
      </c>
      <c r="C40" s="163">
        <v>477598.46858000004</v>
      </c>
      <c r="D40" s="163">
        <v>491394.67918999994</v>
      </c>
      <c r="E40" s="163">
        <v>34974.852099999996</v>
      </c>
      <c r="F40" s="163">
        <v>32076.443599999999</v>
      </c>
      <c r="G40" s="163">
        <v>45350.555670000002</v>
      </c>
      <c r="H40" s="163">
        <v>46078.561800000003</v>
      </c>
      <c r="I40" s="163">
        <v>53515.247900000002</v>
      </c>
      <c r="J40" s="163">
        <v>53399.617599999998</v>
      </c>
      <c r="K40" s="163">
        <v>69057.232099999994</v>
      </c>
    </row>
    <row r="41" spans="1:11" x14ac:dyDescent="0.25">
      <c r="A41" s="155"/>
      <c r="B41" s="167" t="s">
        <v>741</v>
      </c>
      <c r="C41" s="163">
        <v>7398589.0199199999</v>
      </c>
      <c r="D41" s="163">
        <v>6329121.9900500011</v>
      </c>
      <c r="E41" s="163">
        <v>515697.24430000002</v>
      </c>
      <c r="F41" s="163">
        <v>708354.44010999997</v>
      </c>
      <c r="G41" s="163">
        <v>749532.81749000004</v>
      </c>
      <c r="H41" s="163">
        <v>642052.57585999998</v>
      </c>
      <c r="I41" s="163">
        <v>576172.03590000002</v>
      </c>
      <c r="J41" s="163">
        <v>593258.94160000002</v>
      </c>
      <c r="K41" s="163">
        <v>691276.79801999999</v>
      </c>
    </row>
    <row r="42" spans="1:11" x14ac:dyDescent="0.25">
      <c r="A42" s="155"/>
      <c r="B42" s="167" t="s">
        <v>129</v>
      </c>
      <c r="C42" s="163">
        <v>4785280.2873</v>
      </c>
      <c r="D42" s="163">
        <v>4192446.0458999998</v>
      </c>
      <c r="E42" s="163">
        <v>434052.8492</v>
      </c>
      <c r="F42" s="163">
        <v>419111.66629999998</v>
      </c>
      <c r="G42" s="163">
        <v>368184.17073999997</v>
      </c>
      <c r="H42" s="163">
        <v>356202.49676000001</v>
      </c>
      <c r="I42" s="163">
        <v>268014.12199999997</v>
      </c>
      <c r="J42" s="163">
        <v>437989.0698</v>
      </c>
      <c r="K42" s="163">
        <v>541230.47759999998</v>
      </c>
    </row>
    <row r="43" spans="1:11" x14ac:dyDescent="0.25">
      <c r="A43" s="160" t="s">
        <v>742</v>
      </c>
      <c r="B43" s="160" t="s">
        <v>743</v>
      </c>
      <c r="C43" s="161">
        <v>728292.20459999982</v>
      </c>
      <c r="D43" s="161">
        <v>705885.21440000006</v>
      </c>
      <c r="E43" s="161">
        <v>64950.082300000002</v>
      </c>
      <c r="F43" s="161">
        <v>50666.849900000001</v>
      </c>
      <c r="G43" s="161">
        <v>65052.648200000003</v>
      </c>
      <c r="H43" s="161">
        <v>62547.145100000002</v>
      </c>
      <c r="I43" s="161">
        <v>41867.010499999997</v>
      </c>
      <c r="J43" s="161">
        <v>72327.588000000003</v>
      </c>
      <c r="K43" s="161">
        <v>92563.329899999997</v>
      </c>
    </row>
    <row r="44" spans="1:11" x14ac:dyDescent="0.25">
      <c r="A44" s="155"/>
      <c r="B44" s="167" t="s">
        <v>360</v>
      </c>
      <c r="C44" s="163">
        <v>700933.48069999996</v>
      </c>
      <c r="D44" s="163">
        <v>683218.98990000004</v>
      </c>
      <c r="E44" s="163">
        <v>63483.626900000003</v>
      </c>
      <c r="F44" s="163">
        <v>49407.283900000002</v>
      </c>
      <c r="G44" s="163">
        <v>62274.2601</v>
      </c>
      <c r="H44" s="163">
        <v>61239.175499999998</v>
      </c>
      <c r="I44" s="163">
        <v>40068.070500000002</v>
      </c>
      <c r="J44" s="163">
        <v>69483.619900000005</v>
      </c>
      <c r="K44" s="163">
        <v>91193.268899999995</v>
      </c>
    </row>
    <row r="45" spans="1:11" x14ac:dyDescent="0.25">
      <c r="A45" s="155"/>
      <c r="B45" s="167" t="s">
        <v>744</v>
      </c>
      <c r="C45" s="163">
        <v>24585.607800000002</v>
      </c>
      <c r="D45" s="163">
        <v>17215.879500000003</v>
      </c>
      <c r="E45" s="163">
        <v>1422.7893999999999</v>
      </c>
      <c r="F45" s="163">
        <v>1009.747</v>
      </c>
      <c r="G45" s="163">
        <v>2765.9400999999998</v>
      </c>
      <c r="H45" s="163">
        <v>1231.2295999999999</v>
      </c>
      <c r="I45" s="163">
        <v>1763.191</v>
      </c>
      <c r="J45" s="163">
        <v>1496.0721000000001</v>
      </c>
      <c r="K45" s="163">
        <v>708.06100000000004</v>
      </c>
    </row>
    <row r="46" spans="1:11" x14ac:dyDescent="0.25">
      <c r="A46" s="155"/>
      <c r="B46" s="167" t="s">
        <v>129</v>
      </c>
      <c r="C46" s="163">
        <v>2773.1161000000002</v>
      </c>
      <c r="D46" s="163">
        <v>5450.3450000000003</v>
      </c>
      <c r="E46" s="163">
        <v>43.665999999999997</v>
      </c>
      <c r="F46" s="163">
        <v>249.81899999999999</v>
      </c>
      <c r="G46" s="163">
        <v>12.448</v>
      </c>
      <c r="H46" s="163">
        <v>76.739999999999995</v>
      </c>
      <c r="I46" s="163">
        <v>35.749000000000002</v>
      </c>
      <c r="J46" s="163">
        <v>1347.896</v>
      </c>
      <c r="K46" s="163">
        <v>662</v>
      </c>
    </row>
    <row r="47" spans="1:11" x14ac:dyDescent="0.25">
      <c r="A47" s="160" t="s">
        <v>745</v>
      </c>
      <c r="B47" s="160" t="s">
        <v>129</v>
      </c>
      <c r="C47" s="161">
        <v>302566.43029999995</v>
      </c>
      <c r="D47" s="161">
        <v>262120.35089999999</v>
      </c>
      <c r="E47" s="161">
        <v>13052.3667</v>
      </c>
      <c r="F47" s="161">
        <v>8878.4905999999992</v>
      </c>
      <c r="G47" s="161">
        <v>9499.4814999999999</v>
      </c>
      <c r="H47" s="161">
        <v>11363.321099999999</v>
      </c>
      <c r="I47" s="161">
        <v>16535.2258</v>
      </c>
      <c r="J47" s="161">
        <v>12383.296</v>
      </c>
      <c r="K47" s="161">
        <v>14851.8038</v>
      </c>
    </row>
    <row r="48" spans="1:11" x14ac:dyDescent="0.25">
      <c r="A48" s="160" t="s">
        <v>713</v>
      </c>
      <c r="B48" s="160" t="s">
        <v>755</v>
      </c>
      <c r="C48" s="161">
        <v>52799190.305249996</v>
      </c>
      <c r="D48" s="161">
        <v>53701377.481059991</v>
      </c>
      <c r="E48" s="161">
        <v>4886916.9500599997</v>
      </c>
      <c r="F48" s="161">
        <v>4750678.7829200001</v>
      </c>
      <c r="G48" s="161">
        <v>4677949.0952699995</v>
      </c>
      <c r="H48" s="161">
        <v>4647122.2650600001</v>
      </c>
      <c r="I48" s="161">
        <v>4087746.7008999996</v>
      </c>
      <c r="J48" s="161">
        <v>4786910.5957500003</v>
      </c>
      <c r="K48" s="161">
        <v>5374129.9734900016</v>
      </c>
    </row>
    <row r="49" spans="1:15" x14ac:dyDescent="0.25">
      <c r="A49" s="160" t="s">
        <v>747</v>
      </c>
      <c r="B49" s="160" t="s">
        <v>756</v>
      </c>
      <c r="C49" s="161">
        <v>2293551.6872699996</v>
      </c>
      <c r="D49" s="161">
        <v>2250953.2230400001</v>
      </c>
      <c r="E49" s="161">
        <v>174951.6286</v>
      </c>
      <c r="F49" s="161">
        <v>176250.18284633159</v>
      </c>
      <c r="G49" s="161">
        <v>173551.91143451695</v>
      </c>
      <c r="H49" s="161">
        <v>167296.40153999996</v>
      </c>
      <c r="I49" s="161">
        <v>151655.4026033901</v>
      </c>
      <c r="J49" s="161">
        <v>177594.38310232529</v>
      </c>
      <c r="K49" s="161">
        <v>199380.22201647901</v>
      </c>
    </row>
    <row r="50" spans="1:15" x14ac:dyDescent="0.25">
      <c r="A50" s="160" t="s">
        <v>749</v>
      </c>
      <c r="B50" s="160" t="s">
        <v>757</v>
      </c>
      <c r="C50" s="161">
        <v>50505638.617980003</v>
      </c>
      <c r="D50" s="161">
        <v>51450424.258019999</v>
      </c>
      <c r="E50" s="161">
        <v>4711965.3214599993</v>
      </c>
      <c r="F50" s="161">
        <v>4574428.6000736682</v>
      </c>
      <c r="G50" s="161">
        <v>4504397.1838354822</v>
      </c>
      <c r="H50" s="161">
        <v>4479825.8635200001</v>
      </c>
      <c r="I50" s="161">
        <v>3936091.2982966094</v>
      </c>
      <c r="J50" s="161">
        <v>4609316.2126476746</v>
      </c>
      <c r="K50" s="161">
        <v>5174749.7514735227</v>
      </c>
    </row>
    <row r="51" spans="1:15" x14ac:dyDescent="0.25">
      <c r="A51" s="160" t="s">
        <v>751</v>
      </c>
      <c r="B51" s="160" t="s">
        <v>758</v>
      </c>
      <c r="C51" s="161">
        <v>2189432.2385791573</v>
      </c>
      <c r="D51" s="161">
        <v>1605629.8108014192</v>
      </c>
      <c r="E51" s="161">
        <v>-43000.78221085557</v>
      </c>
      <c r="F51" s="161">
        <v>134553.6003880066</v>
      </c>
      <c r="G51" s="161">
        <v>192650.21177807721</v>
      </c>
      <c r="H51" s="161">
        <v>132158.52898425175</v>
      </c>
      <c r="I51" s="161">
        <v>163872.09125242449</v>
      </c>
      <c r="J51" s="161">
        <v>285729.31589941564</v>
      </c>
      <c r="K51" s="161">
        <v>280206.11512737116</v>
      </c>
    </row>
    <row r="52" spans="1:15" ht="15.75" thickBot="1" x14ac:dyDescent="0.3">
      <c r="A52" s="171"/>
      <c r="B52" s="171"/>
      <c r="C52" s="171"/>
      <c r="D52" s="171"/>
      <c r="F52" s="171"/>
      <c r="G52" s="171"/>
      <c r="H52" s="171"/>
      <c r="I52" s="209"/>
    </row>
    <row r="53" spans="1:15" ht="15.75" thickTop="1" x14ac:dyDescent="0.25">
      <c r="A53" s="586" t="s">
        <v>855</v>
      </c>
      <c r="B53" s="586"/>
      <c r="C53" s="586"/>
      <c r="D53" s="586"/>
      <c r="E53" s="586"/>
      <c r="F53" s="586"/>
      <c r="G53" s="586"/>
      <c r="H53" s="586"/>
      <c r="I53" s="586"/>
      <c r="J53" s="586"/>
      <c r="K53" s="586"/>
    </row>
    <row r="54" spans="1:15" ht="24.75" customHeight="1" x14ac:dyDescent="0.25">
      <c r="A54" s="604" t="s">
        <v>825</v>
      </c>
      <c r="B54" s="604"/>
      <c r="C54" s="604"/>
      <c r="D54" s="604"/>
      <c r="E54" s="604"/>
      <c r="F54" s="604"/>
      <c r="G54" s="604"/>
      <c r="H54" s="604"/>
      <c r="I54" s="604"/>
      <c r="J54" s="604"/>
      <c r="K54" s="604"/>
      <c r="L54" s="194"/>
      <c r="M54" s="194"/>
      <c r="N54" s="194"/>
      <c r="O54" s="194"/>
    </row>
    <row r="55" spans="1:15" x14ac:dyDescent="0.25">
      <c r="A55" s="604" t="s">
        <v>826</v>
      </c>
      <c r="B55" s="604"/>
      <c r="C55" s="604"/>
      <c r="D55" s="604"/>
      <c r="E55" s="604"/>
      <c r="F55" s="604"/>
      <c r="G55" s="604"/>
      <c r="H55" s="604"/>
      <c r="I55" s="604"/>
      <c r="J55" s="604"/>
      <c r="K55" s="604"/>
    </row>
  </sheetData>
  <mergeCells count="11">
    <mergeCell ref="A1:K1"/>
    <mergeCell ref="A2:K2"/>
    <mergeCell ref="A3:K3"/>
    <mergeCell ref="A55:K55"/>
    <mergeCell ref="A54:K54"/>
    <mergeCell ref="A53:K53"/>
    <mergeCell ref="A4:A5"/>
    <mergeCell ref="B4:B5"/>
    <mergeCell ref="C4:C5"/>
    <mergeCell ref="D4:D5"/>
    <mergeCell ref="F4:J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Normal="100" zoomScaleSheetLayoutView="100" workbookViewId="0">
      <selection activeCell="K10" sqref="K10"/>
    </sheetView>
  </sheetViews>
  <sheetFormatPr defaultColWidth="9.125" defaultRowHeight="14.25" x14ac:dyDescent="0.2"/>
  <cols>
    <col min="1" max="11" width="10.25" style="2" customWidth="1"/>
    <col min="12" max="16384" width="9.125" style="2"/>
  </cols>
  <sheetData>
    <row r="1" spans="1:11" ht="18.75" x14ac:dyDescent="0.2">
      <c r="A1" s="399" t="s">
        <v>24</v>
      </c>
      <c r="B1" s="399"/>
      <c r="C1" s="399"/>
      <c r="D1" s="399"/>
      <c r="E1" s="399"/>
      <c r="F1" s="399"/>
      <c r="G1" s="399"/>
      <c r="H1" s="399"/>
      <c r="I1" s="399"/>
      <c r="J1" s="399"/>
      <c r="K1" s="399"/>
    </row>
    <row r="2" spans="1:11" ht="15" x14ac:dyDescent="0.2">
      <c r="A2" s="400" t="s">
        <v>850</v>
      </c>
      <c r="B2" s="400"/>
      <c r="C2" s="400"/>
      <c r="D2" s="400"/>
      <c r="E2" s="400"/>
      <c r="F2" s="400"/>
      <c r="G2" s="400"/>
      <c r="H2" s="400"/>
      <c r="I2" s="400"/>
      <c r="J2" s="400"/>
      <c r="K2" s="400"/>
    </row>
    <row r="3" spans="1:11" ht="15" thickBot="1" x14ac:dyDescent="0.25">
      <c r="A3" s="401"/>
      <c r="B3" s="401"/>
      <c r="C3" s="401"/>
      <c r="D3" s="401"/>
      <c r="E3" s="401"/>
      <c r="F3" s="401"/>
      <c r="G3" s="401"/>
      <c r="H3" s="401"/>
      <c r="I3" s="401"/>
      <c r="J3" s="401"/>
      <c r="K3" s="401"/>
    </row>
    <row r="4" spans="1:11" ht="15.75" thickTop="1" thickBot="1" x14ac:dyDescent="0.25">
      <c r="A4" s="274" t="s">
        <v>25</v>
      </c>
      <c r="B4" s="275" t="s">
        <v>26</v>
      </c>
      <c r="C4" s="275" t="s">
        <v>27</v>
      </c>
      <c r="D4" s="275" t="s">
        <v>28</v>
      </c>
      <c r="E4" s="275" t="s">
        <v>29</v>
      </c>
      <c r="F4" s="275" t="s">
        <v>30</v>
      </c>
      <c r="G4" s="275" t="s">
        <v>31</v>
      </c>
      <c r="H4" s="275" t="s">
        <v>32</v>
      </c>
      <c r="I4" s="275" t="s">
        <v>33</v>
      </c>
      <c r="J4" s="275" t="s">
        <v>34</v>
      </c>
      <c r="K4" s="275" t="s">
        <v>849</v>
      </c>
    </row>
    <row r="5" spans="1:11" ht="29.25" customHeight="1" thickTop="1" x14ac:dyDescent="0.2">
      <c r="A5" s="364" t="s">
        <v>35</v>
      </c>
      <c r="B5" s="277">
        <v>101.71939999999999</v>
      </c>
      <c r="C5" s="277">
        <v>104.7388</v>
      </c>
      <c r="D5" s="277">
        <v>105.425</v>
      </c>
      <c r="E5" s="277">
        <v>124.35339999999999</v>
      </c>
      <c r="F5" s="277">
        <v>158.8297</v>
      </c>
      <c r="G5" s="277">
        <v>166.76249999999999</v>
      </c>
      <c r="H5" s="277">
        <v>159.60159999999999</v>
      </c>
      <c r="I5" s="277">
        <v>219.43709999999999</v>
      </c>
      <c r="J5" s="277">
        <v>281.00720508166961</v>
      </c>
      <c r="K5" s="366">
        <v>278.3912396551724</v>
      </c>
    </row>
    <row r="6" spans="1:11" ht="29.25" customHeight="1" x14ac:dyDescent="0.2">
      <c r="A6" s="364" t="s">
        <v>36</v>
      </c>
      <c r="B6" s="277">
        <v>102.3361</v>
      </c>
      <c r="C6" s="277">
        <v>104.6221</v>
      </c>
      <c r="D6" s="277">
        <v>105.3079</v>
      </c>
      <c r="E6" s="277">
        <v>123.78959999999999</v>
      </c>
      <c r="F6" s="277">
        <v>158.077</v>
      </c>
      <c r="G6" s="277">
        <v>167.7064</v>
      </c>
      <c r="H6" s="277">
        <v>164.09970000000001</v>
      </c>
      <c r="I6" s="277">
        <v>220.88630000000001</v>
      </c>
      <c r="J6" s="277">
        <v>293.80805642633231</v>
      </c>
      <c r="K6" s="366">
        <v>278.54031199999997</v>
      </c>
    </row>
    <row r="7" spans="1:11" ht="29.25" customHeight="1" x14ac:dyDescent="0.2">
      <c r="A7" s="364" t="s">
        <v>37</v>
      </c>
      <c r="B7" s="277">
        <v>104.2068</v>
      </c>
      <c r="C7" s="277">
        <v>104.53959999999999</v>
      </c>
      <c r="D7" s="277">
        <v>105.3207</v>
      </c>
      <c r="E7" s="277">
        <v>124.08159999999999</v>
      </c>
      <c r="F7" s="277">
        <v>156.1764</v>
      </c>
      <c r="G7" s="277">
        <v>165.85409999999999</v>
      </c>
      <c r="H7" s="277">
        <v>168.05670000000001</v>
      </c>
      <c r="I7" s="277">
        <v>230.4659</v>
      </c>
      <c r="J7" s="277">
        <v>297.75417241379307</v>
      </c>
      <c r="K7" s="366">
        <v>278.24362068965513</v>
      </c>
    </row>
    <row r="8" spans="1:11" ht="29.25" customHeight="1" x14ac:dyDescent="0.2">
      <c r="A8" s="364" t="s">
        <v>38</v>
      </c>
      <c r="B8" s="277">
        <v>104.4807</v>
      </c>
      <c r="C8" s="277">
        <v>104.5985</v>
      </c>
      <c r="D8" s="277">
        <v>105.3391</v>
      </c>
      <c r="E8" s="277">
        <v>130.38310000000001</v>
      </c>
      <c r="F8" s="277">
        <v>155.94909999999999</v>
      </c>
      <c r="G8" s="277">
        <v>162.80000000000001</v>
      </c>
      <c r="H8" s="277">
        <v>171.69479999999999</v>
      </c>
      <c r="I8" s="277">
        <v>220.57239999999999</v>
      </c>
      <c r="J8" s="277">
        <v>280.35675705329157</v>
      </c>
      <c r="K8" s="366">
        <v>277.67040479760118</v>
      </c>
    </row>
    <row r="9" spans="1:11" ht="29.25" customHeight="1" x14ac:dyDescent="0.2">
      <c r="A9" s="364" t="s">
        <v>39</v>
      </c>
      <c r="B9" s="277">
        <v>105.37260000000001</v>
      </c>
      <c r="C9" s="277">
        <v>104.6935</v>
      </c>
      <c r="D9" s="277">
        <v>105.3626</v>
      </c>
      <c r="E9" s="277">
        <v>133.50409999999999</v>
      </c>
      <c r="F9" s="277">
        <v>155.36750000000001</v>
      </c>
      <c r="G9" s="277">
        <v>159.2122</v>
      </c>
      <c r="H9" s="277">
        <v>173.02549999999999</v>
      </c>
      <c r="I9" s="277">
        <v>222.31049999999999</v>
      </c>
      <c r="J9" s="277">
        <v>285.52072249589514</v>
      </c>
      <c r="K9" s="277">
        <v>277.80932676518887</v>
      </c>
    </row>
    <row r="10" spans="1:11" ht="29.25" customHeight="1" x14ac:dyDescent="0.2">
      <c r="A10" s="364" t="s">
        <v>40</v>
      </c>
      <c r="B10" s="277">
        <v>104.65779999999999</v>
      </c>
      <c r="C10" s="277">
        <v>104.7248</v>
      </c>
      <c r="D10" s="277">
        <v>108.6974</v>
      </c>
      <c r="E10" s="277">
        <v>138.47130000000001</v>
      </c>
      <c r="F10" s="277">
        <v>154.91999999999999</v>
      </c>
      <c r="G10" s="277">
        <v>160.0795</v>
      </c>
      <c r="H10" s="277">
        <v>177.1764</v>
      </c>
      <c r="I10" s="277">
        <v>224.76240000000001</v>
      </c>
      <c r="J10" s="277">
        <v>283.29607068965521</v>
      </c>
      <c r="K10" s="367">
        <v>278.12036124794747</v>
      </c>
    </row>
    <row r="11" spans="1:11" ht="29.25" customHeight="1" x14ac:dyDescent="0.2">
      <c r="A11" s="364" t="s">
        <v>41</v>
      </c>
      <c r="B11" s="277">
        <v>104.83880000000001</v>
      </c>
      <c r="C11" s="277">
        <v>104.73009999999999</v>
      </c>
      <c r="D11" s="277">
        <v>110.40300000000001</v>
      </c>
      <c r="E11" s="277">
        <v>138.6951</v>
      </c>
      <c r="F11" s="277">
        <v>154.65610000000001</v>
      </c>
      <c r="G11" s="277">
        <v>160.15360000000001</v>
      </c>
      <c r="H11" s="277">
        <v>176.3108</v>
      </c>
      <c r="I11" s="277">
        <v>234.136</v>
      </c>
      <c r="J11" s="277">
        <v>280.32061128526647</v>
      </c>
      <c r="K11" s="277">
        <v>278.644263322884</v>
      </c>
    </row>
    <row r="12" spans="1:11" ht="29.25" customHeight="1" x14ac:dyDescent="0.2">
      <c r="A12" s="364" t="s">
        <v>42</v>
      </c>
      <c r="B12" s="277">
        <v>104.6232</v>
      </c>
      <c r="C12" s="277">
        <v>104.7204</v>
      </c>
      <c r="D12" s="277">
        <v>110.4342</v>
      </c>
      <c r="E12" s="277">
        <v>138.5307</v>
      </c>
      <c r="F12" s="277">
        <v>154.26339999999999</v>
      </c>
      <c r="G12" s="277">
        <v>159.13130000000001</v>
      </c>
      <c r="H12" s="277">
        <v>175.48230000000001</v>
      </c>
      <c r="I12" s="277">
        <v>266.6764</v>
      </c>
      <c r="J12" s="277">
        <v>279.18166969146972</v>
      </c>
      <c r="K12" s="277"/>
    </row>
    <row r="13" spans="1:11" ht="29.25" customHeight="1" x14ac:dyDescent="0.2">
      <c r="A13" s="364" t="s">
        <v>43</v>
      </c>
      <c r="B13" s="277">
        <v>104.64700000000001</v>
      </c>
      <c r="C13" s="277">
        <v>104.74169999999999</v>
      </c>
      <c r="D13" s="277">
        <v>112.0689</v>
      </c>
      <c r="E13" s="277">
        <v>139.16630000000001</v>
      </c>
      <c r="F13" s="277">
        <v>158.44720000000001</v>
      </c>
      <c r="G13" s="277">
        <v>156.02979999999999</v>
      </c>
      <c r="H13" s="277">
        <v>179.6173</v>
      </c>
      <c r="I13" s="277">
        <v>280.20249999999999</v>
      </c>
      <c r="J13" s="277">
        <v>278.70496551724142</v>
      </c>
      <c r="K13" s="277"/>
    </row>
    <row r="14" spans="1:11" ht="29.25" customHeight="1" x14ac:dyDescent="0.2">
      <c r="A14" s="364" t="s">
        <v>44</v>
      </c>
      <c r="B14" s="277">
        <v>104.6738</v>
      </c>
      <c r="C14" s="277">
        <v>104.7474</v>
      </c>
      <c r="D14" s="277">
        <v>115.4216</v>
      </c>
      <c r="E14" s="277">
        <v>141.16460000000001</v>
      </c>
      <c r="F14" s="277">
        <v>164.43729999999999</v>
      </c>
      <c r="G14" s="277">
        <v>153.07689999999999</v>
      </c>
      <c r="H14" s="277">
        <v>184.4813</v>
      </c>
      <c r="I14" s="277">
        <v>284.94569999999999</v>
      </c>
      <c r="J14" s="277">
        <v>278.14245009074409</v>
      </c>
      <c r="K14" s="277"/>
    </row>
    <row r="15" spans="1:11" ht="29.25" customHeight="1" x14ac:dyDescent="0.2">
      <c r="A15" s="364" t="s">
        <v>45</v>
      </c>
      <c r="B15" s="277">
        <v>104.67870000000001</v>
      </c>
      <c r="C15" s="277">
        <v>104.7381</v>
      </c>
      <c r="D15" s="277">
        <v>115.4469</v>
      </c>
      <c r="E15" s="277">
        <v>145.69220000000001</v>
      </c>
      <c r="F15" s="277">
        <v>160.07669999999999</v>
      </c>
      <c r="G15" s="277">
        <v>153.2928</v>
      </c>
      <c r="H15" s="277">
        <v>195.50040000000001</v>
      </c>
      <c r="I15" s="277">
        <v>285.48599999999999</v>
      </c>
      <c r="J15" s="278">
        <v>278.25008210180624</v>
      </c>
      <c r="K15" s="278"/>
    </row>
    <row r="16" spans="1:11" ht="29.25" customHeight="1" x14ac:dyDescent="0.2">
      <c r="A16" s="364" t="s">
        <v>46</v>
      </c>
      <c r="B16" s="277">
        <v>104.5864</v>
      </c>
      <c r="C16" s="277">
        <v>104.7702</v>
      </c>
      <c r="D16" s="277">
        <v>118.9055</v>
      </c>
      <c r="E16" s="277">
        <v>155.2491</v>
      </c>
      <c r="F16" s="277">
        <v>165.10390000000001</v>
      </c>
      <c r="G16" s="277">
        <v>156.16380000000001</v>
      </c>
      <c r="H16" s="277">
        <v>204.3674</v>
      </c>
      <c r="I16" s="277">
        <v>286.58409999999998</v>
      </c>
      <c r="J16" s="366">
        <v>278.43872210953339</v>
      </c>
      <c r="K16" s="366"/>
    </row>
    <row r="17" spans="1:11" ht="29.25" customHeight="1" x14ac:dyDescent="0.2">
      <c r="A17" s="364" t="s">
        <v>47</v>
      </c>
      <c r="B17" s="277">
        <v>102.75409999999999</v>
      </c>
      <c r="C17" s="277">
        <v>104.6335</v>
      </c>
      <c r="D17" s="277">
        <v>105.35120000000001</v>
      </c>
      <c r="E17" s="277">
        <v>124.0749</v>
      </c>
      <c r="F17" s="277">
        <v>157.6944</v>
      </c>
      <c r="G17" s="277">
        <v>166.77430000000001</v>
      </c>
      <c r="H17" s="277">
        <v>163.9194</v>
      </c>
      <c r="I17" s="277">
        <v>223.59639999999999</v>
      </c>
      <c r="J17" s="277">
        <v>290.85649999999998</v>
      </c>
      <c r="K17" s="366">
        <v>278.39172411056359</v>
      </c>
    </row>
    <row r="18" spans="1:11" ht="29.25" customHeight="1" x14ac:dyDescent="0.2">
      <c r="A18" s="364" t="s">
        <v>48</v>
      </c>
      <c r="B18" s="277">
        <v>104.837</v>
      </c>
      <c r="C18" s="277">
        <v>104.67230000000001</v>
      </c>
      <c r="D18" s="277">
        <v>106.46639999999999</v>
      </c>
      <c r="E18" s="277">
        <v>134.11949999999999</v>
      </c>
      <c r="F18" s="277">
        <v>155.41220000000001</v>
      </c>
      <c r="G18" s="277">
        <v>160.69730000000001</v>
      </c>
      <c r="H18" s="277">
        <v>173.96559999999999</v>
      </c>
      <c r="I18" s="277">
        <v>222.54839999999999</v>
      </c>
      <c r="J18" s="277">
        <v>283.05790000000002</v>
      </c>
      <c r="K18" s="367">
        <v>277.86669760357915</v>
      </c>
    </row>
    <row r="19" spans="1:11" ht="29.25" customHeight="1" x14ac:dyDescent="0.2">
      <c r="A19" s="364" t="s">
        <v>49</v>
      </c>
      <c r="B19" s="277">
        <v>104.703</v>
      </c>
      <c r="C19" s="277">
        <v>104.7307</v>
      </c>
      <c r="D19" s="277">
        <v>110.9687</v>
      </c>
      <c r="E19" s="277">
        <v>138.79740000000001</v>
      </c>
      <c r="F19" s="277">
        <v>155.78890000000001</v>
      </c>
      <c r="G19" s="277">
        <v>158.43819999999999</v>
      </c>
      <c r="H19" s="277">
        <v>177.13679999999999</v>
      </c>
      <c r="I19" s="277">
        <v>260.3383</v>
      </c>
      <c r="J19" s="277">
        <v>279.40241549799254</v>
      </c>
      <c r="K19" s="277"/>
    </row>
    <row r="20" spans="1:11" ht="29.25" customHeight="1" thickBot="1" x14ac:dyDescent="0.25">
      <c r="A20" s="365" t="s">
        <v>50</v>
      </c>
      <c r="B20" s="279">
        <v>104.6463</v>
      </c>
      <c r="C20" s="279">
        <v>104.75190000000001</v>
      </c>
      <c r="D20" s="279">
        <v>116.5913</v>
      </c>
      <c r="E20" s="279">
        <v>147.36859999999999</v>
      </c>
      <c r="F20" s="279">
        <v>163.20590000000001</v>
      </c>
      <c r="G20" s="279">
        <v>154.17779999999999</v>
      </c>
      <c r="H20" s="279">
        <v>194.78309999999999</v>
      </c>
      <c r="I20" s="279">
        <v>285.67189999999999</v>
      </c>
      <c r="J20" s="277">
        <v>278.27708476736126</v>
      </c>
      <c r="K20" s="277"/>
    </row>
    <row r="21" spans="1:11" ht="29.25" customHeight="1" thickTop="1" thickBot="1" x14ac:dyDescent="0.25">
      <c r="A21" s="280" t="s">
        <v>51</v>
      </c>
      <c r="B21" s="275">
        <v>104.2351</v>
      </c>
      <c r="C21" s="275">
        <v>104.69710000000001</v>
      </c>
      <c r="D21" s="275">
        <v>109.84439999999999</v>
      </c>
      <c r="E21" s="275">
        <v>136.09010000000001</v>
      </c>
      <c r="F21" s="275">
        <v>158.02529999999999</v>
      </c>
      <c r="G21" s="275">
        <v>160.02189999999999</v>
      </c>
      <c r="H21" s="275">
        <v>177.4512</v>
      </c>
      <c r="I21" s="275">
        <v>248.03880000000001</v>
      </c>
      <c r="J21" s="281">
        <v>282.89845707972484</v>
      </c>
      <c r="K21" s="282"/>
    </row>
    <row r="22" spans="1:11" ht="15" thickTop="1" x14ac:dyDescent="0.2">
      <c r="A22" s="398" t="s">
        <v>855</v>
      </c>
      <c r="B22" s="398"/>
      <c r="C22" s="398"/>
      <c r="D22" s="398"/>
      <c r="E22" s="398"/>
      <c r="F22" s="398"/>
      <c r="G22" s="398"/>
      <c r="H22" s="398"/>
      <c r="I22" s="398"/>
      <c r="J22" s="398"/>
      <c r="K22" s="398"/>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zoomScaleNormal="100" zoomScaleSheetLayoutView="100" workbookViewId="0">
      <selection activeCell="A3" sqref="A3:K3"/>
    </sheetView>
  </sheetViews>
  <sheetFormatPr defaultColWidth="9.125" defaultRowHeight="15" x14ac:dyDescent="0.25"/>
  <cols>
    <col min="1" max="1" width="2.875" style="143" bestFit="1" customWidth="1"/>
    <col min="2" max="2" width="17.625" style="143" bestFit="1" customWidth="1"/>
    <col min="3" max="3" width="8.5" style="143" bestFit="1" customWidth="1"/>
    <col min="4" max="4" width="10.375" style="143" bestFit="1" customWidth="1"/>
    <col min="5" max="5" width="8.75" style="143" bestFit="1" customWidth="1"/>
    <col min="6" max="6" width="8" style="143" bestFit="1" customWidth="1"/>
    <col min="7" max="7" width="8.25" style="143" bestFit="1" customWidth="1"/>
    <col min="8" max="8" width="8" style="143" bestFit="1" customWidth="1"/>
    <col min="9" max="9" width="8.375" style="143" bestFit="1" customWidth="1"/>
    <col min="10" max="10" width="9.125" style="143" bestFit="1" customWidth="1"/>
    <col min="11" max="11" width="10" style="143" customWidth="1"/>
    <col min="12" max="16384" width="9.125" style="143"/>
  </cols>
  <sheetData>
    <row r="1" spans="1:11" ht="18.75" customHeight="1" x14ac:dyDescent="0.25">
      <c r="A1" s="590" t="s">
        <v>759</v>
      </c>
      <c r="B1" s="590"/>
      <c r="C1" s="590"/>
      <c r="D1" s="590"/>
      <c r="E1" s="590"/>
      <c r="F1" s="590"/>
      <c r="G1" s="590"/>
      <c r="H1" s="590"/>
      <c r="I1" s="590"/>
      <c r="J1" s="590"/>
      <c r="K1" s="590"/>
    </row>
    <row r="2" spans="1:11" ht="15" customHeight="1" x14ac:dyDescent="0.25">
      <c r="A2" s="488" t="s">
        <v>914</v>
      </c>
      <c r="B2" s="488"/>
      <c r="C2" s="488"/>
      <c r="D2" s="488"/>
      <c r="E2" s="488"/>
      <c r="F2" s="488"/>
      <c r="G2" s="488"/>
      <c r="H2" s="488"/>
      <c r="I2" s="488"/>
      <c r="J2" s="488"/>
      <c r="K2" s="488"/>
    </row>
    <row r="3" spans="1:11" ht="15.75" thickBot="1" x14ac:dyDescent="0.3">
      <c r="A3" s="591" t="s">
        <v>608</v>
      </c>
      <c r="B3" s="591"/>
      <c r="C3" s="591"/>
      <c r="D3" s="591"/>
      <c r="E3" s="591"/>
      <c r="F3" s="591"/>
      <c r="G3" s="591"/>
      <c r="H3" s="591"/>
      <c r="I3" s="591"/>
      <c r="J3" s="591"/>
      <c r="K3" s="591"/>
    </row>
    <row r="4" spans="1:11" ht="16.5" thickTop="1" thickBot="1" x14ac:dyDescent="0.3">
      <c r="A4" s="592"/>
      <c r="B4" s="594" t="s">
        <v>672</v>
      </c>
      <c r="C4" s="596" t="s">
        <v>124</v>
      </c>
      <c r="D4" s="596" t="s">
        <v>160</v>
      </c>
      <c r="E4" s="183">
        <v>2023</v>
      </c>
      <c r="F4" s="598">
        <v>2024</v>
      </c>
      <c r="G4" s="599"/>
      <c r="H4" s="599"/>
      <c r="I4" s="599"/>
      <c r="J4" s="599"/>
      <c r="K4" s="599"/>
    </row>
    <row r="5" spans="1:11" ht="15.75" thickBot="1" x14ac:dyDescent="0.3">
      <c r="A5" s="593"/>
      <c r="B5" s="595"/>
      <c r="C5" s="597"/>
      <c r="D5" s="597"/>
      <c r="E5" s="228" t="s">
        <v>40</v>
      </c>
      <c r="F5" s="184" t="s">
        <v>35</v>
      </c>
      <c r="G5" s="184" t="s">
        <v>36</v>
      </c>
      <c r="H5" s="184" t="s">
        <v>37</v>
      </c>
      <c r="I5" s="184" t="s">
        <v>38</v>
      </c>
      <c r="J5" s="184" t="s">
        <v>39</v>
      </c>
      <c r="K5" s="384" t="s">
        <v>40</v>
      </c>
    </row>
    <row r="6" spans="1:11" ht="15.75" thickTop="1" x14ac:dyDescent="0.25">
      <c r="A6" s="185"/>
      <c r="B6" s="186"/>
      <c r="C6" s="188"/>
      <c r="D6" s="188"/>
      <c r="E6" s="188"/>
      <c r="F6" s="188"/>
      <c r="G6" s="188"/>
      <c r="H6" s="188"/>
    </row>
    <row r="7" spans="1:11" x14ac:dyDescent="0.25">
      <c r="A7" s="185"/>
      <c r="B7" s="190" t="s">
        <v>673</v>
      </c>
      <c r="C7" s="202">
        <v>55198451.97553587</v>
      </c>
      <c r="D7" s="192">
        <v>54779084.369826786</v>
      </c>
      <c r="E7" s="215">
        <v>4634817.6404652232</v>
      </c>
      <c r="F7" s="203">
        <v>4216019.3888600804</v>
      </c>
      <c r="G7" s="203">
        <v>4509018.5753902653</v>
      </c>
      <c r="H7" s="203">
        <v>4655831.3701032279</v>
      </c>
      <c r="I7" s="203">
        <v>4567645.2959381323</v>
      </c>
      <c r="J7" s="203">
        <v>4499712.4327095849</v>
      </c>
      <c r="K7" s="215">
        <v>5357930.7022275673</v>
      </c>
    </row>
    <row r="8" spans="1:11" x14ac:dyDescent="0.25">
      <c r="A8" s="186"/>
      <c r="B8" s="186"/>
      <c r="C8" s="210"/>
      <c r="D8" s="344"/>
      <c r="E8" s="216"/>
      <c r="F8" s="205"/>
      <c r="G8" s="205"/>
      <c r="H8" s="205"/>
      <c r="I8" s="205"/>
      <c r="J8" s="205"/>
      <c r="K8" s="216">
        <v>0</v>
      </c>
    </row>
    <row r="9" spans="1:11" x14ac:dyDescent="0.25">
      <c r="A9" s="193" t="s">
        <v>674</v>
      </c>
      <c r="B9" s="190" t="s">
        <v>675</v>
      </c>
      <c r="C9" s="202">
        <v>11451.922719750068</v>
      </c>
      <c r="D9" s="192">
        <v>48260.866265485834</v>
      </c>
      <c r="E9" s="215">
        <v>1476.7107101015508</v>
      </c>
      <c r="F9" s="215">
        <v>884.17522155110919</v>
      </c>
      <c r="G9" s="215">
        <v>1032.4519992639341</v>
      </c>
      <c r="H9" s="215">
        <v>574.50791361824463</v>
      </c>
      <c r="I9" s="215">
        <v>690.05073889550977</v>
      </c>
      <c r="J9" s="215">
        <v>511.18245616005294</v>
      </c>
      <c r="K9" s="215">
        <v>910.80779150206672</v>
      </c>
    </row>
    <row r="10" spans="1:11" x14ac:dyDescent="0.25">
      <c r="A10" s="193" t="s">
        <v>676</v>
      </c>
      <c r="B10" s="190" t="s">
        <v>677</v>
      </c>
      <c r="C10" s="202">
        <v>92372.725540746193</v>
      </c>
      <c r="D10" s="192">
        <v>71577.057292801008</v>
      </c>
      <c r="E10" s="215">
        <v>4880.2910629549788</v>
      </c>
      <c r="F10" s="215">
        <v>6930.9762957699104</v>
      </c>
      <c r="G10" s="215">
        <v>6774.345546076649</v>
      </c>
      <c r="H10" s="215">
        <v>11485.249376352776</v>
      </c>
      <c r="I10" s="215">
        <v>14323.170871951561</v>
      </c>
      <c r="J10" s="215">
        <v>4000.6226966576637</v>
      </c>
      <c r="K10" s="215">
        <v>5063.0590463839762</v>
      </c>
    </row>
    <row r="11" spans="1:11" x14ac:dyDescent="0.25">
      <c r="A11" s="186"/>
      <c r="B11" s="194" t="s">
        <v>678</v>
      </c>
      <c r="C11" s="204">
        <v>76622.680039485786</v>
      </c>
      <c r="D11" s="196">
        <v>57474.414635947345</v>
      </c>
      <c r="E11" s="216">
        <v>4095.5413999698544</v>
      </c>
      <c r="F11" s="216">
        <v>4950.1613833357414</v>
      </c>
      <c r="G11" s="216">
        <v>4956.4639534115267</v>
      </c>
      <c r="H11" s="216">
        <v>9818.5842400575548</v>
      </c>
      <c r="I11" s="216">
        <v>4796.6552718170933</v>
      </c>
      <c r="J11" s="216">
        <v>3295.0441213001932</v>
      </c>
      <c r="K11" s="216">
        <v>3837.9093289340299</v>
      </c>
    </row>
    <row r="12" spans="1:11" x14ac:dyDescent="0.25">
      <c r="A12" s="186"/>
      <c r="B12" s="194" t="s">
        <v>129</v>
      </c>
      <c r="C12" s="204">
        <v>15751.045501260398</v>
      </c>
      <c r="D12" s="196">
        <v>14102.642656853657</v>
      </c>
      <c r="E12" s="216">
        <v>784.74966298512425</v>
      </c>
      <c r="F12" s="216">
        <v>1980.8149124341689</v>
      </c>
      <c r="G12" s="216">
        <v>1817.8815926651216</v>
      </c>
      <c r="H12" s="216">
        <v>1666.6651362952216</v>
      </c>
      <c r="I12" s="216">
        <v>9526.5156001344676</v>
      </c>
      <c r="J12" s="216">
        <v>705.57857535747064</v>
      </c>
      <c r="K12" s="216">
        <v>1225.149717449947</v>
      </c>
    </row>
    <row r="13" spans="1:11" x14ac:dyDescent="0.25">
      <c r="A13" s="193" t="s">
        <v>679</v>
      </c>
      <c r="B13" s="190" t="s">
        <v>680</v>
      </c>
      <c r="C13" s="202">
        <v>1196572.081557194</v>
      </c>
      <c r="D13" s="192">
        <v>478701.68465008045</v>
      </c>
      <c r="E13" s="215">
        <v>28916.83024228007</v>
      </c>
      <c r="F13" s="215">
        <v>31391.087402119811</v>
      </c>
      <c r="G13" s="215">
        <v>48167.835002640481</v>
      </c>
      <c r="H13" s="215">
        <v>38361.453942928958</v>
      </c>
      <c r="I13" s="215">
        <v>72221.378269021952</v>
      </c>
      <c r="J13" s="215">
        <v>66068.164966662691</v>
      </c>
      <c r="K13" s="215">
        <v>118310.39962825748</v>
      </c>
    </row>
    <row r="14" spans="1:11" x14ac:dyDescent="0.25">
      <c r="A14" s="186"/>
      <c r="B14" s="194" t="s">
        <v>681</v>
      </c>
      <c r="C14" s="204">
        <v>260117.9023838205</v>
      </c>
      <c r="D14" s="196">
        <v>136275.7546042458</v>
      </c>
      <c r="E14" s="216">
        <v>5840.012192190432</v>
      </c>
      <c r="F14" s="216">
        <v>5451.8171544475936</v>
      </c>
      <c r="G14" s="216">
        <v>21897.056828887307</v>
      </c>
      <c r="H14" s="216">
        <v>10035.94808419563</v>
      </c>
      <c r="I14" s="216">
        <v>24048.145886729686</v>
      </c>
      <c r="J14" s="216">
        <v>21893.011904314943</v>
      </c>
      <c r="K14" s="216">
        <v>62990.560886628678</v>
      </c>
    </row>
    <row r="15" spans="1:11" x14ac:dyDescent="0.25">
      <c r="A15" s="186"/>
      <c r="B15" s="194" t="s">
        <v>682</v>
      </c>
      <c r="C15" s="204">
        <v>839668.49426592118</v>
      </c>
      <c r="D15" s="196">
        <v>274066.12795079564</v>
      </c>
      <c r="E15" s="216">
        <v>14670.869860192213</v>
      </c>
      <c r="F15" s="216">
        <v>24036.181222111507</v>
      </c>
      <c r="G15" s="216">
        <v>22601.607780923292</v>
      </c>
      <c r="H15" s="216">
        <v>24095.499107517418</v>
      </c>
      <c r="I15" s="216">
        <v>34930.014551135879</v>
      </c>
      <c r="J15" s="216">
        <v>36698.31677615767</v>
      </c>
      <c r="K15" s="216">
        <v>50290.259714320797</v>
      </c>
    </row>
    <row r="16" spans="1:11" x14ac:dyDescent="0.25">
      <c r="A16" s="186"/>
      <c r="B16" s="194" t="s">
        <v>683</v>
      </c>
      <c r="C16" s="204">
        <v>15247.15308617807</v>
      </c>
      <c r="D16" s="196">
        <v>7395.5496676506418</v>
      </c>
      <c r="E16" s="216">
        <v>221.43723122203232</v>
      </c>
      <c r="F16" s="216">
        <v>7.9753694934873947</v>
      </c>
      <c r="G16" s="216">
        <v>0</v>
      </c>
      <c r="H16" s="216">
        <v>103.23719526363961</v>
      </c>
      <c r="I16" s="216">
        <v>214.13461417805976</v>
      </c>
      <c r="J16" s="216">
        <v>650.0442411447101</v>
      </c>
      <c r="K16" s="216">
        <v>919.97147512653851</v>
      </c>
    </row>
    <row r="17" spans="1:11" x14ac:dyDescent="0.25">
      <c r="A17" s="186"/>
      <c r="B17" s="194" t="s">
        <v>129</v>
      </c>
      <c r="C17" s="204">
        <v>81541.531821274242</v>
      </c>
      <c r="D17" s="196">
        <v>60964.252427388405</v>
      </c>
      <c r="E17" s="216">
        <v>8184.5109586753924</v>
      </c>
      <c r="F17" s="216">
        <v>1895.1136560672223</v>
      </c>
      <c r="G17" s="216">
        <v>3669.1703928298848</v>
      </c>
      <c r="H17" s="216">
        <v>4126.7695559522699</v>
      </c>
      <c r="I17" s="216">
        <v>13029.083216978313</v>
      </c>
      <c r="J17" s="216">
        <v>6826.7920450453648</v>
      </c>
      <c r="K17" s="216">
        <v>4109.6075521814564</v>
      </c>
    </row>
    <row r="18" spans="1:11" x14ac:dyDescent="0.25">
      <c r="A18" s="193" t="s">
        <v>684</v>
      </c>
      <c r="B18" s="190" t="s">
        <v>685</v>
      </c>
      <c r="C18" s="202">
        <v>2705891.2687290674</v>
      </c>
      <c r="D18" s="192">
        <v>1583178.8303705929</v>
      </c>
      <c r="E18" s="215">
        <v>108290.51937178132</v>
      </c>
      <c r="F18" s="215">
        <v>120979.61516216175</v>
      </c>
      <c r="G18" s="215">
        <v>157829.31982929638</v>
      </c>
      <c r="H18" s="215">
        <v>155001.82042665416</v>
      </c>
      <c r="I18" s="215">
        <v>184903.41401858881</v>
      </c>
      <c r="J18" s="215">
        <v>159116.17559680546</v>
      </c>
      <c r="K18" s="215">
        <v>179232.49989079317</v>
      </c>
    </row>
    <row r="19" spans="1:11" x14ac:dyDescent="0.25">
      <c r="A19" s="186"/>
      <c r="B19" s="194" t="s">
        <v>686</v>
      </c>
      <c r="C19" s="204">
        <v>515087.13722670812</v>
      </c>
      <c r="D19" s="196">
        <v>152517.38469396834</v>
      </c>
      <c r="E19" s="216">
        <v>10264.586010891078</v>
      </c>
      <c r="F19" s="216">
        <v>18444.780853593918</v>
      </c>
      <c r="G19" s="216">
        <v>21142.491137871672</v>
      </c>
      <c r="H19" s="216">
        <v>16977.555788310048</v>
      </c>
      <c r="I19" s="216">
        <v>23406.002187151877</v>
      </c>
      <c r="J19" s="216">
        <v>16238.583241710237</v>
      </c>
      <c r="K19" s="216">
        <v>24259.022930669347</v>
      </c>
    </row>
    <row r="20" spans="1:11" x14ac:dyDescent="0.25">
      <c r="A20" s="186"/>
      <c r="B20" s="194" t="s">
        <v>687</v>
      </c>
      <c r="C20" s="204">
        <v>2190807.1315023596</v>
      </c>
      <c r="D20" s="196">
        <v>1430661.4151958402</v>
      </c>
      <c r="E20" s="216">
        <v>98025.933360890253</v>
      </c>
      <c r="F20" s="216">
        <v>102534.83430856784</v>
      </c>
      <c r="G20" s="216">
        <v>136686.82869142474</v>
      </c>
      <c r="H20" s="216">
        <v>138024.26463834412</v>
      </c>
      <c r="I20" s="216">
        <v>161497.41183143694</v>
      </c>
      <c r="J20" s="216">
        <v>142877.59235509523</v>
      </c>
      <c r="K20" s="216">
        <v>154970.88545622685</v>
      </c>
    </row>
    <row r="21" spans="1:11" x14ac:dyDescent="0.25">
      <c r="A21" s="186"/>
      <c r="B21" s="194" t="s">
        <v>129</v>
      </c>
      <c r="C21" s="216">
        <v>0</v>
      </c>
      <c r="D21" s="216">
        <v>3.0480784206920047E-2</v>
      </c>
      <c r="E21" s="216">
        <v>0</v>
      </c>
      <c r="F21" s="216">
        <v>0</v>
      </c>
      <c r="G21" s="216">
        <v>0</v>
      </c>
      <c r="H21" s="216">
        <v>0</v>
      </c>
      <c r="I21" s="216">
        <v>0</v>
      </c>
      <c r="J21" s="216">
        <v>0</v>
      </c>
      <c r="K21" s="216">
        <v>2.591503896967267</v>
      </c>
    </row>
    <row r="22" spans="1:11" x14ac:dyDescent="0.25">
      <c r="A22" s="193" t="s">
        <v>688</v>
      </c>
      <c r="B22" s="190" t="s">
        <v>689</v>
      </c>
      <c r="C22" s="202">
        <v>1488588.1052100589</v>
      </c>
      <c r="D22" s="192">
        <v>1672860.1396495213</v>
      </c>
      <c r="E22" s="215">
        <v>129446.11796632569</v>
      </c>
      <c r="F22" s="215">
        <v>46768.11770415958</v>
      </c>
      <c r="G22" s="215">
        <v>35907.527514365676</v>
      </c>
      <c r="H22" s="215">
        <v>55496.200030486805</v>
      </c>
      <c r="I22" s="215">
        <v>65160.475939768956</v>
      </c>
      <c r="J22" s="215">
        <v>88136.490250723044</v>
      </c>
      <c r="K22" s="215">
        <v>151164.23354390514</v>
      </c>
    </row>
    <row r="23" spans="1:11" x14ac:dyDescent="0.25">
      <c r="A23" s="186"/>
      <c r="B23" s="194" t="s">
        <v>690</v>
      </c>
      <c r="C23" s="204">
        <v>35080.325689225363</v>
      </c>
      <c r="D23" s="196">
        <v>41283.931539665842</v>
      </c>
      <c r="E23" s="216">
        <v>2011.6738811441455</v>
      </c>
      <c r="F23" s="216">
        <v>2510.9577616948272</v>
      </c>
      <c r="G23" s="216">
        <v>4346.9821811644997</v>
      </c>
      <c r="H23" s="216">
        <v>4126.8644727734882</v>
      </c>
      <c r="I23" s="216">
        <v>8182.6943590051233</v>
      </c>
      <c r="J23" s="216">
        <v>1799.4812190828216</v>
      </c>
      <c r="K23" s="216">
        <v>3768.0913554750896</v>
      </c>
    </row>
    <row r="24" spans="1:11" x14ac:dyDescent="0.25">
      <c r="A24" s="186"/>
      <c r="B24" s="194" t="s">
        <v>691</v>
      </c>
      <c r="C24" s="204">
        <v>235750.03066576569</v>
      </c>
      <c r="D24" s="196">
        <v>254829.61815627292</v>
      </c>
      <c r="E24" s="216">
        <v>37828.371731908766</v>
      </c>
      <c r="F24" s="216">
        <v>1715.3565952416545</v>
      </c>
      <c r="G24" s="216">
        <v>1807.1279966111333</v>
      </c>
      <c r="H24" s="216">
        <v>1449.0095693862922</v>
      </c>
      <c r="I24" s="216">
        <v>2990.8095736934456</v>
      </c>
      <c r="J24" s="216">
        <v>1304.0882976049772</v>
      </c>
      <c r="K24" s="216">
        <v>1764.5460576778312</v>
      </c>
    </row>
    <row r="25" spans="1:11" x14ac:dyDescent="0.25">
      <c r="A25" s="186"/>
      <c r="B25" s="194" t="s">
        <v>692</v>
      </c>
      <c r="C25" s="204">
        <v>822356.53990419675</v>
      </c>
      <c r="D25" s="196">
        <v>879806.54439455993</v>
      </c>
      <c r="E25" s="216">
        <v>56196.726075650171</v>
      </c>
      <c r="F25" s="216">
        <v>27532.085454606342</v>
      </c>
      <c r="G25" s="216">
        <v>13511.421660933591</v>
      </c>
      <c r="H25" s="216">
        <v>28008.173688525258</v>
      </c>
      <c r="I25" s="216">
        <v>24657.107897366914</v>
      </c>
      <c r="J25" s="216">
        <v>21631.141178637365</v>
      </c>
      <c r="K25" s="216">
        <v>28083.318473891999</v>
      </c>
    </row>
    <row r="26" spans="1:11" x14ac:dyDescent="0.25">
      <c r="A26" s="186"/>
      <c r="B26" s="194" t="s">
        <v>693</v>
      </c>
      <c r="C26" s="204">
        <v>113177.09276444768</v>
      </c>
      <c r="D26" s="196">
        <v>265257.26757854957</v>
      </c>
      <c r="E26" s="216">
        <v>19582.984026253802</v>
      </c>
      <c r="F26" s="216">
        <v>3398.5359782581845</v>
      </c>
      <c r="G26" s="216">
        <v>2503.8184167755226</v>
      </c>
      <c r="H26" s="216">
        <v>1849.9005717514981</v>
      </c>
      <c r="I26" s="216">
        <v>11183.297976114834</v>
      </c>
      <c r="J26" s="216">
        <v>51593.615829589318</v>
      </c>
      <c r="K26" s="216">
        <v>100561.89951898534</v>
      </c>
    </row>
    <row r="27" spans="1:11" x14ac:dyDescent="0.25">
      <c r="A27" s="186"/>
      <c r="B27" s="194" t="s">
        <v>129</v>
      </c>
      <c r="C27" s="204">
        <v>282225.11618642346</v>
      </c>
      <c r="D27" s="196">
        <v>231682.77798047266</v>
      </c>
      <c r="E27" s="216">
        <v>13826.362251368791</v>
      </c>
      <c r="F27" s="216">
        <v>11611.181914358574</v>
      </c>
      <c r="G27" s="216">
        <v>13738.177258880934</v>
      </c>
      <c r="H27" s="216">
        <v>20062.25172805028</v>
      </c>
      <c r="I27" s="216">
        <v>18146.566133588647</v>
      </c>
      <c r="J27" s="216">
        <v>11808.163725808558</v>
      </c>
      <c r="K27" s="216">
        <v>16986.378137874886</v>
      </c>
    </row>
    <row r="28" spans="1:11" x14ac:dyDescent="0.25">
      <c r="A28" s="193" t="s">
        <v>694</v>
      </c>
      <c r="B28" s="190" t="s">
        <v>695</v>
      </c>
      <c r="C28" s="202">
        <v>1109036.1424259814</v>
      </c>
      <c r="D28" s="192">
        <v>999229.60418475955</v>
      </c>
      <c r="E28" s="215">
        <v>92267.558388555291</v>
      </c>
      <c r="F28" s="215">
        <v>85430.78947261018</v>
      </c>
      <c r="G28" s="215">
        <v>91362.385179636054</v>
      </c>
      <c r="H28" s="215">
        <v>81621.808775737969</v>
      </c>
      <c r="I28" s="215">
        <v>91226.387675215563</v>
      </c>
      <c r="J28" s="215">
        <v>84146.574951958159</v>
      </c>
      <c r="K28" s="215">
        <v>81640.598078173134</v>
      </c>
    </row>
    <row r="29" spans="1:11" x14ac:dyDescent="0.25">
      <c r="A29" s="186"/>
      <c r="B29" s="194" t="s">
        <v>696</v>
      </c>
      <c r="C29" s="204">
        <v>88379.281663945905</v>
      </c>
      <c r="D29" s="196">
        <v>92507.691470653372</v>
      </c>
      <c r="E29" s="216">
        <v>8871.1992081782973</v>
      </c>
      <c r="F29" s="216">
        <v>7256.633935400725</v>
      </c>
      <c r="G29" s="216">
        <v>14150.088228521839</v>
      </c>
      <c r="H29" s="216">
        <v>11209.651003926727</v>
      </c>
      <c r="I29" s="216">
        <v>7252.0042367057349</v>
      </c>
      <c r="J29" s="216">
        <v>11640.382119831749</v>
      </c>
      <c r="K29" s="216">
        <v>10595.974123493803</v>
      </c>
    </row>
    <row r="30" spans="1:11" x14ac:dyDescent="0.25">
      <c r="A30" s="186"/>
      <c r="B30" s="194" t="s">
        <v>697</v>
      </c>
      <c r="C30" s="204">
        <v>74952.901173170088</v>
      </c>
      <c r="D30" s="196">
        <v>53723.058008511034</v>
      </c>
      <c r="E30" s="216">
        <v>5400.305076561237</v>
      </c>
      <c r="F30" s="216">
        <v>5157.6668927459996</v>
      </c>
      <c r="G30" s="216">
        <v>4451.6667196093331</v>
      </c>
      <c r="H30" s="216">
        <v>5636.702940799214</v>
      </c>
      <c r="I30" s="216">
        <v>4369.5771606786739</v>
      </c>
      <c r="J30" s="216">
        <v>2728.8373929963896</v>
      </c>
      <c r="K30" s="216">
        <v>4727.6776180647348</v>
      </c>
    </row>
    <row r="31" spans="1:11" x14ac:dyDescent="0.25">
      <c r="A31" s="186"/>
      <c r="B31" s="194" t="s">
        <v>698</v>
      </c>
      <c r="C31" s="204">
        <v>47563.464938086283</v>
      </c>
      <c r="D31" s="196">
        <v>41311.361257515775</v>
      </c>
      <c r="E31" s="216">
        <v>2682.9399945851706</v>
      </c>
      <c r="F31" s="216">
        <v>4595.8237931077392</v>
      </c>
      <c r="G31" s="216">
        <v>5720.5629610984288</v>
      </c>
      <c r="H31" s="216">
        <v>2523.1720039434558</v>
      </c>
      <c r="I31" s="216">
        <v>5086.4996794653052</v>
      </c>
      <c r="J31" s="216">
        <v>6454.6858447111535</v>
      </c>
      <c r="K31" s="216">
        <v>3245.2738086131803</v>
      </c>
    </row>
    <row r="32" spans="1:11" x14ac:dyDescent="0.25">
      <c r="A32" s="186"/>
      <c r="B32" s="194" t="s">
        <v>699</v>
      </c>
      <c r="C32" s="204">
        <v>208898.46910300816</v>
      </c>
      <c r="D32" s="196">
        <v>130264.11286918003</v>
      </c>
      <c r="E32" s="216">
        <v>14587.46742366026</v>
      </c>
      <c r="F32" s="216">
        <v>13302.956729483394</v>
      </c>
      <c r="G32" s="216">
        <v>15457.407156203661</v>
      </c>
      <c r="H32" s="216">
        <v>9670.7823716874263</v>
      </c>
      <c r="I32" s="216">
        <v>9452.2934805138248</v>
      </c>
      <c r="J32" s="216">
        <v>12685.987169821736</v>
      </c>
      <c r="K32" s="216">
        <v>13804.708079525171</v>
      </c>
    </row>
    <row r="33" spans="1:11" x14ac:dyDescent="0.25">
      <c r="A33" s="186"/>
      <c r="B33" s="194" t="s">
        <v>700</v>
      </c>
      <c r="C33" s="204">
        <v>559387.54004605487</v>
      </c>
      <c r="D33" s="196">
        <v>579056.88122411072</v>
      </c>
      <c r="E33" s="216">
        <v>51284.422754143103</v>
      </c>
      <c r="F33" s="216">
        <v>44764.878831805792</v>
      </c>
      <c r="G33" s="216">
        <v>44833.43259843839</v>
      </c>
      <c r="H33" s="216">
        <v>43892.824154347501</v>
      </c>
      <c r="I33" s="216">
        <v>54794.337927696361</v>
      </c>
      <c r="J33" s="216">
        <v>42837.135993848889</v>
      </c>
      <c r="K33" s="216">
        <v>40736.171926296214</v>
      </c>
    </row>
    <row r="34" spans="1:11" x14ac:dyDescent="0.25">
      <c r="A34" s="186"/>
      <c r="B34" s="194" t="s">
        <v>129</v>
      </c>
      <c r="C34" s="204">
        <v>129853.48550171571</v>
      </c>
      <c r="D34" s="196">
        <v>102366.4993547886</v>
      </c>
      <c r="E34" s="216">
        <v>9441.2239314272229</v>
      </c>
      <c r="F34" s="216">
        <v>10352.829290066533</v>
      </c>
      <c r="G34" s="216">
        <v>6749.227515764388</v>
      </c>
      <c r="H34" s="216">
        <v>8688.6763010336417</v>
      </c>
      <c r="I34" s="216">
        <v>10271.675190155662</v>
      </c>
      <c r="J34" s="216">
        <v>7799.546430748238</v>
      </c>
      <c r="K34" s="216">
        <v>8530.7925221800324</v>
      </c>
    </row>
    <row r="35" spans="1:11" x14ac:dyDescent="0.25">
      <c r="A35" s="193" t="s">
        <v>701</v>
      </c>
      <c r="B35" s="190" t="s">
        <v>702</v>
      </c>
      <c r="C35" s="202">
        <v>660462.64566733805</v>
      </c>
      <c r="D35" s="192">
        <v>516972.88166546024</v>
      </c>
      <c r="E35" s="215">
        <v>45093.135645001814</v>
      </c>
      <c r="F35" s="215">
        <v>44597.668225402878</v>
      </c>
      <c r="G35" s="215">
        <v>51223.481859961452</v>
      </c>
      <c r="H35" s="215">
        <v>38509.680931557748</v>
      </c>
      <c r="I35" s="215">
        <v>58703.508355100072</v>
      </c>
      <c r="J35" s="215">
        <v>42673.141697723237</v>
      </c>
      <c r="K35" s="215">
        <v>52616.479553447287</v>
      </c>
    </row>
    <row r="36" spans="1:11" x14ac:dyDescent="0.25">
      <c r="A36" s="186"/>
      <c r="B36" s="194" t="s">
        <v>703</v>
      </c>
      <c r="C36" s="204">
        <v>65166.105836934054</v>
      </c>
      <c r="D36" s="196">
        <v>16131.09368061458</v>
      </c>
      <c r="E36" s="216">
        <v>1362.1799417641118</v>
      </c>
      <c r="F36" s="216">
        <v>2658.8130176683435</v>
      </c>
      <c r="G36" s="216">
        <v>1231.6904563530468</v>
      </c>
      <c r="H36" s="216">
        <v>714.26799114891264</v>
      </c>
      <c r="I36" s="216">
        <v>1276.5216777724891</v>
      </c>
      <c r="J36" s="216">
        <v>2470.3429902483585</v>
      </c>
      <c r="K36" s="216">
        <v>771.25443472572442</v>
      </c>
    </row>
    <row r="37" spans="1:11" x14ac:dyDescent="0.25">
      <c r="A37" s="186"/>
      <c r="B37" s="194" t="s">
        <v>704</v>
      </c>
      <c r="C37" s="204">
        <v>367063.04002826073</v>
      </c>
      <c r="D37" s="196">
        <v>326319.65756417596</v>
      </c>
      <c r="E37" s="216">
        <v>27710.422120177438</v>
      </c>
      <c r="F37" s="216">
        <v>26390.216351994677</v>
      </c>
      <c r="G37" s="216">
        <v>31659.492856459499</v>
      </c>
      <c r="H37" s="216">
        <v>27738.96041127442</v>
      </c>
      <c r="I37" s="216">
        <v>33508.731417675313</v>
      </c>
      <c r="J37" s="216">
        <v>22893.343225929995</v>
      </c>
      <c r="K37" s="216">
        <v>30819.362949692193</v>
      </c>
    </row>
    <row r="38" spans="1:11" x14ac:dyDescent="0.25">
      <c r="A38" s="186"/>
      <c r="B38" s="194" t="s">
        <v>705</v>
      </c>
      <c r="C38" s="204">
        <v>182043.84373465116</v>
      </c>
      <c r="D38" s="196">
        <v>137012.04810240204</v>
      </c>
      <c r="E38" s="216">
        <v>13741.986384563712</v>
      </c>
      <c r="F38" s="216">
        <v>13525.505323601303</v>
      </c>
      <c r="G38" s="216">
        <v>16855.984458005492</v>
      </c>
      <c r="H38" s="216">
        <v>8349.8105949078381</v>
      </c>
      <c r="I38" s="216">
        <v>16150.485419102692</v>
      </c>
      <c r="J38" s="216">
        <v>12169.777103479319</v>
      </c>
      <c r="K38" s="216">
        <v>14736.715332920443</v>
      </c>
    </row>
    <row r="39" spans="1:11" x14ac:dyDescent="0.25">
      <c r="A39" s="186"/>
      <c r="B39" s="194" t="s">
        <v>129</v>
      </c>
      <c r="C39" s="204">
        <v>46191.656067492091</v>
      </c>
      <c r="D39" s="196">
        <v>37510.08231826777</v>
      </c>
      <c r="E39" s="216">
        <v>2278.5471984965557</v>
      </c>
      <c r="F39" s="216">
        <v>2023.1335321385511</v>
      </c>
      <c r="G39" s="216">
        <v>1476.3140891434114</v>
      </c>
      <c r="H39" s="216">
        <v>1706.6419342265801</v>
      </c>
      <c r="I39" s="216">
        <v>7767.7698405495794</v>
      </c>
      <c r="J39" s="216">
        <v>5139.6783780655924</v>
      </c>
      <c r="K39" s="216">
        <v>6289.1468361089246</v>
      </c>
    </row>
    <row r="40" spans="1:11" x14ac:dyDescent="0.25">
      <c r="A40" s="193" t="s">
        <v>706</v>
      </c>
      <c r="B40" s="190" t="s">
        <v>707</v>
      </c>
      <c r="C40" s="202">
        <v>2695742.5057048411</v>
      </c>
      <c r="D40" s="192">
        <v>2204361.749654742</v>
      </c>
      <c r="E40" s="215">
        <v>306840.47969597846</v>
      </c>
      <c r="F40" s="215">
        <v>152778.8972515169</v>
      </c>
      <c r="G40" s="215">
        <v>171712.67511181653</v>
      </c>
      <c r="H40" s="215">
        <v>184549.80443297955</v>
      </c>
      <c r="I40" s="215">
        <v>164842.12910037659</v>
      </c>
      <c r="J40" s="215">
        <v>151219.40119925491</v>
      </c>
      <c r="K40" s="215">
        <v>197468.34220108832</v>
      </c>
    </row>
    <row r="41" spans="1:11" x14ac:dyDescent="0.25">
      <c r="A41" s="186"/>
      <c r="B41" s="194" t="s">
        <v>708</v>
      </c>
      <c r="C41" s="204">
        <v>322903.39000671316</v>
      </c>
      <c r="D41" s="196">
        <v>273651.25463935814</v>
      </c>
      <c r="E41" s="216">
        <v>78885.263549339361</v>
      </c>
      <c r="F41" s="216">
        <v>19222.677120258919</v>
      </c>
      <c r="G41" s="216">
        <v>16132.123087447395</v>
      </c>
      <c r="H41" s="216">
        <v>22845.383406255871</v>
      </c>
      <c r="I41" s="216">
        <v>22379.084892138577</v>
      </c>
      <c r="J41" s="216">
        <v>28031.870224365055</v>
      </c>
      <c r="K41" s="216">
        <v>22509.814060031182</v>
      </c>
    </row>
    <row r="42" spans="1:11" x14ac:dyDescent="0.25">
      <c r="A42" s="186"/>
      <c r="B42" s="194" t="s">
        <v>709</v>
      </c>
      <c r="C42" s="204">
        <v>397575.7921906811</v>
      </c>
      <c r="D42" s="196">
        <v>247956.65889567023</v>
      </c>
      <c r="E42" s="216">
        <v>25752.006804894241</v>
      </c>
      <c r="F42" s="216">
        <v>20718.840460441312</v>
      </c>
      <c r="G42" s="216">
        <v>26625.162920762439</v>
      </c>
      <c r="H42" s="216">
        <v>45266.20051443384</v>
      </c>
      <c r="I42" s="216">
        <v>28432.349237055616</v>
      </c>
      <c r="J42" s="216">
        <v>19642.236502780252</v>
      </c>
      <c r="K42" s="216">
        <v>48173.221701145325</v>
      </c>
    </row>
    <row r="43" spans="1:11" x14ac:dyDescent="0.25">
      <c r="A43" s="186"/>
      <c r="B43" s="194" t="s">
        <v>710</v>
      </c>
      <c r="C43" s="204">
        <v>766393.26479557576</v>
      </c>
      <c r="D43" s="196">
        <v>753726.33487717365</v>
      </c>
      <c r="E43" s="216">
        <v>60630.817095611259</v>
      </c>
      <c r="F43" s="216">
        <v>55736.527260051334</v>
      </c>
      <c r="G43" s="216">
        <v>67595.445495156921</v>
      </c>
      <c r="H43" s="216">
        <v>62988.702930760883</v>
      </c>
      <c r="I43" s="216">
        <v>54683.91850427114</v>
      </c>
      <c r="J43" s="216">
        <v>48110.900068149887</v>
      </c>
      <c r="K43" s="216">
        <v>65816.63843259908</v>
      </c>
    </row>
    <row r="44" spans="1:11" x14ac:dyDescent="0.25">
      <c r="A44" s="186"/>
      <c r="B44" s="194" t="s">
        <v>711</v>
      </c>
      <c r="C44" s="204">
        <v>487522.9923884868</v>
      </c>
      <c r="D44" s="196">
        <v>448840.48350165639</v>
      </c>
      <c r="E44" s="216">
        <v>95225.329176787112</v>
      </c>
      <c r="F44" s="216">
        <v>16608.49651995899</v>
      </c>
      <c r="G44" s="216">
        <v>13937.876274081291</v>
      </c>
      <c r="H44" s="216">
        <v>23764.472995322227</v>
      </c>
      <c r="I44" s="216">
        <v>23140.592936736015</v>
      </c>
      <c r="J44" s="216">
        <v>21020.646689575984</v>
      </c>
      <c r="K44" s="216">
        <v>25335.235904278841</v>
      </c>
    </row>
    <row r="45" spans="1:11" x14ac:dyDescent="0.25">
      <c r="A45" s="186"/>
      <c r="B45" s="194" t="s">
        <v>712</v>
      </c>
      <c r="C45" s="204">
        <v>171534.07999647947</v>
      </c>
      <c r="D45" s="196">
        <v>144698.42935882919</v>
      </c>
      <c r="E45" s="216">
        <v>13659.35136064351</v>
      </c>
      <c r="F45" s="216">
        <v>14531.313474557597</v>
      </c>
      <c r="G45" s="216">
        <v>21457.581411052633</v>
      </c>
      <c r="H45" s="216">
        <v>9971.8124718291419</v>
      </c>
      <c r="I45" s="216">
        <v>12328.50740969415</v>
      </c>
      <c r="J45" s="216">
        <v>17039.402813142562</v>
      </c>
      <c r="K45" s="216">
        <v>12477.931599211926</v>
      </c>
    </row>
    <row r="46" spans="1:11" x14ac:dyDescent="0.25">
      <c r="A46" s="186"/>
      <c r="B46" s="194" t="s">
        <v>129</v>
      </c>
      <c r="C46" s="204">
        <v>549815.98632690497</v>
      </c>
      <c r="D46" s="196">
        <v>335488.58838205429</v>
      </c>
      <c r="E46" s="216">
        <v>32687.711708703013</v>
      </c>
      <c r="F46" s="216">
        <v>25961.042416248754</v>
      </c>
      <c r="G46" s="216">
        <v>25964.485923315828</v>
      </c>
      <c r="H46" s="216">
        <v>19713.232114377566</v>
      </c>
      <c r="I46" s="216">
        <v>23877.67612048109</v>
      </c>
      <c r="J46" s="216">
        <v>17374.344901241162</v>
      </c>
      <c r="K46" s="216">
        <v>23155.50050382199</v>
      </c>
    </row>
    <row r="47" spans="1:11" x14ac:dyDescent="0.25">
      <c r="A47" s="193" t="s">
        <v>713</v>
      </c>
      <c r="B47" s="190" t="s">
        <v>714</v>
      </c>
      <c r="C47" s="202">
        <v>970763.81139301299</v>
      </c>
      <c r="D47" s="192">
        <v>960922.20015793294</v>
      </c>
      <c r="E47" s="215">
        <v>77884.910805337597</v>
      </c>
      <c r="F47" s="215">
        <v>61996.610386800035</v>
      </c>
      <c r="G47" s="215">
        <v>107818.85122251174</v>
      </c>
      <c r="H47" s="215">
        <v>90545.379781052718</v>
      </c>
      <c r="I47" s="215">
        <v>86669.901761917645</v>
      </c>
      <c r="J47" s="215">
        <v>97334.995469231813</v>
      </c>
      <c r="K47" s="215">
        <v>78046.079544850989</v>
      </c>
    </row>
    <row r="48" spans="1:11" x14ac:dyDescent="0.25">
      <c r="A48" s="186"/>
      <c r="B48" s="194" t="s">
        <v>715</v>
      </c>
      <c r="C48" s="204">
        <v>469016.34661427059</v>
      </c>
      <c r="D48" s="196">
        <v>576788.86112380284</v>
      </c>
      <c r="E48" s="216">
        <v>53713.917212414854</v>
      </c>
      <c r="F48" s="216">
        <v>33871.930027970622</v>
      </c>
      <c r="G48" s="216">
        <v>52856.868868589481</v>
      </c>
      <c r="H48" s="216">
        <v>48257.162103911673</v>
      </c>
      <c r="I48" s="216">
        <v>48434.658820781129</v>
      </c>
      <c r="J48" s="216">
        <v>47940.309942354521</v>
      </c>
      <c r="K48" s="216">
        <v>50117.135561224095</v>
      </c>
    </row>
    <row r="49" spans="1:11" x14ac:dyDescent="0.25">
      <c r="A49" s="186"/>
      <c r="B49" s="194" t="s">
        <v>716</v>
      </c>
      <c r="C49" s="204">
        <v>521.81452086721254</v>
      </c>
      <c r="D49" s="196">
        <v>953.5229968973058</v>
      </c>
      <c r="E49" s="216">
        <v>43.782254679820866</v>
      </c>
      <c r="F49" s="216">
        <v>26.981082484146491</v>
      </c>
      <c r="G49" s="216">
        <v>43.028012404897432</v>
      </c>
      <c r="H49" s="216">
        <v>133.19097454289934</v>
      </c>
      <c r="I49" s="216">
        <v>101.51914828858826</v>
      </c>
      <c r="J49" s="216">
        <v>98.686323167157909</v>
      </c>
      <c r="K49" s="216">
        <v>74.917463455415273</v>
      </c>
    </row>
    <row r="50" spans="1:11" x14ac:dyDescent="0.25">
      <c r="A50" s="186"/>
      <c r="B50" s="194" t="s">
        <v>717</v>
      </c>
      <c r="C50" s="204">
        <v>139260.75370297401</v>
      </c>
      <c r="D50" s="196">
        <v>109263.31466290921</v>
      </c>
      <c r="E50" s="216">
        <v>4594.3645147250527</v>
      </c>
      <c r="F50" s="216">
        <v>4559.5615780592188</v>
      </c>
      <c r="G50" s="216">
        <v>12094.876331581047</v>
      </c>
      <c r="H50" s="216">
        <v>20505.914316590584</v>
      </c>
      <c r="I50" s="216">
        <v>20312.670621527926</v>
      </c>
      <c r="J50" s="216">
        <v>35935.424451886873</v>
      </c>
      <c r="K50" s="216">
        <v>14567.843097931043</v>
      </c>
    </row>
    <row r="51" spans="1:11" x14ac:dyDescent="0.25">
      <c r="A51" s="186"/>
      <c r="B51" s="194" t="s">
        <v>129</v>
      </c>
      <c r="C51" s="204">
        <v>361964.89655490121</v>
      </c>
      <c r="D51" s="196">
        <v>273916.50137432379</v>
      </c>
      <c r="E51" s="216">
        <v>19532.846823517863</v>
      </c>
      <c r="F51" s="216">
        <v>23538.137698286046</v>
      </c>
      <c r="G51" s="216">
        <v>42824.078009936318</v>
      </c>
      <c r="H51" s="216">
        <v>21649.11238600755</v>
      </c>
      <c r="I51" s="216">
        <v>17821.053171320007</v>
      </c>
      <c r="J51" s="216">
        <v>13360.574751823257</v>
      </c>
      <c r="K51" s="216">
        <v>13286.183422240432</v>
      </c>
    </row>
    <row r="52" spans="1:11" ht="15.75" thickBot="1" x14ac:dyDescent="0.3">
      <c r="A52" s="197"/>
      <c r="B52" s="198"/>
      <c r="C52" s="211"/>
      <c r="D52" s="198"/>
      <c r="E52" s="212"/>
      <c r="F52" s="218"/>
      <c r="G52" s="218"/>
      <c r="H52" s="218"/>
      <c r="I52" s="219"/>
      <c r="J52" s="219"/>
      <c r="K52" s="219"/>
    </row>
    <row r="53" spans="1:11" ht="10.5" customHeight="1" thickTop="1" x14ac:dyDescent="0.25">
      <c r="F53" s="204"/>
      <c r="G53" s="204"/>
      <c r="H53" s="204"/>
      <c r="I53" s="205"/>
      <c r="J53" s="205"/>
      <c r="K53" s="205"/>
    </row>
  </sheetData>
  <mergeCells count="8">
    <mergeCell ref="A1:K1"/>
    <mergeCell ref="A2:K2"/>
    <mergeCell ref="A3:K3"/>
    <mergeCell ref="A4:A5"/>
    <mergeCell ref="B4:B5"/>
    <mergeCell ref="C4:C5"/>
    <mergeCell ref="D4:D5"/>
    <mergeCell ref="F4:K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A3" sqref="A3:K3"/>
    </sheetView>
  </sheetViews>
  <sheetFormatPr defaultColWidth="9.125" defaultRowHeight="15" x14ac:dyDescent="0.25"/>
  <cols>
    <col min="1" max="1" width="3.125" style="143" bestFit="1" customWidth="1"/>
    <col min="2" max="2" width="19.125" style="143" bestFit="1" customWidth="1"/>
    <col min="3" max="4" width="9.875" style="143" bestFit="1" customWidth="1"/>
    <col min="5" max="9" width="9.375" style="143" bestFit="1" customWidth="1"/>
    <col min="10" max="10" width="9.125" style="143" bestFit="1" customWidth="1"/>
    <col min="11" max="11" width="9.375" style="143" bestFit="1" customWidth="1"/>
    <col min="12" max="16384" width="9.125" style="143"/>
  </cols>
  <sheetData>
    <row r="1" spans="1:11" ht="18.75" customHeight="1" x14ac:dyDescent="0.25">
      <c r="A1" s="590" t="s">
        <v>759</v>
      </c>
      <c r="B1" s="590"/>
      <c r="C1" s="590"/>
      <c r="D1" s="590"/>
      <c r="E1" s="590"/>
      <c r="F1" s="590"/>
      <c r="G1" s="590"/>
      <c r="H1" s="590"/>
      <c r="I1" s="590"/>
      <c r="J1" s="590"/>
      <c r="K1" s="590"/>
    </row>
    <row r="2" spans="1:11" ht="15" customHeight="1" x14ac:dyDescent="0.25">
      <c r="A2" s="488" t="s">
        <v>914</v>
      </c>
      <c r="B2" s="488"/>
      <c r="C2" s="488"/>
      <c r="D2" s="488"/>
      <c r="E2" s="488"/>
      <c r="F2" s="488"/>
      <c r="G2" s="488"/>
      <c r="H2" s="488"/>
      <c r="I2" s="488"/>
      <c r="J2" s="488"/>
      <c r="K2" s="488"/>
    </row>
    <row r="3" spans="1:11" ht="15.75" thickBot="1" x14ac:dyDescent="0.3">
      <c r="A3" s="591" t="s">
        <v>608</v>
      </c>
      <c r="B3" s="591"/>
      <c r="C3" s="591"/>
      <c r="D3" s="591"/>
      <c r="E3" s="591"/>
      <c r="F3" s="591"/>
      <c r="G3" s="591"/>
      <c r="H3" s="591"/>
      <c r="I3" s="591"/>
      <c r="J3" s="591"/>
      <c r="K3" s="591"/>
    </row>
    <row r="4" spans="1:11" ht="16.5" thickTop="1" thickBot="1" x14ac:dyDescent="0.3">
      <c r="A4" s="592"/>
      <c r="B4" s="594" t="s">
        <v>672</v>
      </c>
      <c r="C4" s="596" t="s">
        <v>124</v>
      </c>
      <c r="D4" s="596" t="s">
        <v>160</v>
      </c>
      <c r="E4" s="183">
        <v>2023</v>
      </c>
      <c r="F4" s="598">
        <v>2024</v>
      </c>
      <c r="G4" s="599"/>
      <c r="H4" s="599"/>
      <c r="I4" s="599"/>
      <c r="J4" s="599"/>
      <c r="K4" s="599"/>
    </row>
    <row r="5" spans="1:11" ht="15.75" thickBot="1" x14ac:dyDescent="0.3">
      <c r="A5" s="601"/>
      <c r="B5" s="602"/>
      <c r="C5" s="597"/>
      <c r="D5" s="597"/>
      <c r="E5" s="228" t="s">
        <v>40</v>
      </c>
      <c r="F5" s="184" t="s">
        <v>35</v>
      </c>
      <c r="G5" s="184" t="s">
        <v>36</v>
      </c>
      <c r="H5" s="184" t="s">
        <v>37</v>
      </c>
      <c r="I5" s="184" t="s">
        <v>38</v>
      </c>
      <c r="J5" s="184" t="s">
        <v>39</v>
      </c>
      <c r="K5" s="384" t="s">
        <v>40</v>
      </c>
    </row>
    <row r="6" spans="1:11" ht="15.75" thickTop="1" x14ac:dyDescent="0.25">
      <c r="A6" s="185"/>
      <c r="B6" s="185"/>
      <c r="C6" s="188"/>
      <c r="D6" s="188"/>
      <c r="E6" s="188"/>
      <c r="F6" s="188"/>
      <c r="G6" s="188"/>
      <c r="H6" s="188"/>
      <c r="I6" s="188"/>
      <c r="J6" s="188"/>
    </row>
    <row r="7" spans="1:11" x14ac:dyDescent="0.25">
      <c r="A7" s="190" t="s">
        <v>719</v>
      </c>
      <c r="B7" s="190" t="s">
        <v>720</v>
      </c>
      <c r="C7" s="192">
        <v>19963.348390293217</v>
      </c>
      <c r="D7" s="192">
        <v>63811.457408777176</v>
      </c>
      <c r="E7" s="215">
        <v>1618.8336337845808</v>
      </c>
      <c r="F7" s="203">
        <v>888.41966904688388</v>
      </c>
      <c r="G7" s="203">
        <v>3559.8693735935794</v>
      </c>
      <c r="H7" s="203">
        <v>663.9990506954648</v>
      </c>
      <c r="I7" s="203">
        <v>991.13064354338974</v>
      </c>
      <c r="J7" s="203">
        <v>1107.3470843547934</v>
      </c>
      <c r="K7" s="215">
        <v>36501.55345134739</v>
      </c>
    </row>
    <row r="8" spans="1:11" x14ac:dyDescent="0.25">
      <c r="A8" s="190" t="s">
        <v>721</v>
      </c>
      <c r="B8" s="190" t="s">
        <v>722</v>
      </c>
      <c r="C8" s="192">
        <v>995958.25660273258</v>
      </c>
      <c r="D8" s="192">
        <v>876538.57651306549</v>
      </c>
      <c r="E8" s="216">
        <v>118600.12429398074</v>
      </c>
      <c r="F8" s="203">
        <v>31067.495333951352</v>
      </c>
      <c r="G8" s="203">
        <v>87656.137895041931</v>
      </c>
      <c r="H8" s="203">
        <v>43666.319137471328</v>
      </c>
      <c r="I8" s="203">
        <v>98103.768962544229</v>
      </c>
      <c r="J8" s="203">
        <v>38963.893351029052</v>
      </c>
      <c r="K8" s="216">
        <v>96563.215488769609</v>
      </c>
    </row>
    <row r="9" spans="1:11" x14ac:dyDescent="0.25">
      <c r="A9" s="186"/>
      <c r="B9" s="194" t="s">
        <v>369</v>
      </c>
      <c r="C9" s="196">
        <v>138108.70430075552</v>
      </c>
      <c r="D9" s="196">
        <v>183620.38468362862</v>
      </c>
      <c r="E9" s="216">
        <v>56721.254683703723</v>
      </c>
      <c r="F9" s="205">
        <v>6859.4497778210534</v>
      </c>
      <c r="G9" s="205">
        <v>13526.00258091188</v>
      </c>
      <c r="H9" s="205">
        <v>13441.224469873525</v>
      </c>
      <c r="I9" s="205">
        <v>17572.355918005105</v>
      </c>
      <c r="J9" s="205">
        <v>9816.7081672714048</v>
      </c>
      <c r="K9" s="216">
        <v>4395.9090715765515</v>
      </c>
    </row>
    <row r="10" spans="1:11" x14ac:dyDescent="0.25">
      <c r="A10" s="186"/>
      <c r="B10" s="194" t="s">
        <v>723</v>
      </c>
      <c r="C10" s="196">
        <v>754982.36739394709</v>
      </c>
      <c r="D10" s="196">
        <v>664940.92943211109</v>
      </c>
      <c r="E10" s="216">
        <v>60488.074717583469</v>
      </c>
      <c r="F10" s="205">
        <v>23928.008446857159</v>
      </c>
      <c r="G10" s="205">
        <v>73422.277785055412</v>
      </c>
      <c r="H10" s="205">
        <v>29682.594503080596</v>
      </c>
      <c r="I10" s="205">
        <v>69655.141274771857</v>
      </c>
      <c r="J10" s="205">
        <v>29051.187881181333</v>
      </c>
      <c r="K10" s="216">
        <v>91662.836257689283</v>
      </c>
    </row>
    <row r="11" spans="1:11" x14ac:dyDescent="0.25">
      <c r="A11" s="186"/>
      <c r="B11" s="194" t="s">
        <v>129</v>
      </c>
      <c r="C11" s="196">
        <v>102869.18490802997</v>
      </c>
      <c r="D11" s="196">
        <v>27977.26239732594</v>
      </c>
      <c r="E11" s="216">
        <v>1390.7948926935369</v>
      </c>
      <c r="F11" s="205">
        <v>280.03710927314029</v>
      </c>
      <c r="G11" s="205">
        <v>707.85752907464541</v>
      </c>
      <c r="H11" s="205">
        <v>542.50016451720262</v>
      </c>
      <c r="I11" s="205">
        <v>10876.271769767269</v>
      </c>
      <c r="J11" s="205">
        <v>95.997302576314269</v>
      </c>
      <c r="K11" s="216">
        <v>504.47015950377653</v>
      </c>
    </row>
    <row r="12" spans="1:11" x14ac:dyDescent="0.25">
      <c r="A12" s="190" t="s">
        <v>724</v>
      </c>
      <c r="B12" s="190" t="s">
        <v>725</v>
      </c>
      <c r="C12" s="192">
        <v>651147.24510167399</v>
      </c>
      <c r="D12" s="192">
        <v>408015.88767953223</v>
      </c>
      <c r="E12" s="215">
        <v>36951.120908477031</v>
      </c>
      <c r="F12" s="203">
        <v>35948.777570717139</v>
      </c>
      <c r="G12" s="203">
        <v>40995.285895996269</v>
      </c>
      <c r="H12" s="203">
        <v>53553.224264645287</v>
      </c>
      <c r="I12" s="203">
        <v>43308.740014138843</v>
      </c>
      <c r="J12" s="203">
        <v>55195.166107437566</v>
      </c>
      <c r="K12" s="215">
        <v>34865.450992116319</v>
      </c>
    </row>
    <row r="13" spans="1:11" x14ac:dyDescent="0.25">
      <c r="A13" s="186"/>
      <c r="B13" s="194" t="s">
        <v>395</v>
      </c>
      <c r="C13" s="196">
        <v>640978.56107250787</v>
      </c>
      <c r="D13" s="196">
        <v>403927.36223699199</v>
      </c>
      <c r="E13" s="216">
        <v>36370.847410183196</v>
      </c>
      <c r="F13" s="205">
        <v>35143.66128085964</v>
      </c>
      <c r="G13" s="205">
        <v>40685.139596598143</v>
      </c>
      <c r="H13" s="205">
        <v>52835.776822345601</v>
      </c>
      <c r="I13" s="205">
        <v>42300.687066601895</v>
      </c>
      <c r="J13" s="205">
        <v>54480.482391408776</v>
      </c>
      <c r="K13" s="216">
        <v>34251.804464281391</v>
      </c>
    </row>
    <row r="14" spans="1:11" x14ac:dyDescent="0.25">
      <c r="A14" s="186"/>
      <c r="B14" s="194" t="s">
        <v>129</v>
      </c>
      <c r="C14" s="196">
        <v>10166.684029166187</v>
      </c>
      <c r="D14" s="196">
        <v>4088.5254425402245</v>
      </c>
      <c r="E14" s="216">
        <v>580.27349829383638</v>
      </c>
      <c r="F14" s="205">
        <v>805.11628985749314</v>
      </c>
      <c r="G14" s="205">
        <v>310.1462993981263</v>
      </c>
      <c r="H14" s="205">
        <v>717.44744229969649</v>
      </c>
      <c r="I14" s="205">
        <v>1008.0529475369503</v>
      </c>
      <c r="J14" s="205">
        <v>714.68371602878437</v>
      </c>
      <c r="K14" s="216">
        <v>613.64652783493216</v>
      </c>
    </row>
    <row r="15" spans="1:11" x14ac:dyDescent="0.25">
      <c r="A15" s="190" t="s">
        <v>726</v>
      </c>
      <c r="B15" s="190" t="s">
        <v>727</v>
      </c>
      <c r="C15" s="192">
        <v>404614.36584740761</v>
      </c>
      <c r="D15" s="192">
        <v>880554.45766051055</v>
      </c>
      <c r="E15" s="215">
        <v>99089.524388087215</v>
      </c>
      <c r="F15" s="203">
        <v>85235.375618828781</v>
      </c>
      <c r="G15" s="203">
        <v>74294.905740609654</v>
      </c>
      <c r="H15" s="203">
        <v>28342.633870467027</v>
      </c>
      <c r="I15" s="203">
        <v>55895.434716253498</v>
      </c>
      <c r="J15" s="203">
        <v>44441.367738655252</v>
      </c>
      <c r="K15" s="215">
        <v>41003.05965313124</v>
      </c>
    </row>
    <row r="16" spans="1:11" x14ac:dyDescent="0.25">
      <c r="A16" s="190" t="s">
        <v>728</v>
      </c>
      <c r="B16" s="190" t="s">
        <v>729</v>
      </c>
      <c r="C16" s="192">
        <v>14211158.116804471</v>
      </c>
      <c r="D16" s="192">
        <v>17268357.812804952</v>
      </c>
      <c r="E16" s="215">
        <v>1414940.7987932023</v>
      </c>
      <c r="F16" s="203">
        <v>1341109.1433927712</v>
      </c>
      <c r="G16" s="203">
        <v>1329978.421938434</v>
      </c>
      <c r="H16" s="203">
        <v>1555661.3618351112</v>
      </c>
      <c r="I16" s="203">
        <v>1596268.3381006513</v>
      </c>
      <c r="J16" s="203">
        <v>1358575.687259088</v>
      </c>
      <c r="K16" s="215">
        <v>1704746.7109332401</v>
      </c>
    </row>
    <row r="17" spans="1:11" x14ac:dyDescent="0.25">
      <c r="A17" s="186"/>
      <c r="B17" s="194" t="s">
        <v>367</v>
      </c>
      <c r="C17" s="196">
        <v>11899908.906925967</v>
      </c>
      <c r="D17" s="196">
        <v>14824494.814761002</v>
      </c>
      <c r="E17" s="216">
        <v>1184320.6206933274</v>
      </c>
      <c r="F17" s="205">
        <v>1192948.2651263075</v>
      </c>
      <c r="G17" s="205">
        <v>1112230.1831341349</v>
      </c>
      <c r="H17" s="205">
        <v>1369417.2255183258</v>
      </c>
      <c r="I17" s="205">
        <v>1385276.7566798499</v>
      </c>
      <c r="J17" s="205">
        <v>1166710.9495389899</v>
      </c>
      <c r="K17" s="216">
        <v>1497674.6536139378</v>
      </c>
    </row>
    <row r="18" spans="1:11" x14ac:dyDescent="0.25">
      <c r="A18" s="186"/>
      <c r="B18" s="194" t="s">
        <v>730</v>
      </c>
      <c r="C18" s="196">
        <v>28932.456531122232</v>
      </c>
      <c r="D18" s="196">
        <v>49613.458321591432</v>
      </c>
      <c r="E18" s="216">
        <v>1694.3860081377788</v>
      </c>
      <c r="F18" s="205">
        <v>2292.2343597823897</v>
      </c>
      <c r="G18" s="205">
        <v>2979.8453876938324</v>
      </c>
      <c r="H18" s="205">
        <v>3094.7088988625078</v>
      </c>
      <c r="I18" s="205">
        <v>3278.7021708835173</v>
      </c>
      <c r="J18" s="205">
        <v>4680.781351517041</v>
      </c>
      <c r="K18" s="216">
        <v>7076.572265938421</v>
      </c>
    </row>
    <row r="19" spans="1:11" x14ac:dyDescent="0.25">
      <c r="A19" s="186"/>
      <c r="B19" s="194" t="s">
        <v>376</v>
      </c>
      <c r="C19" s="196">
        <v>1067031.2818926945</v>
      </c>
      <c r="D19" s="196">
        <v>1154524.7042840424</v>
      </c>
      <c r="E19" s="216">
        <v>113405.5850362924</v>
      </c>
      <c r="F19" s="205">
        <v>81308.341038450992</v>
      </c>
      <c r="G19" s="205">
        <v>132027.8482527154</v>
      </c>
      <c r="H19" s="205">
        <v>100909.80375545371</v>
      </c>
      <c r="I19" s="205">
        <v>117769.67913752438</v>
      </c>
      <c r="J19" s="205">
        <v>94633.2160482896</v>
      </c>
      <c r="K19" s="216">
        <v>106784.52712609217</v>
      </c>
    </row>
    <row r="20" spans="1:11" x14ac:dyDescent="0.25">
      <c r="A20" s="186"/>
      <c r="B20" s="194" t="s">
        <v>731</v>
      </c>
      <c r="C20" s="196">
        <v>800149.51923200511</v>
      </c>
      <c r="D20" s="196">
        <v>939635.67798599624</v>
      </c>
      <c r="E20" s="216">
        <v>86689.673525332677</v>
      </c>
      <c r="F20" s="205">
        <v>47325.122849838983</v>
      </c>
      <c r="G20" s="205">
        <v>62963.132158766311</v>
      </c>
      <c r="H20" s="205">
        <v>65064.87695612813</v>
      </c>
      <c r="I20" s="205">
        <v>71507.88189498664</v>
      </c>
      <c r="J20" s="205">
        <v>74654.682819665555</v>
      </c>
      <c r="K20" s="216">
        <v>69572.287250661684</v>
      </c>
    </row>
    <row r="21" spans="1:11" x14ac:dyDescent="0.25">
      <c r="A21" s="186"/>
      <c r="B21" s="194" t="s">
        <v>129</v>
      </c>
      <c r="C21" s="196">
        <v>415132.95222268143</v>
      </c>
      <c r="D21" s="196">
        <v>300089.15745232056</v>
      </c>
      <c r="E21" s="216">
        <v>28830.533530112054</v>
      </c>
      <c r="F21" s="205">
        <v>17235.180018391624</v>
      </c>
      <c r="G21" s="205">
        <v>19777.413005123566</v>
      </c>
      <c r="H21" s="205">
        <v>17174.746706340822</v>
      </c>
      <c r="I21" s="205">
        <v>18435.318217407024</v>
      </c>
      <c r="J21" s="205">
        <v>17896.057500625899</v>
      </c>
      <c r="K21" s="216">
        <v>23638.670676609869</v>
      </c>
    </row>
    <row r="22" spans="1:11" x14ac:dyDescent="0.25">
      <c r="A22" s="190" t="s">
        <v>732</v>
      </c>
      <c r="B22" s="190" t="s">
        <v>733</v>
      </c>
      <c r="C22" s="192">
        <v>2254380.2064205068</v>
      </c>
      <c r="D22" s="192">
        <v>2015254.6685163397</v>
      </c>
      <c r="E22" s="215">
        <v>153647.59853736073</v>
      </c>
      <c r="F22" s="203">
        <v>169267.71002337636</v>
      </c>
      <c r="G22" s="203">
        <v>187012.26316928948</v>
      </c>
      <c r="H22" s="203">
        <v>203804.64654839196</v>
      </c>
      <c r="I22" s="203">
        <v>256850.41122760717</v>
      </c>
      <c r="J22" s="203">
        <v>274717.8471459556</v>
      </c>
      <c r="K22" s="215">
        <v>223951.65995225986</v>
      </c>
    </row>
    <row r="23" spans="1:11" x14ac:dyDescent="0.25">
      <c r="A23" s="186"/>
      <c r="B23" s="194" t="s">
        <v>734</v>
      </c>
      <c r="C23" s="196">
        <v>894921.32424503984</v>
      </c>
      <c r="D23" s="196">
        <v>564080.77666596707</v>
      </c>
      <c r="E23" s="216">
        <v>38536.614792790999</v>
      </c>
      <c r="F23" s="205">
        <v>37719.566161660645</v>
      </c>
      <c r="G23" s="205">
        <v>47423.281919781875</v>
      </c>
      <c r="H23" s="205">
        <v>66816.963917876492</v>
      </c>
      <c r="I23" s="205">
        <v>110885.22933311183</v>
      </c>
      <c r="J23" s="205">
        <v>114155.59425693798</v>
      </c>
      <c r="K23" s="216">
        <v>72127.979932817834</v>
      </c>
    </row>
    <row r="24" spans="1:11" x14ac:dyDescent="0.25">
      <c r="A24" s="186"/>
      <c r="B24" s="194" t="s">
        <v>363</v>
      </c>
      <c r="C24" s="196">
        <v>78807.866693245334</v>
      </c>
      <c r="D24" s="196">
        <v>42097.612123999083</v>
      </c>
      <c r="E24" s="216">
        <v>2232.1339263053742</v>
      </c>
      <c r="F24" s="205">
        <v>2569.0614542536728</v>
      </c>
      <c r="G24" s="205">
        <v>1886.0864311805612</v>
      </c>
      <c r="H24" s="205">
        <v>4169.2746274816236</v>
      </c>
      <c r="I24" s="205">
        <v>8365.4832379171421</v>
      </c>
      <c r="J24" s="205">
        <v>3592.2743185778859</v>
      </c>
      <c r="K24" s="216">
        <v>7283.8524080370626</v>
      </c>
    </row>
    <row r="25" spans="1:11" x14ac:dyDescent="0.25">
      <c r="A25" s="186"/>
      <c r="B25" s="194" t="s">
        <v>735</v>
      </c>
      <c r="C25" s="196">
        <v>278705.34051175107</v>
      </c>
      <c r="D25" s="196">
        <v>276742.89820926829</v>
      </c>
      <c r="E25" s="216">
        <v>17600.135702538788</v>
      </c>
      <c r="F25" s="205">
        <v>22366.143132637593</v>
      </c>
      <c r="G25" s="205">
        <v>22803.59281711439</v>
      </c>
      <c r="H25" s="205">
        <v>28141.676918205521</v>
      </c>
      <c r="I25" s="205">
        <v>35450.502800884198</v>
      </c>
      <c r="J25" s="205">
        <v>19919.546735294927</v>
      </c>
      <c r="K25" s="216">
        <v>23378.587079438381</v>
      </c>
    </row>
    <row r="26" spans="1:11" x14ac:dyDescent="0.25">
      <c r="A26" s="186"/>
      <c r="B26" s="194" t="s">
        <v>375</v>
      </c>
      <c r="C26" s="196">
        <v>880706.4343293166</v>
      </c>
      <c r="D26" s="196">
        <v>1042370.1885835223</v>
      </c>
      <c r="E26" s="216">
        <v>89410.837967765867</v>
      </c>
      <c r="F26" s="205">
        <v>99977.061794310954</v>
      </c>
      <c r="G26" s="205">
        <v>109280.08490562761</v>
      </c>
      <c r="H26" s="205">
        <v>99800.495746037501</v>
      </c>
      <c r="I26" s="205">
        <v>95158.020201180145</v>
      </c>
      <c r="J26" s="205">
        <v>129869.73135172982</v>
      </c>
      <c r="K26" s="216">
        <v>113574.78480635016</v>
      </c>
    </row>
    <row r="27" spans="1:11" x14ac:dyDescent="0.25">
      <c r="A27" s="186"/>
      <c r="B27" s="194" t="s">
        <v>396</v>
      </c>
      <c r="C27" s="196">
        <v>68260.648532821302</v>
      </c>
      <c r="D27" s="196">
        <v>54738.155240861692</v>
      </c>
      <c r="E27" s="216">
        <v>3475.4782752039296</v>
      </c>
      <c r="F27" s="205">
        <v>4988.064045118741</v>
      </c>
      <c r="G27" s="205">
        <v>4325.4905056615298</v>
      </c>
      <c r="H27" s="205">
        <v>4125.0396870021495</v>
      </c>
      <c r="I27" s="205">
        <v>5351.0986994925015</v>
      </c>
      <c r="J27" s="205">
        <v>4464.5555620539963</v>
      </c>
      <c r="K27" s="216">
        <v>4332.8476368750335</v>
      </c>
    </row>
    <row r="28" spans="1:11" x14ac:dyDescent="0.25">
      <c r="A28" s="186"/>
      <c r="B28" s="194" t="s">
        <v>129</v>
      </c>
      <c r="C28" s="196">
        <v>52979.592108332276</v>
      </c>
      <c r="D28" s="196">
        <v>35225.037692721475</v>
      </c>
      <c r="E28" s="216">
        <v>2392.397872755761</v>
      </c>
      <c r="F28" s="205">
        <v>1647.8134353947867</v>
      </c>
      <c r="G28" s="205">
        <v>1293.7265899235222</v>
      </c>
      <c r="H28" s="205">
        <v>751.1956517886523</v>
      </c>
      <c r="I28" s="205">
        <v>1640.0769550213663</v>
      </c>
      <c r="J28" s="205">
        <v>2716.1449213610495</v>
      </c>
      <c r="K28" s="216">
        <v>3253.6080887413927</v>
      </c>
    </row>
    <row r="29" spans="1:11" x14ac:dyDescent="0.25">
      <c r="A29" s="190" t="s">
        <v>736</v>
      </c>
      <c r="B29" s="190" t="s">
        <v>737</v>
      </c>
      <c r="C29" s="192">
        <v>7548263.2327687657</v>
      </c>
      <c r="D29" s="192">
        <v>6755542.8274282934</v>
      </c>
      <c r="E29" s="215">
        <v>561990.85448052408</v>
      </c>
      <c r="F29" s="203">
        <v>621687.28637932334</v>
      </c>
      <c r="G29" s="203">
        <v>499293.83211145399</v>
      </c>
      <c r="H29" s="203">
        <v>539332.65155566356</v>
      </c>
      <c r="I29" s="203">
        <v>621969.67600809282</v>
      </c>
      <c r="J29" s="203">
        <v>538941.69275155221</v>
      </c>
      <c r="K29" s="215">
        <v>638366.90637590014</v>
      </c>
    </row>
    <row r="30" spans="1:11" x14ac:dyDescent="0.25">
      <c r="A30" s="186"/>
      <c r="B30" s="194" t="s">
        <v>374</v>
      </c>
      <c r="C30" s="196">
        <v>4317691.0454161838</v>
      </c>
      <c r="D30" s="196">
        <v>3344678.737363453</v>
      </c>
      <c r="E30" s="216">
        <v>258628.99953793923</v>
      </c>
      <c r="F30" s="205">
        <v>265352.71599243185</v>
      </c>
      <c r="G30" s="205">
        <v>279571.9530859146</v>
      </c>
      <c r="H30" s="205">
        <v>266081.6660324338</v>
      </c>
      <c r="I30" s="205">
        <v>303408.02497266326</v>
      </c>
      <c r="J30" s="205">
        <v>267333.87743951794</v>
      </c>
      <c r="K30" s="216">
        <v>326337.44040439185</v>
      </c>
    </row>
    <row r="31" spans="1:11" x14ac:dyDescent="0.25">
      <c r="A31" s="186"/>
      <c r="B31" s="194" t="s">
        <v>383</v>
      </c>
      <c r="C31" s="196">
        <v>895658.67903274449</v>
      </c>
      <c r="D31" s="196">
        <v>899125.42805050488</v>
      </c>
      <c r="E31" s="216">
        <v>63570.437037431853</v>
      </c>
      <c r="F31" s="205">
        <v>71425.912520198646</v>
      </c>
      <c r="G31" s="205">
        <v>69268.019818976885</v>
      </c>
      <c r="H31" s="205">
        <v>74269.238740424087</v>
      </c>
      <c r="I31" s="205">
        <v>85261.954262849569</v>
      </c>
      <c r="J31" s="205">
        <v>91626.850276754762</v>
      </c>
      <c r="K31" s="216">
        <v>79047.54385602269</v>
      </c>
    </row>
    <row r="32" spans="1:11" x14ac:dyDescent="0.25">
      <c r="A32" s="186"/>
      <c r="B32" s="194" t="s">
        <v>394</v>
      </c>
      <c r="C32" s="196">
        <v>965792.04923217639</v>
      </c>
      <c r="D32" s="196">
        <v>1284867.7929235657</v>
      </c>
      <c r="E32" s="216">
        <v>139674.58794173304</v>
      </c>
      <c r="F32" s="205">
        <v>152978.87100453067</v>
      </c>
      <c r="G32" s="205">
        <v>45334.237630925039</v>
      </c>
      <c r="H32" s="205">
        <v>70199.331569890695</v>
      </c>
      <c r="I32" s="205">
        <v>121725.93406429896</v>
      </c>
      <c r="J32" s="205">
        <v>89316.119843494016</v>
      </c>
      <c r="K32" s="216">
        <v>87480.979130144711</v>
      </c>
    </row>
    <row r="33" spans="1:11" x14ac:dyDescent="0.25">
      <c r="A33" s="186"/>
      <c r="B33" s="194" t="s">
        <v>398</v>
      </c>
      <c r="C33" s="196">
        <v>1009228.9099303551</v>
      </c>
      <c r="D33" s="196">
        <v>823032.80930186715</v>
      </c>
      <c r="E33" s="216">
        <v>67419.873404540325</v>
      </c>
      <c r="F33" s="205">
        <v>81917.685751345765</v>
      </c>
      <c r="G33" s="205">
        <v>64223.287205910798</v>
      </c>
      <c r="H33" s="205">
        <v>83292.658708784744</v>
      </c>
      <c r="I33" s="205">
        <v>60152.022557732424</v>
      </c>
      <c r="J33" s="205">
        <v>54265.207020000722</v>
      </c>
      <c r="K33" s="216">
        <v>91429.887538259703</v>
      </c>
    </row>
    <row r="34" spans="1:11" x14ac:dyDescent="0.25">
      <c r="A34" s="186"/>
      <c r="B34" s="194" t="s">
        <v>129</v>
      </c>
      <c r="C34" s="196">
        <v>359895.54915730696</v>
      </c>
      <c r="D34" s="196">
        <v>403838.05978890316</v>
      </c>
      <c r="E34" s="216">
        <v>32696.956558879683</v>
      </c>
      <c r="F34" s="205">
        <v>50012.101110816409</v>
      </c>
      <c r="G34" s="205">
        <v>40896.334369726654</v>
      </c>
      <c r="H34" s="205">
        <v>45489.756504130288</v>
      </c>
      <c r="I34" s="205">
        <v>51421.740150548962</v>
      </c>
      <c r="J34" s="205">
        <v>36399.638171784776</v>
      </c>
      <c r="K34" s="216">
        <v>54071.055447081118</v>
      </c>
    </row>
    <row r="35" spans="1:11" x14ac:dyDescent="0.25">
      <c r="A35" s="190" t="s">
        <v>738</v>
      </c>
      <c r="B35" s="190" t="s">
        <v>739</v>
      </c>
      <c r="C35" s="192">
        <v>17371560.526017401</v>
      </c>
      <c r="D35" s="192">
        <v>17061308.339981697</v>
      </c>
      <c r="E35" s="215">
        <v>1393218.3990354966</v>
      </c>
      <c r="F35" s="203">
        <v>1329272.8107765531</v>
      </c>
      <c r="G35" s="203">
        <v>1573051.6892578194</v>
      </c>
      <c r="H35" s="203">
        <v>1514683.5284754804</v>
      </c>
      <c r="I35" s="203">
        <v>1103910.4589033541</v>
      </c>
      <c r="J35" s="203">
        <v>1431493.4705814668</v>
      </c>
      <c r="K35" s="215">
        <v>1626010.1779597283</v>
      </c>
    </row>
    <row r="36" spans="1:11" x14ac:dyDescent="0.25">
      <c r="A36" s="186"/>
      <c r="B36" s="194" t="s">
        <v>131</v>
      </c>
      <c r="C36" s="196">
        <v>254896.61666139454</v>
      </c>
      <c r="D36" s="196">
        <v>85684.278928402578</v>
      </c>
      <c r="E36" s="216">
        <v>13321.175748624812</v>
      </c>
      <c r="F36" s="205">
        <v>8307.0982365124601</v>
      </c>
      <c r="G36" s="205">
        <v>1995.1781629367888</v>
      </c>
      <c r="H36" s="205">
        <v>5494.1677628077114</v>
      </c>
      <c r="I36" s="205">
        <v>17151.727187027693</v>
      </c>
      <c r="J36" s="205">
        <v>18806.591081141047</v>
      </c>
      <c r="K36" s="216">
        <v>39015.595108932641</v>
      </c>
    </row>
    <row r="37" spans="1:11" x14ac:dyDescent="0.25">
      <c r="A37" s="186"/>
      <c r="B37" s="194" t="s">
        <v>740</v>
      </c>
      <c r="C37" s="196">
        <v>16595.845565282874</v>
      </c>
      <c r="D37" s="196">
        <v>13852.112424828045</v>
      </c>
      <c r="E37" s="216">
        <v>1533.544372831112</v>
      </c>
      <c r="F37" s="205">
        <v>398.37499964930902</v>
      </c>
      <c r="G37" s="205">
        <v>1425.1676216977887</v>
      </c>
      <c r="H37" s="205">
        <v>564.37276301529369</v>
      </c>
      <c r="I37" s="205">
        <v>1810.0823721791976</v>
      </c>
      <c r="J37" s="205">
        <v>1348.7789498036122</v>
      </c>
      <c r="K37" s="216">
        <v>782.92358755379325</v>
      </c>
    </row>
    <row r="38" spans="1:11" x14ac:dyDescent="0.25">
      <c r="A38" s="186"/>
      <c r="B38" s="194" t="s">
        <v>132</v>
      </c>
      <c r="C38" s="196">
        <v>2207441.5942774802</v>
      </c>
      <c r="D38" s="196">
        <v>2114196.1198691064</v>
      </c>
      <c r="E38" s="216">
        <v>185969.95298558645</v>
      </c>
      <c r="F38" s="205">
        <v>127068.7327834626</v>
      </c>
      <c r="G38" s="205">
        <v>76226.042433671159</v>
      </c>
      <c r="H38" s="205">
        <v>99981.705575305197</v>
      </c>
      <c r="I38" s="205">
        <v>66306.176181866744</v>
      </c>
      <c r="J38" s="205">
        <v>203389.27055806902</v>
      </c>
      <c r="K38" s="216">
        <v>176368.07605132504</v>
      </c>
    </row>
    <row r="39" spans="1:11" x14ac:dyDescent="0.25">
      <c r="A39" s="186"/>
      <c r="B39" s="194" t="s">
        <v>392</v>
      </c>
      <c r="C39" s="196">
        <v>4249132.3201302849</v>
      </c>
      <c r="D39" s="196">
        <v>4780527.7281548241</v>
      </c>
      <c r="E39" s="216">
        <v>407629.52759674418</v>
      </c>
      <c r="F39" s="205">
        <v>388310.39702578337</v>
      </c>
      <c r="G39" s="205">
        <v>417159.41101552296</v>
      </c>
      <c r="H39" s="205">
        <v>372416.73100055585</v>
      </c>
      <c r="I39" s="205">
        <v>168564.38787964181</v>
      </c>
      <c r="J39" s="205">
        <v>395604.89856732718</v>
      </c>
      <c r="K39" s="216">
        <v>383315.88412887824</v>
      </c>
    </row>
    <row r="40" spans="1:11" x14ac:dyDescent="0.25">
      <c r="A40" s="186"/>
      <c r="B40" s="194" t="s">
        <v>399</v>
      </c>
      <c r="C40" s="196">
        <v>347832.46345501702</v>
      </c>
      <c r="D40" s="196">
        <v>242798.9297231198</v>
      </c>
      <c r="E40" s="216">
        <v>24274.204364267633</v>
      </c>
      <c r="F40" s="205">
        <v>17063.852842079683</v>
      </c>
      <c r="G40" s="205">
        <v>19564.351389108808</v>
      </c>
      <c r="H40" s="205">
        <v>13580.941430512707</v>
      </c>
      <c r="I40" s="205">
        <v>23826.429686744763</v>
      </c>
      <c r="J40" s="205">
        <v>29774.890578067185</v>
      </c>
      <c r="K40" s="216">
        <v>25393.573571205481</v>
      </c>
    </row>
    <row r="41" spans="1:11" x14ac:dyDescent="0.25">
      <c r="A41" s="186"/>
      <c r="B41" s="194" t="s">
        <v>741</v>
      </c>
      <c r="C41" s="196">
        <v>5733344.1612959057</v>
      </c>
      <c r="D41" s="196">
        <v>5031140.1104352335</v>
      </c>
      <c r="E41" s="216">
        <v>411938.03883992753</v>
      </c>
      <c r="F41" s="205">
        <v>422441.59130750492</v>
      </c>
      <c r="G41" s="205">
        <v>539663.97748560004</v>
      </c>
      <c r="H41" s="205">
        <v>599507.35415441217</v>
      </c>
      <c r="I41" s="205">
        <v>474965.83213516226</v>
      </c>
      <c r="J41" s="205">
        <v>358812.71573453589</v>
      </c>
      <c r="K41" s="216">
        <v>550185.56383788772</v>
      </c>
    </row>
    <row r="42" spans="1:11" x14ac:dyDescent="0.25">
      <c r="A42" s="186"/>
      <c r="B42" s="194" t="s">
        <v>129</v>
      </c>
      <c r="C42" s="196">
        <v>4562317.5246320367</v>
      </c>
      <c r="D42" s="196">
        <v>4793109.0604461813</v>
      </c>
      <c r="E42" s="216">
        <v>348551.95512751484</v>
      </c>
      <c r="F42" s="205">
        <v>365682.76358156069</v>
      </c>
      <c r="G42" s="205">
        <v>517017.56114928174</v>
      </c>
      <c r="H42" s="205">
        <v>1520.7473750524093</v>
      </c>
      <c r="I42" s="205">
        <v>1265.1179866172272</v>
      </c>
      <c r="J42" s="205">
        <v>423756.32511252124</v>
      </c>
      <c r="K42" s="216">
        <v>450948.56167394534</v>
      </c>
    </row>
    <row r="43" spans="1:11" x14ac:dyDescent="0.25">
      <c r="A43" s="190" t="s">
        <v>742</v>
      </c>
      <c r="B43" s="190" t="s">
        <v>743</v>
      </c>
      <c r="C43" s="192">
        <v>810374.81347344373</v>
      </c>
      <c r="D43" s="192">
        <v>859940.39974051714</v>
      </c>
      <c r="E43" s="215">
        <v>53284.227347287873</v>
      </c>
      <c r="F43" s="203">
        <v>49755.935618366508</v>
      </c>
      <c r="G43" s="203">
        <v>41336.445081600978</v>
      </c>
      <c r="H43" s="203">
        <v>59852.538669969828</v>
      </c>
      <c r="I43" s="203">
        <v>51603.98945089084</v>
      </c>
      <c r="J43" s="203">
        <v>63069.2114048761</v>
      </c>
      <c r="K43" s="215">
        <v>91465.883597502107</v>
      </c>
    </row>
    <row r="44" spans="1:11" x14ac:dyDescent="0.25">
      <c r="A44" s="186"/>
      <c r="B44" s="194" t="s">
        <v>360</v>
      </c>
      <c r="C44" s="196">
        <v>780829.32353604655</v>
      </c>
      <c r="D44" s="196">
        <v>840299.78348871961</v>
      </c>
      <c r="E44" s="216">
        <v>52873.658126603223</v>
      </c>
      <c r="F44" s="205">
        <v>49064.090162889654</v>
      </c>
      <c r="G44" s="205">
        <v>39638.114884426497</v>
      </c>
      <c r="H44" s="205">
        <v>57458.228229540851</v>
      </c>
      <c r="I44" s="205">
        <v>50804.088737086284</v>
      </c>
      <c r="J44" s="205">
        <v>62213.714525893047</v>
      </c>
      <c r="K44" s="216">
        <v>90179.882768957454</v>
      </c>
    </row>
    <row r="45" spans="1:11" x14ac:dyDescent="0.25">
      <c r="A45" s="186"/>
      <c r="B45" s="194" t="s">
        <v>744</v>
      </c>
      <c r="C45" s="196">
        <v>29049.081389104937</v>
      </c>
      <c r="D45" s="196">
        <v>19364.672956231541</v>
      </c>
      <c r="E45" s="216">
        <v>404.50350004818273</v>
      </c>
      <c r="F45" s="205">
        <v>677.56625256471261</v>
      </c>
      <c r="G45" s="205">
        <v>1698.2484388112557</v>
      </c>
      <c r="H45" s="205">
        <v>2377.6047492491389</v>
      </c>
      <c r="I45" s="205">
        <v>784.87496411026507</v>
      </c>
      <c r="J45" s="205">
        <v>855.11288179604571</v>
      </c>
      <c r="K45" s="216">
        <v>1284.2235296882129</v>
      </c>
    </row>
    <row r="46" spans="1:11" x14ac:dyDescent="0.25">
      <c r="A46" s="186"/>
      <c r="B46" s="194" t="s">
        <v>129</v>
      </c>
      <c r="C46" s="196">
        <v>500.40854829241914</v>
      </c>
      <c r="D46" s="196">
        <v>275.94329556594022</v>
      </c>
      <c r="E46" s="216">
        <v>6.0657206364632366</v>
      </c>
      <c r="F46" s="205">
        <v>14.279202912146006</v>
      </c>
      <c r="G46" s="205">
        <v>8.1758363220490349E-2</v>
      </c>
      <c r="H46" s="205">
        <v>6.0039799433419735E-2</v>
      </c>
      <c r="I46" s="205">
        <v>5.4113616124291657E-2</v>
      </c>
      <c r="J46" s="205">
        <v>0.38399718699929325</v>
      </c>
      <c r="K46" s="216">
        <v>1.7772988564448298</v>
      </c>
    </row>
    <row r="47" spans="1:11" x14ac:dyDescent="0.25">
      <c r="A47" s="190" t="s">
        <v>745</v>
      </c>
      <c r="B47" s="190" t="s">
        <v>129</v>
      </c>
      <c r="C47" s="192">
        <v>140.6551611930781</v>
      </c>
      <c r="D47" s="192">
        <v>53694.928201728755</v>
      </c>
      <c r="E47" s="215">
        <v>6379.6051587014426</v>
      </c>
      <c r="F47" s="203">
        <v>28.497355052647038</v>
      </c>
      <c r="G47" s="203">
        <v>10.851660854031069</v>
      </c>
      <c r="H47" s="203">
        <v>0.44766914567314614</v>
      </c>
      <c r="I47" s="203">
        <v>1.0556329264668634E-2</v>
      </c>
      <c r="J47" s="203">
        <v>0</v>
      </c>
      <c r="K47" s="215">
        <v>3.5845451786653659</v>
      </c>
    </row>
    <row r="48" spans="1:11" ht="15.75" thickBot="1" x14ac:dyDescent="0.3">
      <c r="A48" s="213"/>
      <c r="B48" s="213"/>
      <c r="C48" s="211"/>
      <c r="D48" s="198"/>
      <c r="E48" s="200"/>
      <c r="F48" s="200"/>
      <c r="G48" s="200"/>
      <c r="H48" s="212"/>
      <c r="I48" s="214"/>
      <c r="J48" s="213"/>
      <c r="K48" s="213"/>
    </row>
    <row r="49" spans="1:11" ht="15.75" thickTop="1" x14ac:dyDescent="0.25">
      <c r="A49" s="607" t="s">
        <v>790</v>
      </c>
      <c r="B49" s="607"/>
      <c r="C49" s="607"/>
      <c r="D49" s="607"/>
      <c r="E49" s="607"/>
      <c r="F49" s="607"/>
      <c r="G49" s="607"/>
      <c r="H49" s="607"/>
      <c r="I49" s="607"/>
      <c r="J49" s="607"/>
      <c r="K49" s="607"/>
    </row>
  </sheetData>
  <mergeCells count="9">
    <mergeCell ref="A49:K49"/>
    <mergeCell ref="A1:K1"/>
    <mergeCell ref="A2:K2"/>
    <mergeCell ref="A3:K3"/>
    <mergeCell ref="A4:A5"/>
    <mergeCell ref="B4:B5"/>
    <mergeCell ref="C4:C5"/>
    <mergeCell ref="D4:D5"/>
    <mergeCell ref="F4:K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view="pageBreakPreview" zoomScale="70" zoomScaleNormal="100" zoomScaleSheetLayoutView="70" workbookViewId="0">
      <selection activeCell="X37" sqref="X37"/>
    </sheetView>
  </sheetViews>
  <sheetFormatPr defaultRowHeight="15" x14ac:dyDescent="0.25"/>
  <cols>
    <col min="1" max="1" width="16.75" style="143" customWidth="1"/>
    <col min="2" max="2" width="11.5" style="144" bestFit="1" customWidth="1"/>
    <col min="3" max="3" width="8.625" style="144" bestFit="1" customWidth="1"/>
    <col min="4" max="5" width="8.5" style="144" bestFit="1" customWidth="1"/>
    <col min="6" max="6" width="8.875" style="144" bestFit="1" customWidth="1"/>
    <col min="7" max="7" width="8.5" style="144" bestFit="1" customWidth="1"/>
    <col min="8" max="8" width="9.25" style="144" bestFit="1" customWidth="1"/>
    <col min="9" max="10" width="8.5" style="144" bestFit="1" customWidth="1"/>
    <col min="11" max="11" width="9.125" style="144" bestFit="1" customWidth="1"/>
    <col min="12" max="12" width="8.625" style="144" bestFit="1" customWidth="1"/>
    <col min="13" max="13" width="8.875" style="144" bestFit="1" customWidth="1"/>
    <col min="14" max="14" width="9.625" style="144" bestFit="1" customWidth="1"/>
    <col min="15" max="15" width="8.625" style="144" bestFit="1" customWidth="1"/>
    <col min="16" max="18" width="8.5" style="144" bestFit="1" customWidth="1"/>
    <col min="19" max="19" width="9.25" style="144" bestFit="1" customWidth="1"/>
    <col min="20" max="20" width="9.125" style="144" bestFit="1" customWidth="1"/>
    <col min="21" max="21" width="9.375" style="144" bestFit="1" customWidth="1"/>
    <col min="22" max="22" width="9.25" style="144" bestFit="1" customWidth="1"/>
    <col min="23" max="23" width="8.5" style="144" bestFit="1" customWidth="1"/>
    <col min="24" max="24" width="19.5" style="144" customWidth="1"/>
    <col min="25" max="16384" width="9" style="144"/>
  </cols>
  <sheetData>
    <row r="1" spans="1:23" ht="52.5" customHeight="1" thickBot="1" x14ac:dyDescent="0.3">
      <c r="A1" s="608" t="s">
        <v>794</v>
      </c>
      <c r="B1" s="608"/>
      <c r="C1" s="608"/>
      <c r="D1" s="608"/>
      <c r="E1" s="608"/>
      <c r="F1" s="608"/>
      <c r="G1" s="608"/>
      <c r="H1" s="608"/>
      <c r="I1" s="608"/>
      <c r="J1" s="608"/>
      <c r="K1" s="608"/>
      <c r="L1" s="608"/>
      <c r="M1" s="608"/>
      <c r="N1" s="608"/>
      <c r="O1" s="608"/>
      <c r="P1" s="608"/>
      <c r="Q1" s="608"/>
      <c r="R1" s="608"/>
      <c r="S1" s="608"/>
      <c r="T1" s="608"/>
      <c r="U1" s="608"/>
      <c r="V1" s="608"/>
      <c r="W1" s="608"/>
    </row>
    <row r="2" spans="1:23" ht="111.75" thickTop="1" thickBot="1" x14ac:dyDescent="0.3">
      <c r="A2" s="119" t="s">
        <v>795</v>
      </c>
      <c r="B2" s="119" t="s">
        <v>796</v>
      </c>
      <c r="C2" s="120" t="s">
        <v>861</v>
      </c>
      <c r="D2" s="120" t="s">
        <v>862</v>
      </c>
      <c r="E2" s="120" t="s">
        <v>798</v>
      </c>
      <c r="F2" s="120" t="s">
        <v>799</v>
      </c>
      <c r="G2" s="120" t="s">
        <v>800</v>
      </c>
      <c r="H2" s="120" t="s">
        <v>801</v>
      </c>
      <c r="I2" s="120" t="s">
        <v>802</v>
      </c>
      <c r="J2" s="120" t="s">
        <v>803</v>
      </c>
      <c r="K2" s="120" t="s">
        <v>804</v>
      </c>
      <c r="L2" s="120" t="s">
        <v>805</v>
      </c>
      <c r="M2" s="120" t="s">
        <v>806</v>
      </c>
      <c r="N2" s="120" t="s">
        <v>807</v>
      </c>
      <c r="O2" s="120" t="s">
        <v>808</v>
      </c>
      <c r="P2" s="120" t="s">
        <v>809</v>
      </c>
      <c r="Q2" s="120" t="s">
        <v>810</v>
      </c>
      <c r="R2" s="120" t="s">
        <v>817</v>
      </c>
      <c r="S2" s="120" t="s">
        <v>811</v>
      </c>
      <c r="T2" s="120" t="s">
        <v>818</v>
      </c>
      <c r="U2" s="120" t="s">
        <v>819</v>
      </c>
      <c r="V2" s="120" t="s">
        <v>820</v>
      </c>
      <c r="W2" s="120" t="s">
        <v>812</v>
      </c>
    </row>
    <row r="3" spans="1:23" ht="16.5" thickTop="1" x14ac:dyDescent="0.25">
      <c r="A3" s="121"/>
      <c r="B3" s="122"/>
      <c r="C3" s="122"/>
      <c r="D3" s="122"/>
      <c r="E3" s="122"/>
      <c r="F3" s="122"/>
      <c r="G3" s="122"/>
      <c r="H3" s="122"/>
      <c r="I3" s="122"/>
      <c r="J3" s="122"/>
      <c r="K3" s="122"/>
      <c r="L3" s="122"/>
      <c r="M3" s="122"/>
      <c r="N3" s="122"/>
      <c r="O3" s="122"/>
      <c r="P3" s="122"/>
      <c r="Q3" s="122"/>
      <c r="R3" s="122"/>
      <c r="S3" s="122"/>
      <c r="T3" s="122"/>
      <c r="U3" s="122"/>
      <c r="V3" s="122"/>
      <c r="W3" s="122"/>
    </row>
    <row r="4" spans="1:23" ht="42" customHeight="1" x14ac:dyDescent="0.25">
      <c r="A4" s="124" t="s">
        <v>30</v>
      </c>
      <c r="B4" s="128">
        <v>130.91</v>
      </c>
      <c r="C4" s="128">
        <v>140.72</v>
      </c>
      <c r="D4" s="128">
        <v>138.97</v>
      </c>
      <c r="E4" s="128">
        <v>119.47</v>
      </c>
      <c r="F4" s="128">
        <v>141.01</v>
      </c>
      <c r="G4" s="128">
        <v>128.21</v>
      </c>
      <c r="H4" s="128">
        <v>116.33</v>
      </c>
      <c r="I4" s="128">
        <v>120.05</v>
      </c>
      <c r="J4" s="128">
        <v>135.22999999999999</v>
      </c>
      <c r="K4" s="128">
        <v>121.21</v>
      </c>
      <c r="L4" s="128">
        <v>130.9</v>
      </c>
      <c r="M4" s="128">
        <v>125.91</v>
      </c>
      <c r="N4" s="128">
        <v>150.63</v>
      </c>
      <c r="O4" s="128">
        <v>127.39</v>
      </c>
      <c r="P4" s="128">
        <v>174.53</v>
      </c>
      <c r="Q4" s="128">
        <v>157.65</v>
      </c>
      <c r="R4" s="128">
        <v>180.76</v>
      </c>
      <c r="S4" s="128">
        <v>167.08</v>
      </c>
      <c r="T4" s="128">
        <v>135.38999999999999</v>
      </c>
      <c r="U4" s="128">
        <v>146.24</v>
      </c>
      <c r="V4" s="128">
        <v>132.29</v>
      </c>
      <c r="W4" s="128">
        <v>78.08</v>
      </c>
    </row>
    <row r="5" spans="1:23" ht="42" customHeight="1" x14ac:dyDescent="0.25">
      <c r="A5" s="124" t="s">
        <v>31</v>
      </c>
      <c r="B5" s="128">
        <v>170.8</v>
      </c>
      <c r="C5" s="128">
        <v>136.44999999999999</v>
      </c>
      <c r="D5" s="128">
        <v>148.91999999999999</v>
      </c>
      <c r="E5" s="128">
        <v>160.88999999999999</v>
      </c>
      <c r="F5" s="128">
        <v>160.47999999999999</v>
      </c>
      <c r="G5" s="128">
        <v>125.89</v>
      </c>
      <c r="H5" s="128">
        <v>106.49</v>
      </c>
      <c r="I5" s="128">
        <v>125.75</v>
      </c>
      <c r="J5" s="128">
        <v>149.84</v>
      </c>
      <c r="K5" s="128">
        <v>145.07</v>
      </c>
      <c r="L5" s="128">
        <v>124.1</v>
      </c>
      <c r="M5" s="128">
        <v>181.86</v>
      </c>
      <c r="N5" s="128">
        <v>138.02000000000001</v>
      </c>
      <c r="O5" s="128">
        <v>230.8</v>
      </c>
      <c r="P5" s="128">
        <v>255.22</v>
      </c>
      <c r="Q5" s="128">
        <v>185.97</v>
      </c>
      <c r="R5" s="128">
        <v>236.87</v>
      </c>
      <c r="S5" s="128">
        <v>231.42</v>
      </c>
      <c r="T5" s="128">
        <v>284.44</v>
      </c>
      <c r="U5" s="128">
        <v>269.92</v>
      </c>
      <c r="V5" s="128">
        <v>146.55000000000001</v>
      </c>
      <c r="W5" s="128">
        <v>0</v>
      </c>
    </row>
    <row r="6" spans="1:23" ht="42" customHeight="1" x14ac:dyDescent="0.25">
      <c r="A6" s="124" t="s">
        <v>32</v>
      </c>
      <c r="B6" s="128">
        <v>221.5</v>
      </c>
      <c r="C6" s="128">
        <v>165.75</v>
      </c>
      <c r="D6" s="128">
        <v>215.63</v>
      </c>
      <c r="E6" s="128">
        <v>257.2</v>
      </c>
      <c r="F6" s="128">
        <v>187.92</v>
      </c>
      <c r="G6" s="128">
        <v>188.6</v>
      </c>
      <c r="H6" s="128">
        <v>127.38</v>
      </c>
      <c r="I6" s="128">
        <v>199.27</v>
      </c>
      <c r="J6" s="128">
        <v>150.32</v>
      </c>
      <c r="K6" s="128">
        <v>237.37</v>
      </c>
      <c r="L6" s="128">
        <v>131.91</v>
      </c>
      <c r="M6" s="128">
        <v>237.56</v>
      </c>
      <c r="N6" s="128">
        <v>152.58000000000001</v>
      </c>
      <c r="O6" s="128">
        <v>212.41</v>
      </c>
      <c r="P6" s="128">
        <v>283.29000000000002</v>
      </c>
      <c r="Q6" s="128">
        <v>274.68</v>
      </c>
      <c r="R6" s="128">
        <v>294.63</v>
      </c>
      <c r="S6" s="128">
        <v>318.52999999999997</v>
      </c>
      <c r="T6" s="128">
        <v>229.13</v>
      </c>
      <c r="U6" s="128">
        <v>311.87</v>
      </c>
      <c r="V6" s="128">
        <v>166.99</v>
      </c>
      <c r="W6" s="128">
        <v>35</v>
      </c>
    </row>
    <row r="7" spans="1:23" ht="42" customHeight="1" x14ac:dyDescent="0.25">
      <c r="A7" s="124" t="s">
        <v>33</v>
      </c>
      <c r="B7" s="128">
        <v>268.69</v>
      </c>
      <c r="C7" s="128">
        <v>232.48</v>
      </c>
      <c r="D7" s="128">
        <v>243.96</v>
      </c>
      <c r="E7" s="128">
        <v>352.14</v>
      </c>
      <c r="F7" s="128">
        <v>283.27</v>
      </c>
      <c r="G7" s="128">
        <v>280.52999999999997</v>
      </c>
      <c r="H7" s="128">
        <v>155.24</v>
      </c>
      <c r="I7" s="128">
        <v>244.69</v>
      </c>
      <c r="J7" s="128">
        <v>210.14</v>
      </c>
      <c r="K7" s="128">
        <v>207.01</v>
      </c>
      <c r="L7" s="128">
        <v>209.91</v>
      </c>
      <c r="M7" s="128">
        <v>283.32</v>
      </c>
      <c r="N7" s="128">
        <v>204.32</v>
      </c>
      <c r="O7" s="128">
        <v>242.13</v>
      </c>
      <c r="P7" s="128">
        <v>308.92</v>
      </c>
      <c r="Q7" s="128">
        <v>351.92</v>
      </c>
      <c r="R7" s="128">
        <v>300.92</v>
      </c>
      <c r="S7" s="128">
        <v>326.88</v>
      </c>
      <c r="T7" s="128">
        <v>206.37</v>
      </c>
      <c r="U7" s="128">
        <v>352.56</v>
      </c>
      <c r="V7" s="128">
        <v>228.05</v>
      </c>
      <c r="W7" s="128">
        <v>0</v>
      </c>
    </row>
    <row r="8" spans="1:23" ht="42" customHeight="1" x14ac:dyDescent="0.25">
      <c r="A8" s="124" t="s">
        <v>854</v>
      </c>
      <c r="B8" s="128">
        <v>339.37</v>
      </c>
      <c r="C8" s="128">
        <v>269.31</v>
      </c>
      <c r="D8" s="128">
        <v>313.33</v>
      </c>
      <c r="E8" s="128">
        <v>295.7</v>
      </c>
      <c r="F8" s="128">
        <v>377.41</v>
      </c>
      <c r="G8" s="128">
        <v>295.01</v>
      </c>
      <c r="H8" s="128">
        <v>206.87</v>
      </c>
      <c r="I8" s="128">
        <v>244.94</v>
      </c>
      <c r="J8" s="128">
        <v>282.67</v>
      </c>
      <c r="K8" s="128">
        <v>259.02999999999997</v>
      </c>
      <c r="L8" s="128">
        <v>246.74</v>
      </c>
      <c r="M8" s="128">
        <v>364.62</v>
      </c>
      <c r="N8" s="128">
        <v>228.32</v>
      </c>
      <c r="O8" s="128">
        <v>316.87</v>
      </c>
      <c r="P8" s="128">
        <v>338.07</v>
      </c>
      <c r="Q8" s="128">
        <v>381.52</v>
      </c>
      <c r="R8" s="128">
        <v>336.85</v>
      </c>
      <c r="S8" s="128">
        <v>342.01</v>
      </c>
      <c r="T8" s="128">
        <v>187.46</v>
      </c>
      <c r="U8" s="128">
        <v>344.61</v>
      </c>
      <c r="V8" s="128">
        <v>298.60000000000002</v>
      </c>
      <c r="W8" s="128">
        <v>0</v>
      </c>
    </row>
    <row r="9" spans="1:23" ht="42" customHeight="1" x14ac:dyDescent="0.25">
      <c r="A9" s="123"/>
      <c r="B9" s="129"/>
      <c r="C9" s="129"/>
      <c r="D9" s="129"/>
      <c r="E9" s="129"/>
      <c r="F9" s="129"/>
      <c r="G9" s="129"/>
      <c r="H9" s="129"/>
      <c r="I9" s="129"/>
      <c r="J9" s="129"/>
      <c r="K9" s="129"/>
      <c r="L9" s="129"/>
      <c r="M9" s="129"/>
      <c r="N9" s="129"/>
      <c r="O9" s="129"/>
      <c r="P9" s="129"/>
      <c r="Q9" s="129"/>
      <c r="R9" s="129"/>
      <c r="S9" s="129"/>
      <c r="T9" s="129"/>
      <c r="U9" s="129"/>
      <c r="V9" s="129"/>
      <c r="W9" s="129"/>
    </row>
    <row r="10" spans="1:23" ht="42" customHeight="1" x14ac:dyDescent="0.25">
      <c r="A10" s="123" t="s">
        <v>30</v>
      </c>
      <c r="B10" s="129"/>
      <c r="C10" s="129"/>
      <c r="D10" s="129"/>
      <c r="E10" s="129"/>
      <c r="F10" s="129"/>
      <c r="G10" s="129"/>
      <c r="H10" s="129"/>
      <c r="I10" s="129"/>
      <c r="J10" s="129"/>
      <c r="K10" s="129"/>
      <c r="L10" s="129"/>
      <c r="M10" s="129"/>
      <c r="N10" s="129"/>
      <c r="O10" s="129"/>
      <c r="P10" s="129"/>
      <c r="Q10" s="129"/>
      <c r="R10" s="129"/>
      <c r="S10" s="129"/>
      <c r="T10" s="129"/>
      <c r="U10" s="129"/>
      <c r="V10" s="129"/>
      <c r="W10" s="129"/>
    </row>
    <row r="11" spans="1:23" ht="42" customHeight="1" x14ac:dyDescent="0.25">
      <c r="A11" s="371" t="s">
        <v>902</v>
      </c>
      <c r="B11" s="129">
        <v>127.75</v>
      </c>
      <c r="C11" s="129">
        <v>143.65</v>
      </c>
      <c r="D11" s="129">
        <v>138.86000000000001</v>
      </c>
      <c r="E11" s="129">
        <v>108.89</v>
      </c>
      <c r="F11" s="129">
        <v>144.6</v>
      </c>
      <c r="G11" s="129">
        <v>134.07</v>
      </c>
      <c r="H11" s="129">
        <v>119.47</v>
      </c>
      <c r="I11" s="129">
        <v>125.71</v>
      </c>
      <c r="J11" s="129">
        <v>135.43</v>
      </c>
      <c r="K11" s="129">
        <v>98.61</v>
      </c>
      <c r="L11" s="129">
        <v>138.66</v>
      </c>
      <c r="M11" s="129">
        <v>119.08</v>
      </c>
      <c r="N11" s="129">
        <v>163</v>
      </c>
      <c r="O11" s="129">
        <v>117.59</v>
      </c>
      <c r="P11" s="129">
        <v>186.16</v>
      </c>
      <c r="Q11" s="129">
        <v>157.15</v>
      </c>
      <c r="R11" s="129">
        <v>153.75</v>
      </c>
      <c r="S11" s="129">
        <v>143.88999999999999</v>
      </c>
      <c r="T11" s="129">
        <v>142.76</v>
      </c>
      <c r="U11" s="129">
        <v>145.33000000000001</v>
      </c>
      <c r="V11" s="129">
        <v>138.04</v>
      </c>
      <c r="W11" s="129">
        <v>74.7</v>
      </c>
    </row>
    <row r="12" spans="1:23" ht="42" customHeight="1" x14ac:dyDescent="0.25">
      <c r="A12" s="371" t="s">
        <v>760</v>
      </c>
      <c r="B12" s="129">
        <v>134.15</v>
      </c>
      <c r="C12" s="129">
        <v>142.62</v>
      </c>
      <c r="D12" s="129">
        <v>146.07</v>
      </c>
      <c r="E12" s="129">
        <v>111.29</v>
      </c>
      <c r="F12" s="129">
        <v>145.19</v>
      </c>
      <c r="G12" s="129">
        <v>137.44</v>
      </c>
      <c r="H12" s="129">
        <v>116.28</v>
      </c>
      <c r="I12" s="129">
        <v>120.09</v>
      </c>
      <c r="J12" s="129">
        <v>136.35</v>
      </c>
      <c r="K12" s="129">
        <v>123.93</v>
      </c>
      <c r="L12" s="129">
        <v>133.99</v>
      </c>
      <c r="M12" s="129">
        <v>128.44</v>
      </c>
      <c r="N12" s="129">
        <v>173.71</v>
      </c>
      <c r="O12" s="129">
        <v>117.41</v>
      </c>
      <c r="P12" s="129">
        <v>168.36</v>
      </c>
      <c r="Q12" s="129">
        <v>165.4</v>
      </c>
      <c r="R12" s="129">
        <v>155.93</v>
      </c>
      <c r="S12" s="129">
        <v>171.84</v>
      </c>
      <c r="T12" s="129">
        <v>138.49</v>
      </c>
      <c r="U12" s="129">
        <v>146.04</v>
      </c>
      <c r="V12" s="129">
        <v>116.42</v>
      </c>
      <c r="W12" s="129">
        <v>110.11</v>
      </c>
    </row>
    <row r="13" spans="1:23" ht="42" customHeight="1" x14ac:dyDescent="0.25">
      <c r="A13" s="371" t="s">
        <v>761</v>
      </c>
      <c r="B13" s="129">
        <v>133.35</v>
      </c>
      <c r="C13" s="129">
        <v>140.46</v>
      </c>
      <c r="D13" s="129">
        <v>137.11000000000001</v>
      </c>
      <c r="E13" s="129">
        <v>114.05</v>
      </c>
      <c r="F13" s="129">
        <v>138.9</v>
      </c>
      <c r="G13" s="129">
        <v>130.05000000000001</v>
      </c>
      <c r="H13" s="129">
        <v>111.46</v>
      </c>
      <c r="I13" s="129">
        <v>116.71</v>
      </c>
      <c r="J13" s="129">
        <v>136.05000000000001</v>
      </c>
      <c r="K13" s="129">
        <v>132.76</v>
      </c>
      <c r="L13" s="129">
        <v>126.85</v>
      </c>
      <c r="M13" s="129">
        <v>131.37</v>
      </c>
      <c r="N13" s="129">
        <v>136.97</v>
      </c>
      <c r="O13" s="129">
        <v>140.6</v>
      </c>
      <c r="P13" s="129">
        <v>179.33</v>
      </c>
      <c r="Q13" s="129">
        <v>150.72</v>
      </c>
      <c r="R13" s="129">
        <v>247.05</v>
      </c>
      <c r="S13" s="129">
        <v>163.07</v>
      </c>
      <c r="T13" s="129">
        <v>106.5</v>
      </c>
      <c r="U13" s="129">
        <v>133.94999999999999</v>
      </c>
      <c r="V13" s="129">
        <v>134.69</v>
      </c>
      <c r="W13" s="129">
        <v>127.52</v>
      </c>
    </row>
    <row r="14" spans="1:23" ht="42" customHeight="1" x14ac:dyDescent="0.25">
      <c r="A14" s="371" t="s">
        <v>762</v>
      </c>
      <c r="B14" s="129">
        <v>128.38</v>
      </c>
      <c r="C14" s="129">
        <v>136.13999999999999</v>
      </c>
      <c r="D14" s="129">
        <v>133.84</v>
      </c>
      <c r="E14" s="129">
        <v>143.63</v>
      </c>
      <c r="F14" s="129">
        <v>135.35</v>
      </c>
      <c r="G14" s="129">
        <v>111.29</v>
      </c>
      <c r="H14" s="129">
        <v>118.11</v>
      </c>
      <c r="I14" s="129">
        <v>117.69</v>
      </c>
      <c r="J14" s="129">
        <v>133.08000000000001</v>
      </c>
      <c r="K14" s="129">
        <v>129.55000000000001</v>
      </c>
      <c r="L14" s="129">
        <v>124.11</v>
      </c>
      <c r="M14" s="129">
        <v>124.75</v>
      </c>
      <c r="N14" s="129">
        <v>128.83000000000001</v>
      </c>
      <c r="O14" s="129">
        <v>133.96</v>
      </c>
      <c r="P14" s="129">
        <v>164.28</v>
      </c>
      <c r="Q14" s="129">
        <v>157.33000000000001</v>
      </c>
      <c r="R14" s="129">
        <v>166.31</v>
      </c>
      <c r="S14" s="129">
        <v>189.51</v>
      </c>
      <c r="T14" s="129">
        <v>153.82</v>
      </c>
      <c r="U14" s="129">
        <v>159.62</v>
      </c>
      <c r="V14" s="129">
        <v>140.01</v>
      </c>
      <c r="W14" s="129">
        <v>0</v>
      </c>
    </row>
    <row r="15" spans="1:23" ht="42" customHeight="1" x14ac:dyDescent="0.25">
      <c r="A15" s="123" t="s">
        <v>31</v>
      </c>
      <c r="B15" s="129"/>
      <c r="C15" s="129"/>
      <c r="D15" s="129"/>
      <c r="E15" s="129"/>
      <c r="F15" s="129"/>
      <c r="G15" s="129"/>
      <c r="H15" s="129"/>
      <c r="I15" s="129"/>
      <c r="J15" s="129"/>
      <c r="K15" s="129"/>
      <c r="L15" s="129"/>
      <c r="M15" s="129"/>
      <c r="N15" s="129"/>
      <c r="O15" s="129"/>
      <c r="P15" s="129"/>
      <c r="Q15" s="129"/>
      <c r="R15" s="129"/>
      <c r="S15" s="129"/>
      <c r="T15" s="129"/>
      <c r="U15" s="129"/>
      <c r="V15" s="129"/>
      <c r="W15" s="129"/>
    </row>
    <row r="16" spans="1:23" ht="42" customHeight="1" x14ac:dyDescent="0.25">
      <c r="A16" s="371" t="s">
        <v>902</v>
      </c>
      <c r="B16" s="129">
        <v>154.19999999999999</v>
      </c>
      <c r="C16" s="129">
        <v>148.88999999999999</v>
      </c>
      <c r="D16" s="129">
        <v>157.6</v>
      </c>
      <c r="E16" s="129">
        <v>144.87</v>
      </c>
      <c r="F16" s="129">
        <v>162.62</v>
      </c>
      <c r="G16" s="129">
        <v>113.75</v>
      </c>
      <c r="H16" s="129">
        <v>122.48</v>
      </c>
      <c r="I16" s="129">
        <v>119.75</v>
      </c>
      <c r="J16" s="129">
        <v>159.85</v>
      </c>
      <c r="K16" s="129">
        <v>140.08000000000001</v>
      </c>
      <c r="L16" s="129">
        <v>134.78</v>
      </c>
      <c r="M16" s="129">
        <v>152.36000000000001</v>
      </c>
      <c r="N16" s="129">
        <v>156.6</v>
      </c>
      <c r="O16" s="129">
        <v>372.08</v>
      </c>
      <c r="P16" s="129">
        <v>235.73</v>
      </c>
      <c r="Q16" s="129">
        <v>168.05</v>
      </c>
      <c r="R16" s="129">
        <v>198.15</v>
      </c>
      <c r="S16" s="129">
        <v>236.2</v>
      </c>
      <c r="T16" s="129">
        <v>266.25</v>
      </c>
      <c r="U16" s="129">
        <v>254.2</v>
      </c>
      <c r="V16" s="129">
        <v>142.49</v>
      </c>
      <c r="W16" s="129">
        <v>0</v>
      </c>
    </row>
    <row r="17" spans="1:23" ht="42" customHeight="1" x14ac:dyDescent="0.25">
      <c r="A17" s="371" t="s">
        <v>760</v>
      </c>
      <c r="B17" s="129">
        <v>180.79</v>
      </c>
      <c r="C17" s="129">
        <v>130.16</v>
      </c>
      <c r="D17" s="129">
        <v>150.41</v>
      </c>
      <c r="E17" s="129">
        <v>150.71</v>
      </c>
      <c r="F17" s="129">
        <v>169.99</v>
      </c>
      <c r="G17" s="129">
        <v>118.32</v>
      </c>
      <c r="H17" s="129">
        <v>116.89</v>
      </c>
      <c r="I17" s="129">
        <v>118.45</v>
      </c>
      <c r="J17" s="129">
        <v>172.8</v>
      </c>
      <c r="K17" s="129">
        <v>152.94</v>
      </c>
      <c r="L17" s="129">
        <v>127.36</v>
      </c>
      <c r="M17" s="129">
        <v>196.57</v>
      </c>
      <c r="N17" s="129">
        <v>121.34</v>
      </c>
      <c r="O17" s="129">
        <v>174.81</v>
      </c>
      <c r="P17" s="129">
        <v>263.38</v>
      </c>
      <c r="Q17" s="129">
        <v>190.27</v>
      </c>
      <c r="R17" s="129">
        <v>170.77</v>
      </c>
      <c r="S17" s="129">
        <v>221.74</v>
      </c>
      <c r="T17" s="129">
        <v>315.61</v>
      </c>
      <c r="U17" s="129">
        <v>307.04000000000002</v>
      </c>
      <c r="V17" s="129">
        <v>148.63999999999999</v>
      </c>
      <c r="W17" s="129">
        <v>0</v>
      </c>
    </row>
    <row r="18" spans="1:23" ht="42" customHeight="1" x14ac:dyDescent="0.25">
      <c r="A18" s="371" t="s">
        <v>761</v>
      </c>
      <c r="B18" s="129">
        <v>175.69</v>
      </c>
      <c r="C18" s="129">
        <v>130.27000000000001</v>
      </c>
      <c r="D18" s="129">
        <v>145.22</v>
      </c>
      <c r="E18" s="129">
        <v>162.15</v>
      </c>
      <c r="F18" s="129">
        <v>156.28</v>
      </c>
      <c r="G18" s="129">
        <v>128.6</v>
      </c>
      <c r="H18" s="129">
        <v>94.34</v>
      </c>
      <c r="I18" s="129">
        <v>125.61</v>
      </c>
      <c r="J18" s="129">
        <v>135.47999999999999</v>
      </c>
      <c r="K18" s="129">
        <v>153.83000000000001</v>
      </c>
      <c r="L18" s="129">
        <v>119.42</v>
      </c>
      <c r="M18" s="129">
        <v>194.84</v>
      </c>
      <c r="N18" s="129">
        <v>125.35</v>
      </c>
      <c r="O18" s="129">
        <v>172.65</v>
      </c>
      <c r="P18" s="129">
        <v>231.95</v>
      </c>
      <c r="Q18" s="129">
        <v>174.99</v>
      </c>
      <c r="R18" s="129">
        <v>178.65</v>
      </c>
      <c r="S18" s="129">
        <v>235.75</v>
      </c>
      <c r="T18" s="129">
        <v>273.2</v>
      </c>
      <c r="U18" s="129">
        <v>244.2</v>
      </c>
      <c r="V18" s="129">
        <v>147.25</v>
      </c>
      <c r="W18" s="129">
        <v>0</v>
      </c>
    </row>
    <row r="19" spans="1:23" ht="42" customHeight="1" x14ac:dyDescent="0.25">
      <c r="A19" s="371" t="s">
        <v>762</v>
      </c>
      <c r="B19" s="129">
        <v>172.51</v>
      </c>
      <c r="C19" s="129">
        <v>136.47</v>
      </c>
      <c r="D19" s="129">
        <v>142.46</v>
      </c>
      <c r="E19" s="129">
        <v>185.82</v>
      </c>
      <c r="F19" s="129">
        <v>153.03</v>
      </c>
      <c r="G19" s="129">
        <v>142.88999999999999</v>
      </c>
      <c r="H19" s="129">
        <v>92.25</v>
      </c>
      <c r="I19" s="129">
        <v>139.16999999999999</v>
      </c>
      <c r="J19" s="129">
        <v>131.24</v>
      </c>
      <c r="K19" s="129">
        <v>133.43</v>
      </c>
      <c r="L19" s="129">
        <v>114.82</v>
      </c>
      <c r="M19" s="129">
        <v>183.68</v>
      </c>
      <c r="N19" s="129">
        <v>148.80000000000001</v>
      </c>
      <c r="O19" s="129">
        <v>203.68</v>
      </c>
      <c r="P19" s="129">
        <v>289.81</v>
      </c>
      <c r="Q19" s="129">
        <v>210.58</v>
      </c>
      <c r="R19" s="129">
        <v>399.91</v>
      </c>
      <c r="S19" s="129">
        <v>231.97</v>
      </c>
      <c r="T19" s="129">
        <v>282.69</v>
      </c>
      <c r="U19" s="129">
        <v>274.27</v>
      </c>
      <c r="V19" s="129">
        <v>147.82</v>
      </c>
      <c r="W19" s="129">
        <v>0</v>
      </c>
    </row>
    <row r="20" spans="1:23" ht="42" customHeight="1" x14ac:dyDescent="0.25">
      <c r="A20" s="123" t="s">
        <v>32</v>
      </c>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ht="42" customHeight="1" x14ac:dyDescent="0.25">
      <c r="A21" s="371" t="s">
        <v>902</v>
      </c>
      <c r="B21" s="129">
        <v>192.11</v>
      </c>
      <c r="C21" s="129">
        <v>165.93</v>
      </c>
      <c r="D21" s="129">
        <v>182.53</v>
      </c>
      <c r="E21" s="129">
        <v>211.65</v>
      </c>
      <c r="F21" s="129">
        <v>160.85</v>
      </c>
      <c r="G21" s="129">
        <v>156.78</v>
      </c>
      <c r="H21" s="129">
        <v>99.81</v>
      </c>
      <c r="I21" s="129">
        <v>164.48</v>
      </c>
      <c r="J21" s="129">
        <v>149.41999999999999</v>
      </c>
      <c r="K21" s="129">
        <v>148.06</v>
      </c>
      <c r="L21" s="129">
        <v>123.62</v>
      </c>
      <c r="M21" s="129">
        <v>204.73</v>
      </c>
      <c r="N21" s="129">
        <v>153.69999999999999</v>
      </c>
      <c r="O21" s="129">
        <v>220.21</v>
      </c>
      <c r="P21" s="129">
        <v>251.94</v>
      </c>
      <c r="Q21" s="129">
        <v>232.1</v>
      </c>
      <c r="R21" s="129">
        <v>236.7</v>
      </c>
      <c r="S21" s="129">
        <v>388.71</v>
      </c>
      <c r="T21" s="129">
        <v>193.12</v>
      </c>
      <c r="U21" s="129">
        <v>290</v>
      </c>
      <c r="V21" s="129">
        <v>166.92</v>
      </c>
      <c r="W21" s="129">
        <v>0</v>
      </c>
    </row>
    <row r="22" spans="1:23" ht="42" customHeight="1" x14ac:dyDescent="0.25">
      <c r="A22" s="371" t="s">
        <v>760</v>
      </c>
      <c r="B22" s="129">
        <v>215.12</v>
      </c>
      <c r="C22" s="129">
        <v>162.88999999999999</v>
      </c>
      <c r="D22" s="129">
        <v>231.62</v>
      </c>
      <c r="E22" s="129">
        <v>238.67</v>
      </c>
      <c r="F22" s="129">
        <v>180.06</v>
      </c>
      <c r="G22" s="129">
        <v>168.17</v>
      </c>
      <c r="H22" s="129">
        <v>118.36</v>
      </c>
      <c r="I22" s="129">
        <v>173.39</v>
      </c>
      <c r="J22" s="129">
        <v>136.28</v>
      </c>
      <c r="K22" s="129">
        <v>221.25</v>
      </c>
      <c r="L22" s="129">
        <v>132.61000000000001</v>
      </c>
      <c r="M22" s="129">
        <v>226.78</v>
      </c>
      <c r="N22" s="129">
        <v>153.01</v>
      </c>
      <c r="O22" s="129">
        <v>183.56</v>
      </c>
      <c r="P22" s="129">
        <v>262.43</v>
      </c>
      <c r="Q22" s="129">
        <v>262.52</v>
      </c>
      <c r="R22" s="129">
        <v>268.05</v>
      </c>
      <c r="S22" s="129">
        <v>317.62</v>
      </c>
      <c r="T22" s="129">
        <v>280.74</v>
      </c>
      <c r="U22" s="129">
        <v>234.4</v>
      </c>
      <c r="V22" s="129">
        <v>159.53</v>
      </c>
      <c r="W22" s="129">
        <v>0</v>
      </c>
    </row>
    <row r="23" spans="1:23" ht="42" customHeight="1" x14ac:dyDescent="0.25">
      <c r="A23" s="371" t="s">
        <v>761</v>
      </c>
      <c r="B23" s="129">
        <v>221.03</v>
      </c>
      <c r="C23" s="129">
        <v>156.15</v>
      </c>
      <c r="D23" s="129">
        <v>235.45</v>
      </c>
      <c r="E23" s="129">
        <v>269</v>
      </c>
      <c r="F23" s="129">
        <v>191.29</v>
      </c>
      <c r="G23" s="129">
        <v>192.19</v>
      </c>
      <c r="H23" s="129">
        <v>145.94999999999999</v>
      </c>
      <c r="I23" s="129">
        <v>207.17</v>
      </c>
      <c r="J23" s="129">
        <v>149.88</v>
      </c>
      <c r="K23" s="129">
        <v>320.95999999999998</v>
      </c>
      <c r="L23" s="129">
        <v>122.78</v>
      </c>
      <c r="M23" s="129">
        <v>231.21</v>
      </c>
      <c r="N23" s="129">
        <v>146.91999999999999</v>
      </c>
      <c r="O23" s="129">
        <v>207.12</v>
      </c>
      <c r="P23" s="129">
        <v>292.05</v>
      </c>
      <c r="Q23" s="129">
        <v>281.95999999999998</v>
      </c>
      <c r="R23" s="129">
        <v>328.12</v>
      </c>
      <c r="S23" s="129">
        <v>250.91</v>
      </c>
      <c r="T23" s="129">
        <v>228.49</v>
      </c>
      <c r="U23" s="129">
        <v>291.55</v>
      </c>
      <c r="V23" s="129">
        <v>160</v>
      </c>
      <c r="W23" s="129">
        <v>0</v>
      </c>
    </row>
    <row r="24" spans="1:23" ht="42" customHeight="1" x14ac:dyDescent="0.25">
      <c r="A24" s="371" t="s">
        <v>762</v>
      </c>
      <c r="B24" s="129">
        <v>257.73</v>
      </c>
      <c r="C24" s="129">
        <v>178.03</v>
      </c>
      <c r="D24" s="129">
        <v>212.91</v>
      </c>
      <c r="E24" s="129">
        <v>309.48</v>
      </c>
      <c r="F24" s="129">
        <v>219.47</v>
      </c>
      <c r="G24" s="129">
        <v>237.28</v>
      </c>
      <c r="H24" s="129">
        <v>145.38</v>
      </c>
      <c r="I24" s="129">
        <v>252.03</v>
      </c>
      <c r="J24" s="129">
        <v>165.69</v>
      </c>
      <c r="K24" s="129">
        <v>259.2</v>
      </c>
      <c r="L24" s="129">
        <v>148.63999999999999</v>
      </c>
      <c r="M24" s="129">
        <v>287.52</v>
      </c>
      <c r="N24" s="129">
        <v>156.68</v>
      </c>
      <c r="O24" s="129">
        <v>238.76</v>
      </c>
      <c r="P24" s="129">
        <v>326.74</v>
      </c>
      <c r="Q24" s="129">
        <v>322.13</v>
      </c>
      <c r="R24" s="129">
        <v>345.63</v>
      </c>
      <c r="S24" s="129">
        <v>316.89</v>
      </c>
      <c r="T24" s="129">
        <v>214.17</v>
      </c>
      <c r="U24" s="129">
        <v>431.52</v>
      </c>
      <c r="V24" s="129">
        <v>181.5</v>
      </c>
      <c r="W24" s="129">
        <v>140.01</v>
      </c>
    </row>
    <row r="25" spans="1:23" ht="42" customHeight="1" x14ac:dyDescent="0.25">
      <c r="A25" s="123" t="s">
        <v>33</v>
      </c>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ht="42" customHeight="1" x14ac:dyDescent="0.25">
      <c r="A26" s="371" t="s">
        <v>902</v>
      </c>
      <c r="B26" s="129">
        <v>248.68</v>
      </c>
      <c r="C26" s="129">
        <v>206.45</v>
      </c>
      <c r="D26" s="129">
        <v>207.61</v>
      </c>
      <c r="E26" s="129">
        <v>354.19</v>
      </c>
      <c r="F26" s="129">
        <v>245.86</v>
      </c>
      <c r="G26" s="129">
        <v>286.22000000000003</v>
      </c>
      <c r="H26" s="129">
        <v>150.34</v>
      </c>
      <c r="I26" s="129">
        <v>258.48</v>
      </c>
      <c r="J26" s="129">
        <v>181.21</v>
      </c>
      <c r="K26" s="129">
        <v>231.27</v>
      </c>
      <c r="L26" s="129">
        <v>184.24</v>
      </c>
      <c r="M26" s="129">
        <v>264.89999999999998</v>
      </c>
      <c r="N26" s="129">
        <v>196.17</v>
      </c>
      <c r="O26" s="129">
        <v>243.74</v>
      </c>
      <c r="P26" s="129">
        <v>293.39</v>
      </c>
      <c r="Q26" s="129">
        <v>353.85</v>
      </c>
      <c r="R26" s="129">
        <v>340.07</v>
      </c>
      <c r="S26" s="129">
        <v>339</v>
      </c>
      <c r="T26" s="129">
        <v>202.38</v>
      </c>
      <c r="U26" s="129">
        <v>385.38</v>
      </c>
      <c r="V26" s="129">
        <v>189.82</v>
      </c>
      <c r="W26" s="129">
        <v>205.17</v>
      </c>
    </row>
    <row r="27" spans="1:23" ht="42" customHeight="1" x14ac:dyDescent="0.25">
      <c r="A27" s="371" t="s">
        <v>760</v>
      </c>
      <c r="B27" s="129">
        <v>246.82</v>
      </c>
      <c r="C27" s="129">
        <v>214.38</v>
      </c>
      <c r="D27" s="129">
        <v>215.54</v>
      </c>
      <c r="E27" s="129">
        <v>377.12</v>
      </c>
      <c r="F27" s="129">
        <v>259.58999999999997</v>
      </c>
      <c r="G27" s="129">
        <v>260.95999999999998</v>
      </c>
      <c r="H27" s="129">
        <v>142.09</v>
      </c>
      <c r="I27" s="129">
        <v>267.04000000000002</v>
      </c>
      <c r="J27" s="129">
        <v>206.82</v>
      </c>
      <c r="K27" s="129">
        <v>222.09</v>
      </c>
      <c r="L27" s="129">
        <v>193.9</v>
      </c>
      <c r="M27" s="129">
        <v>258.87</v>
      </c>
      <c r="N27" s="129">
        <v>192.37</v>
      </c>
      <c r="O27" s="129">
        <v>225.24</v>
      </c>
      <c r="P27" s="129">
        <v>288.67</v>
      </c>
      <c r="Q27" s="129">
        <v>342.48</v>
      </c>
      <c r="R27" s="129">
        <v>275.04000000000002</v>
      </c>
      <c r="S27" s="129">
        <v>337.8</v>
      </c>
      <c r="T27" s="129">
        <v>208</v>
      </c>
      <c r="U27" s="129">
        <v>366.81</v>
      </c>
      <c r="V27" s="129">
        <v>197.69</v>
      </c>
      <c r="W27" s="129">
        <v>0</v>
      </c>
    </row>
    <row r="28" spans="1:23" ht="42" customHeight="1" x14ac:dyDescent="0.25">
      <c r="A28" s="371" t="s">
        <v>761</v>
      </c>
      <c r="B28" s="129">
        <v>277.76</v>
      </c>
      <c r="C28" s="129">
        <v>235.44</v>
      </c>
      <c r="D28" s="129">
        <v>268.89999999999998</v>
      </c>
      <c r="E28" s="129">
        <v>337.21</v>
      </c>
      <c r="F28" s="129">
        <v>293.31</v>
      </c>
      <c r="G28" s="129">
        <v>279.13</v>
      </c>
      <c r="H28" s="129">
        <v>152.61000000000001</v>
      </c>
      <c r="I28" s="129">
        <v>228.44</v>
      </c>
      <c r="J28" s="129">
        <v>209.77</v>
      </c>
      <c r="K28" s="129">
        <v>197.82</v>
      </c>
      <c r="L28" s="129">
        <v>230.45</v>
      </c>
      <c r="M28" s="129">
        <v>292.74</v>
      </c>
      <c r="N28" s="129">
        <v>196.47</v>
      </c>
      <c r="O28" s="129">
        <v>233.84</v>
      </c>
      <c r="P28" s="129">
        <v>297.57</v>
      </c>
      <c r="Q28" s="129">
        <v>334.09</v>
      </c>
      <c r="R28" s="129">
        <v>298.8</v>
      </c>
      <c r="S28" s="129">
        <v>307.75</v>
      </c>
      <c r="T28" s="129">
        <v>203.47</v>
      </c>
      <c r="U28" s="129">
        <v>317.94</v>
      </c>
      <c r="V28" s="129">
        <v>236.62</v>
      </c>
      <c r="W28" s="129">
        <v>0</v>
      </c>
    </row>
    <row r="29" spans="1:23" ht="42" customHeight="1" x14ac:dyDescent="0.25">
      <c r="A29" s="371" t="s">
        <v>762</v>
      </c>
      <c r="B29" s="129">
        <v>299.33999999999997</v>
      </c>
      <c r="C29" s="129">
        <v>273.64999999999998</v>
      </c>
      <c r="D29" s="129">
        <v>283.77</v>
      </c>
      <c r="E29" s="129">
        <v>340.04</v>
      </c>
      <c r="F29" s="129">
        <v>334.31</v>
      </c>
      <c r="G29" s="129">
        <v>295.8</v>
      </c>
      <c r="H29" s="129">
        <v>175.9</v>
      </c>
      <c r="I29" s="129">
        <v>224.78</v>
      </c>
      <c r="J29" s="129">
        <v>242.76</v>
      </c>
      <c r="K29" s="129">
        <v>176.87</v>
      </c>
      <c r="L29" s="129">
        <v>231.06</v>
      </c>
      <c r="M29" s="129">
        <v>311.95</v>
      </c>
      <c r="N29" s="129">
        <v>232.28</v>
      </c>
      <c r="O29" s="129">
        <v>265.70999999999998</v>
      </c>
      <c r="P29" s="129">
        <v>356.06</v>
      </c>
      <c r="Q29" s="129">
        <v>377.26</v>
      </c>
      <c r="R29" s="129">
        <v>289.76</v>
      </c>
      <c r="S29" s="129">
        <v>322.98</v>
      </c>
      <c r="T29" s="129">
        <v>211.61</v>
      </c>
      <c r="U29" s="129">
        <v>340.12</v>
      </c>
      <c r="V29" s="129">
        <v>288.06</v>
      </c>
      <c r="W29" s="129">
        <v>0</v>
      </c>
    </row>
    <row r="30" spans="1:23" ht="42" customHeight="1" x14ac:dyDescent="0.25">
      <c r="A30" s="123" t="s">
        <v>854</v>
      </c>
      <c r="B30" s="129"/>
      <c r="C30" s="129"/>
      <c r="D30" s="129"/>
      <c r="E30" s="129"/>
      <c r="F30" s="129"/>
      <c r="G30" s="129"/>
      <c r="H30" s="129"/>
      <c r="I30" s="129"/>
      <c r="J30" s="129"/>
      <c r="K30" s="129"/>
      <c r="L30" s="129"/>
      <c r="M30" s="129"/>
      <c r="N30" s="129"/>
      <c r="O30" s="129"/>
      <c r="P30" s="129"/>
      <c r="Q30" s="129"/>
      <c r="R30" s="129"/>
      <c r="S30" s="129"/>
      <c r="T30" s="129"/>
      <c r="U30" s="129"/>
      <c r="V30" s="129"/>
      <c r="W30" s="129"/>
    </row>
    <row r="31" spans="1:23" ht="42" customHeight="1" x14ac:dyDescent="0.25">
      <c r="A31" s="372" t="s">
        <v>902</v>
      </c>
      <c r="B31" s="129">
        <v>315.12</v>
      </c>
      <c r="C31" s="129">
        <v>261.66000000000003</v>
      </c>
      <c r="D31" s="129">
        <v>291.07</v>
      </c>
      <c r="E31" s="129">
        <v>317.14999999999998</v>
      </c>
      <c r="F31" s="129">
        <v>376.13</v>
      </c>
      <c r="G31" s="129">
        <v>284.23</v>
      </c>
      <c r="H31" s="129">
        <v>185.2</v>
      </c>
      <c r="I31" s="129">
        <v>221.54</v>
      </c>
      <c r="J31" s="129">
        <v>268.20999999999998</v>
      </c>
      <c r="K31" s="129">
        <v>216.28</v>
      </c>
      <c r="L31" s="129">
        <v>243.48</v>
      </c>
      <c r="M31" s="129">
        <v>331.95</v>
      </c>
      <c r="N31" s="129">
        <v>206.16</v>
      </c>
      <c r="O31" s="129">
        <v>316.17</v>
      </c>
      <c r="P31" s="129">
        <v>351.17</v>
      </c>
      <c r="Q31" s="129">
        <v>384.48</v>
      </c>
      <c r="R31" s="129">
        <v>324.07</v>
      </c>
      <c r="S31" s="129">
        <v>353.99</v>
      </c>
      <c r="T31" s="129">
        <v>173.27</v>
      </c>
      <c r="U31" s="129">
        <v>355.09</v>
      </c>
      <c r="V31" s="129">
        <v>290.12</v>
      </c>
      <c r="W31" s="129">
        <v>0</v>
      </c>
    </row>
    <row r="32" spans="1:23" ht="42" customHeight="1" x14ac:dyDescent="0.25">
      <c r="A32" s="373" t="s">
        <v>760</v>
      </c>
      <c r="B32" s="227">
        <v>358.1</v>
      </c>
      <c r="C32" s="227">
        <v>284.31</v>
      </c>
      <c r="D32" s="227">
        <v>339.43</v>
      </c>
      <c r="E32" s="227">
        <v>285.24</v>
      </c>
      <c r="F32" s="227">
        <v>387.04</v>
      </c>
      <c r="G32" s="227">
        <v>294.39</v>
      </c>
      <c r="H32" s="227">
        <v>209.74</v>
      </c>
      <c r="I32" s="227">
        <v>240.97</v>
      </c>
      <c r="J32" s="227">
        <v>286.19</v>
      </c>
      <c r="K32" s="227">
        <v>258.25</v>
      </c>
      <c r="L32" s="227">
        <v>252.55</v>
      </c>
      <c r="M32" s="227">
        <v>387.19</v>
      </c>
      <c r="N32" s="227">
        <v>220.77</v>
      </c>
      <c r="O32" s="227">
        <v>312.23</v>
      </c>
      <c r="P32" s="227">
        <v>347.37</v>
      </c>
      <c r="Q32" s="227">
        <v>385.81</v>
      </c>
      <c r="R32" s="227">
        <v>335.3</v>
      </c>
      <c r="S32" s="227">
        <v>365.76</v>
      </c>
      <c r="T32" s="227">
        <v>198.87</v>
      </c>
      <c r="U32" s="227">
        <v>330.35</v>
      </c>
      <c r="V32" s="227">
        <v>308.27</v>
      </c>
      <c r="W32" s="227">
        <v>0</v>
      </c>
    </row>
    <row r="33" spans="1:24" ht="42" customHeight="1" x14ac:dyDescent="0.25">
      <c r="A33" s="373" t="s">
        <v>761</v>
      </c>
      <c r="B33" s="227">
        <v>346.85</v>
      </c>
      <c r="C33" s="227">
        <v>281.91000000000003</v>
      </c>
      <c r="D33" s="227">
        <v>323.99</v>
      </c>
      <c r="E33" s="227">
        <v>287.68</v>
      </c>
      <c r="F33" s="227">
        <v>372.68</v>
      </c>
      <c r="G33" s="227">
        <v>286.98</v>
      </c>
      <c r="H33" s="227">
        <v>215.96</v>
      </c>
      <c r="I33" s="227">
        <v>261.63</v>
      </c>
      <c r="J33" s="227">
        <v>283.98</v>
      </c>
      <c r="K33" s="227">
        <v>272.77</v>
      </c>
      <c r="L33" s="227">
        <v>248.4</v>
      </c>
      <c r="M33" s="227">
        <v>373.73</v>
      </c>
      <c r="N33" s="227">
        <v>233.2</v>
      </c>
      <c r="O33" s="227">
        <v>316.67</v>
      </c>
      <c r="P33" s="227">
        <v>339.7</v>
      </c>
      <c r="Q33" s="227">
        <v>382.06</v>
      </c>
      <c r="R33" s="227">
        <v>342.26</v>
      </c>
      <c r="S33" s="227">
        <v>327.8</v>
      </c>
      <c r="T33" s="227">
        <v>191.59</v>
      </c>
      <c r="U33" s="227">
        <v>358.42</v>
      </c>
      <c r="V33" s="227">
        <v>303.95999999999998</v>
      </c>
      <c r="W33" s="227">
        <v>0</v>
      </c>
    </row>
    <row r="34" spans="1:24" ht="42" customHeight="1" x14ac:dyDescent="0.25">
      <c r="A34" s="373" t="s">
        <v>762</v>
      </c>
      <c r="B34" s="227">
        <v>337.41</v>
      </c>
      <c r="C34" s="227">
        <v>249.37</v>
      </c>
      <c r="D34" s="227">
        <v>298.85000000000002</v>
      </c>
      <c r="E34" s="227">
        <v>292.72000000000003</v>
      </c>
      <c r="F34" s="227">
        <v>373.79</v>
      </c>
      <c r="G34" s="227">
        <v>314.45</v>
      </c>
      <c r="H34" s="227">
        <v>216.59</v>
      </c>
      <c r="I34" s="227">
        <v>255.62</v>
      </c>
      <c r="J34" s="227">
        <v>292.29000000000002</v>
      </c>
      <c r="K34" s="227">
        <v>288.82</v>
      </c>
      <c r="L34" s="227">
        <v>242.53</v>
      </c>
      <c r="M34" s="227">
        <v>365.61</v>
      </c>
      <c r="N34" s="227">
        <v>253.17</v>
      </c>
      <c r="O34" s="227">
        <v>322.39</v>
      </c>
      <c r="P34" s="227">
        <v>314.02</v>
      </c>
      <c r="Q34" s="227">
        <v>373.74</v>
      </c>
      <c r="R34" s="227">
        <v>345.77</v>
      </c>
      <c r="S34" s="227">
        <v>320.49</v>
      </c>
      <c r="T34" s="227">
        <v>186.13</v>
      </c>
      <c r="U34" s="227">
        <v>334.6</v>
      </c>
      <c r="V34" s="227">
        <v>292.05</v>
      </c>
      <c r="W34" s="227">
        <v>0</v>
      </c>
    </row>
    <row r="35" spans="1:24" ht="42" customHeight="1" x14ac:dyDescent="0.25">
      <c r="A35" s="144" t="s">
        <v>903</v>
      </c>
    </row>
    <row r="36" spans="1:24" ht="42" customHeight="1" thickBot="1" x14ac:dyDescent="0.3">
      <c r="A36" s="372" t="s">
        <v>902</v>
      </c>
      <c r="B36" s="227">
        <v>344.58</v>
      </c>
      <c r="C36" s="227">
        <v>261.05</v>
      </c>
      <c r="D36" s="227">
        <v>354.18</v>
      </c>
      <c r="E36" s="227">
        <v>298.72000000000003</v>
      </c>
      <c r="F36" s="227">
        <v>387.45</v>
      </c>
      <c r="G36" s="227">
        <v>325.7</v>
      </c>
      <c r="H36" s="227">
        <v>230.55</v>
      </c>
      <c r="I36" s="227">
        <v>236.06</v>
      </c>
      <c r="J36" s="227">
        <v>288.54000000000002</v>
      </c>
      <c r="K36" s="227">
        <v>290.02</v>
      </c>
      <c r="L36" s="227">
        <v>262.33</v>
      </c>
      <c r="M36" s="227">
        <v>360.17</v>
      </c>
      <c r="N36" s="227">
        <v>264.20999999999998</v>
      </c>
      <c r="O36" s="227">
        <v>330.31</v>
      </c>
      <c r="P36" s="227">
        <v>328.23</v>
      </c>
      <c r="Q36" s="227">
        <v>378.48</v>
      </c>
      <c r="R36" s="227">
        <v>353.96</v>
      </c>
      <c r="S36" s="227">
        <v>329.6</v>
      </c>
      <c r="T36" s="227">
        <v>191.7</v>
      </c>
      <c r="U36" s="227">
        <v>337.18</v>
      </c>
      <c r="V36" s="227">
        <v>290.77999999999997</v>
      </c>
      <c r="W36" s="227">
        <v>0</v>
      </c>
    </row>
    <row r="37" spans="1:24" ht="14.25" customHeight="1" thickTop="1" x14ac:dyDescent="0.25">
      <c r="A37" s="609" t="s">
        <v>790</v>
      </c>
      <c r="B37" s="610"/>
      <c r="C37" s="610"/>
      <c r="D37" s="610"/>
      <c r="E37" s="610"/>
      <c r="F37" s="610"/>
      <c r="G37" s="610"/>
      <c r="H37" s="610"/>
      <c r="I37" s="610"/>
      <c r="J37" s="610"/>
      <c r="K37" s="610"/>
      <c r="L37" s="610"/>
      <c r="M37" s="610"/>
      <c r="N37" s="610"/>
      <c r="O37" s="610"/>
      <c r="P37" s="610"/>
      <c r="Q37" s="610"/>
      <c r="R37" s="610"/>
      <c r="S37" s="610"/>
      <c r="T37" s="610"/>
      <c r="U37" s="610"/>
      <c r="V37" s="610"/>
      <c r="W37" s="610"/>
      <c r="X37" s="346"/>
    </row>
    <row r="38" spans="1:24" x14ac:dyDescent="0.25">
      <c r="A38" s="189"/>
      <c r="B38" s="346"/>
      <c r="C38" s="346"/>
      <c r="D38" s="346"/>
      <c r="E38" s="346"/>
      <c r="F38" s="346"/>
      <c r="G38" s="346"/>
      <c r="H38" s="346"/>
      <c r="I38" s="346"/>
      <c r="J38" s="346"/>
      <c r="K38" s="346"/>
      <c r="L38" s="346"/>
      <c r="M38" s="346"/>
      <c r="N38" s="346"/>
      <c r="O38" s="346"/>
      <c r="P38" s="346"/>
      <c r="Q38" s="346"/>
      <c r="R38" s="346"/>
      <c r="S38" s="346"/>
      <c r="T38" s="346"/>
      <c r="U38" s="346"/>
      <c r="V38" s="346"/>
      <c r="W38" s="346"/>
    </row>
  </sheetData>
  <mergeCells count="2">
    <mergeCell ref="A1:W1"/>
    <mergeCell ref="A37:W37"/>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22" zoomScale="70" zoomScaleNormal="100" zoomScaleSheetLayoutView="70" workbookViewId="0">
      <selection activeCell="A10" sqref="A10:A36"/>
    </sheetView>
  </sheetViews>
  <sheetFormatPr defaultRowHeight="15" x14ac:dyDescent="0.25"/>
  <cols>
    <col min="1" max="1" width="16.875" style="143" customWidth="1"/>
    <col min="2" max="2" width="10.75" style="144" bestFit="1" customWidth="1"/>
    <col min="3" max="3" width="10.25" style="144" bestFit="1" customWidth="1"/>
    <col min="4" max="4" width="9.125" style="144" bestFit="1" customWidth="1"/>
    <col min="5" max="5" width="11.5" style="144" customWidth="1"/>
    <col min="6" max="6" width="9.25" style="144" bestFit="1" customWidth="1"/>
    <col min="7" max="7" width="8.75" style="144" bestFit="1" customWidth="1"/>
    <col min="8" max="8" width="8.5" style="144" bestFit="1" customWidth="1"/>
    <col min="9" max="9" width="8.625" style="144" bestFit="1" customWidth="1"/>
    <col min="10" max="10" width="9" style="144" bestFit="1" customWidth="1"/>
    <col min="11" max="11" width="9.125" style="144" bestFit="1" customWidth="1"/>
    <col min="12" max="12" width="8.25" style="144" bestFit="1" customWidth="1"/>
    <col min="13" max="13" width="8.375" style="144" bestFit="1" customWidth="1"/>
    <col min="14" max="14" width="10" style="144" bestFit="1" customWidth="1"/>
    <col min="15" max="15" width="8.75" style="144" bestFit="1" customWidth="1"/>
    <col min="16" max="16" width="8.625" style="144" bestFit="1" customWidth="1"/>
    <col min="17" max="17" width="9.125" style="144" bestFit="1" customWidth="1"/>
    <col min="18" max="18" width="9.375" style="144" bestFit="1" customWidth="1"/>
    <col min="19" max="19" width="9" style="144" bestFit="1" customWidth="1"/>
    <col min="20" max="20" width="9.125" style="144" bestFit="1" customWidth="1"/>
    <col min="21" max="22" width="9" style="144" bestFit="1" customWidth="1"/>
    <col min="23" max="23" width="8.375" style="144" bestFit="1" customWidth="1"/>
    <col min="24" max="16384" width="9" style="144"/>
  </cols>
  <sheetData>
    <row r="1" spans="1:23" ht="29.25" customHeight="1" thickBot="1" x14ac:dyDescent="0.3">
      <c r="A1" s="608" t="s">
        <v>813</v>
      </c>
      <c r="B1" s="608"/>
      <c r="C1" s="608"/>
      <c r="D1" s="608"/>
      <c r="E1" s="608"/>
      <c r="F1" s="608"/>
      <c r="G1" s="608"/>
      <c r="H1" s="608"/>
      <c r="I1" s="608"/>
      <c r="J1" s="608"/>
      <c r="K1" s="608"/>
      <c r="L1" s="608"/>
      <c r="M1" s="608"/>
      <c r="N1" s="608"/>
      <c r="O1" s="608"/>
      <c r="P1" s="608"/>
      <c r="Q1" s="608"/>
      <c r="R1" s="608"/>
      <c r="S1" s="608"/>
      <c r="T1" s="608"/>
      <c r="U1" s="608"/>
      <c r="V1" s="608"/>
      <c r="W1" s="608"/>
    </row>
    <row r="2" spans="1:23" ht="111.75" thickTop="1" thickBot="1" x14ac:dyDescent="0.3">
      <c r="A2" s="119" t="s">
        <v>795</v>
      </c>
      <c r="B2" s="119" t="s">
        <v>796</v>
      </c>
      <c r="C2" s="120" t="s">
        <v>797</v>
      </c>
      <c r="D2" s="120" t="s">
        <v>816</v>
      </c>
      <c r="E2" s="120" t="s">
        <v>798</v>
      </c>
      <c r="F2" s="120" t="s">
        <v>799</v>
      </c>
      <c r="G2" s="120" t="s">
        <v>800</v>
      </c>
      <c r="H2" s="120" t="s">
        <v>801</v>
      </c>
      <c r="I2" s="120" t="s">
        <v>802</v>
      </c>
      <c r="J2" s="120" t="s">
        <v>803</v>
      </c>
      <c r="K2" s="120" t="s">
        <v>804</v>
      </c>
      <c r="L2" s="120" t="s">
        <v>805</v>
      </c>
      <c r="M2" s="120" t="s">
        <v>806</v>
      </c>
      <c r="N2" s="120" t="s">
        <v>807</v>
      </c>
      <c r="O2" s="120" t="s">
        <v>808</v>
      </c>
      <c r="P2" s="120" t="s">
        <v>809</v>
      </c>
      <c r="Q2" s="120" t="s">
        <v>810</v>
      </c>
      <c r="R2" s="120" t="s">
        <v>817</v>
      </c>
      <c r="S2" s="120" t="s">
        <v>811</v>
      </c>
      <c r="T2" s="120" t="s">
        <v>818</v>
      </c>
      <c r="U2" s="120" t="s">
        <v>819</v>
      </c>
      <c r="V2" s="120" t="s">
        <v>820</v>
      </c>
      <c r="W2" s="120" t="s">
        <v>812</v>
      </c>
    </row>
    <row r="3" spans="1:23" ht="16.5" thickTop="1" x14ac:dyDescent="0.25">
      <c r="A3" s="126"/>
      <c r="B3" s="126"/>
      <c r="C3" s="127"/>
      <c r="D3" s="127"/>
      <c r="E3" s="127"/>
      <c r="F3" s="127"/>
      <c r="G3" s="127"/>
      <c r="H3" s="127"/>
      <c r="I3" s="127"/>
      <c r="J3" s="127"/>
      <c r="K3" s="127"/>
      <c r="L3" s="127"/>
      <c r="M3" s="127"/>
      <c r="N3" s="127"/>
      <c r="O3" s="127"/>
      <c r="P3" s="127"/>
      <c r="Q3" s="127"/>
      <c r="R3" s="127"/>
      <c r="S3" s="127"/>
      <c r="T3" s="127"/>
      <c r="U3" s="127"/>
      <c r="V3" s="127"/>
      <c r="W3" s="127"/>
    </row>
    <row r="4" spans="1:23" ht="33.75" customHeight="1" x14ac:dyDescent="0.25">
      <c r="A4" s="125" t="s">
        <v>30</v>
      </c>
      <c r="B4" s="128">
        <v>125.81</v>
      </c>
      <c r="C4" s="128">
        <v>120.65</v>
      </c>
      <c r="D4" s="128">
        <v>115.55</v>
      </c>
      <c r="E4" s="128">
        <v>113.34</v>
      </c>
      <c r="F4" s="128">
        <v>127.77</v>
      </c>
      <c r="G4" s="128">
        <v>114.06</v>
      </c>
      <c r="H4" s="128">
        <v>126.94</v>
      </c>
      <c r="I4" s="128">
        <v>118.96</v>
      </c>
      <c r="J4" s="128">
        <v>114.6</v>
      </c>
      <c r="K4" s="128">
        <v>130.61000000000001</v>
      </c>
      <c r="L4" s="128">
        <v>134.03</v>
      </c>
      <c r="M4" s="128">
        <v>142.49</v>
      </c>
      <c r="N4" s="128">
        <v>134.57</v>
      </c>
      <c r="O4" s="128">
        <v>151.04</v>
      </c>
      <c r="P4" s="128">
        <v>127.81</v>
      </c>
      <c r="Q4" s="128">
        <v>135.59</v>
      </c>
      <c r="R4" s="128">
        <v>139.31</v>
      </c>
      <c r="S4" s="128">
        <v>112.96</v>
      </c>
      <c r="T4" s="128">
        <v>122.28</v>
      </c>
      <c r="U4" s="128">
        <v>121.68</v>
      </c>
      <c r="V4" s="128">
        <v>157.09</v>
      </c>
      <c r="W4" s="128">
        <v>96.93</v>
      </c>
    </row>
    <row r="5" spans="1:23" ht="33.75" customHeight="1" x14ac:dyDescent="0.25">
      <c r="A5" s="125" t="s">
        <v>31</v>
      </c>
      <c r="B5" s="128">
        <v>163.52000000000001</v>
      </c>
      <c r="C5" s="128">
        <v>142.77000000000001</v>
      </c>
      <c r="D5" s="128">
        <v>135</v>
      </c>
      <c r="E5" s="128">
        <v>166.42</v>
      </c>
      <c r="F5" s="128">
        <v>147.77000000000001</v>
      </c>
      <c r="G5" s="128">
        <v>114.06</v>
      </c>
      <c r="H5" s="128">
        <v>139.15</v>
      </c>
      <c r="I5" s="128">
        <v>130.51</v>
      </c>
      <c r="J5" s="128">
        <v>137.76</v>
      </c>
      <c r="K5" s="128">
        <v>213.21</v>
      </c>
      <c r="L5" s="128">
        <v>140.02000000000001</v>
      </c>
      <c r="M5" s="128">
        <v>155.88</v>
      </c>
      <c r="N5" s="128">
        <v>151.75</v>
      </c>
      <c r="O5" s="128">
        <v>159.84</v>
      </c>
      <c r="P5" s="128">
        <v>189</v>
      </c>
      <c r="Q5" s="128">
        <v>168.31</v>
      </c>
      <c r="R5" s="128">
        <v>279.17</v>
      </c>
      <c r="S5" s="128">
        <v>125.29</v>
      </c>
      <c r="T5" s="128">
        <v>124.74</v>
      </c>
      <c r="U5" s="128">
        <v>198.16</v>
      </c>
      <c r="V5" s="128">
        <v>210.48</v>
      </c>
      <c r="W5" s="128">
        <v>112.61</v>
      </c>
    </row>
    <row r="6" spans="1:23" ht="33.75" customHeight="1" x14ac:dyDescent="0.25">
      <c r="A6" s="125" t="s">
        <v>32</v>
      </c>
      <c r="B6" s="128">
        <v>241.09</v>
      </c>
      <c r="C6" s="128">
        <v>155.94</v>
      </c>
      <c r="D6" s="128">
        <v>173.99</v>
      </c>
      <c r="E6" s="128">
        <v>272.01</v>
      </c>
      <c r="F6" s="128">
        <v>168.11</v>
      </c>
      <c r="G6" s="128">
        <v>243.3</v>
      </c>
      <c r="H6" s="128">
        <v>177.53</v>
      </c>
      <c r="I6" s="128">
        <v>171.45</v>
      </c>
      <c r="J6" s="128">
        <v>198.32</v>
      </c>
      <c r="K6" s="128">
        <v>332.63</v>
      </c>
      <c r="L6" s="128">
        <v>193.41</v>
      </c>
      <c r="M6" s="128">
        <v>209.65</v>
      </c>
      <c r="N6" s="128">
        <v>192.94</v>
      </c>
      <c r="O6" s="128">
        <v>244.69</v>
      </c>
      <c r="P6" s="128">
        <v>202.86</v>
      </c>
      <c r="Q6" s="128">
        <v>225.42</v>
      </c>
      <c r="R6" s="128">
        <v>360.82</v>
      </c>
      <c r="S6" s="128">
        <v>180.66</v>
      </c>
      <c r="T6" s="128">
        <v>126.56</v>
      </c>
      <c r="U6" s="128">
        <v>289.73</v>
      </c>
      <c r="V6" s="128">
        <v>245.47</v>
      </c>
      <c r="W6" s="128">
        <v>116.1</v>
      </c>
    </row>
    <row r="7" spans="1:23" ht="33.75" customHeight="1" x14ac:dyDescent="0.25">
      <c r="A7" s="125" t="s">
        <v>33</v>
      </c>
      <c r="B7" s="128">
        <v>237.99</v>
      </c>
      <c r="C7" s="128">
        <v>197.23</v>
      </c>
      <c r="D7" s="128">
        <v>219.5</v>
      </c>
      <c r="E7" s="128">
        <v>282.51</v>
      </c>
      <c r="F7" s="128">
        <v>219.61</v>
      </c>
      <c r="G7" s="128">
        <v>282.83999999999997</v>
      </c>
      <c r="H7" s="128">
        <v>184.32</v>
      </c>
      <c r="I7" s="128">
        <v>173</v>
      </c>
      <c r="J7" s="128">
        <v>155.13999999999999</v>
      </c>
      <c r="K7" s="128">
        <v>251.99</v>
      </c>
      <c r="L7" s="128">
        <v>244.55</v>
      </c>
      <c r="M7" s="128">
        <v>220.56</v>
      </c>
      <c r="N7" s="128">
        <v>205.08</v>
      </c>
      <c r="O7" s="128">
        <v>257.72000000000003</v>
      </c>
      <c r="P7" s="128">
        <v>200.28</v>
      </c>
      <c r="Q7" s="128">
        <v>227.89</v>
      </c>
      <c r="R7" s="128">
        <v>270.19</v>
      </c>
      <c r="S7" s="128">
        <v>157.44999999999999</v>
      </c>
      <c r="T7" s="128">
        <v>138.12</v>
      </c>
      <c r="U7" s="128">
        <v>258.73</v>
      </c>
      <c r="V7" s="128">
        <v>254.24</v>
      </c>
      <c r="W7" s="128">
        <v>140.27000000000001</v>
      </c>
    </row>
    <row r="8" spans="1:23" ht="33.75" customHeight="1" x14ac:dyDescent="0.25">
      <c r="A8" s="125" t="s">
        <v>854</v>
      </c>
      <c r="B8" s="128">
        <v>272.5</v>
      </c>
      <c r="C8" s="128">
        <v>256.5</v>
      </c>
      <c r="D8" s="128">
        <v>233.34</v>
      </c>
      <c r="E8" s="128">
        <v>287.83</v>
      </c>
      <c r="F8" s="128">
        <v>294.41000000000003</v>
      </c>
      <c r="G8" s="128">
        <v>307.37</v>
      </c>
      <c r="H8" s="128">
        <v>238.91</v>
      </c>
      <c r="I8" s="128">
        <v>210.3</v>
      </c>
      <c r="J8" s="128">
        <v>192.43</v>
      </c>
      <c r="K8" s="128">
        <v>286.35000000000002</v>
      </c>
      <c r="L8" s="128">
        <v>276.02</v>
      </c>
      <c r="M8" s="128">
        <v>273.89999999999998</v>
      </c>
      <c r="N8" s="128">
        <v>221.46</v>
      </c>
      <c r="O8" s="128">
        <v>267.99</v>
      </c>
      <c r="P8" s="128">
        <v>250.87</v>
      </c>
      <c r="Q8" s="128">
        <v>276.26</v>
      </c>
      <c r="R8" s="128">
        <v>282.52999999999997</v>
      </c>
      <c r="S8" s="128">
        <v>242.77</v>
      </c>
      <c r="T8" s="128">
        <v>213.85</v>
      </c>
      <c r="U8" s="128">
        <v>274.27</v>
      </c>
      <c r="V8" s="128">
        <v>281.56</v>
      </c>
      <c r="W8" s="128">
        <v>214.48</v>
      </c>
    </row>
    <row r="9" spans="1:23" ht="33.75" customHeight="1" x14ac:dyDescent="0.25">
      <c r="A9" s="125"/>
      <c r="B9" s="128"/>
      <c r="C9" s="128"/>
      <c r="D9" s="128"/>
      <c r="E9" s="128"/>
      <c r="F9" s="128"/>
      <c r="G9" s="128"/>
      <c r="H9" s="128"/>
      <c r="I9" s="128"/>
      <c r="J9" s="128"/>
      <c r="K9" s="128"/>
      <c r="L9" s="128"/>
      <c r="M9" s="128"/>
      <c r="N9" s="128"/>
      <c r="O9" s="128"/>
      <c r="P9" s="128"/>
      <c r="Q9" s="128"/>
      <c r="R9" s="128"/>
      <c r="S9" s="128"/>
      <c r="T9" s="128"/>
      <c r="U9" s="128"/>
      <c r="V9" s="128"/>
      <c r="W9" s="128"/>
    </row>
    <row r="10" spans="1:23" ht="33.75" customHeight="1" x14ac:dyDescent="0.25">
      <c r="A10" s="123" t="s">
        <v>30</v>
      </c>
      <c r="B10" s="129"/>
      <c r="C10" s="129"/>
      <c r="D10" s="129"/>
      <c r="E10" s="129"/>
      <c r="F10" s="129"/>
      <c r="G10" s="129"/>
      <c r="H10" s="129"/>
      <c r="I10" s="129"/>
      <c r="J10" s="129"/>
      <c r="K10" s="129"/>
      <c r="L10" s="129"/>
      <c r="M10" s="129"/>
      <c r="N10" s="129"/>
      <c r="O10" s="129"/>
      <c r="P10" s="129"/>
      <c r="Q10" s="129"/>
      <c r="R10" s="129"/>
      <c r="S10" s="129"/>
      <c r="T10" s="129"/>
      <c r="U10" s="129"/>
      <c r="V10" s="129"/>
      <c r="W10" s="129"/>
    </row>
    <row r="11" spans="1:23" ht="33.75" customHeight="1" x14ac:dyDescent="0.25">
      <c r="A11" s="371" t="s">
        <v>902</v>
      </c>
      <c r="B11" s="129">
        <v>122.53</v>
      </c>
      <c r="C11" s="129">
        <v>124.43</v>
      </c>
      <c r="D11" s="129">
        <v>107.98</v>
      </c>
      <c r="E11" s="129">
        <v>108.85</v>
      </c>
      <c r="F11" s="129">
        <v>124.33</v>
      </c>
      <c r="G11" s="129">
        <v>130.59</v>
      </c>
      <c r="H11" s="129">
        <v>120.45</v>
      </c>
      <c r="I11" s="129">
        <v>121.22</v>
      </c>
      <c r="J11" s="129">
        <v>116.36</v>
      </c>
      <c r="K11" s="129">
        <v>122.57</v>
      </c>
      <c r="L11" s="129">
        <v>132.51</v>
      </c>
      <c r="M11" s="129">
        <v>134.19</v>
      </c>
      <c r="N11" s="129">
        <v>117.17</v>
      </c>
      <c r="O11" s="129">
        <v>143.94</v>
      </c>
      <c r="P11" s="129">
        <v>120.69</v>
      </c>
      <c r="Q11" s="129">
        <v>130.37</v>
      </c>
      <c r="R11" s="129">
        <v>116.74</v>
      </c>
      <c r="S11" s="129">
        <v>105.19</v>
      </c>
      <c r="T11" s="129">
        <v>125.22</v>
      </c>
      <c r="U11" s="129">
        <v>103.61</v>
      </c>
      <c r="V11" s="129">
        <v>139.55000000000001</v>
      </c>
      <c r="W11" s="129">
        <v>71.27</v>
      </c>
    </row>
    <row r="12" spans="1:23" ht="33.75" customHeight="1" x14ac:dyDescent="0.25">
      <c r="A12" s="371" t="s">
        <v>760</v>
      </c>
      <c r="B12" s="129">
        <v>128.52000000000001</v>
      </c>
      <c r="C12" s="129">
        <v>121.99</v>
      </c>
      <c r="D12" s="129">
        <v>113.8</v>
      </c>
      <c r="E12" s="129">
        <v>111.74</v>
      </c>
      <c r="F12" s="129">
        <v>136.5</v>
      </c>
      <c r="G12" s="129">
        <v>121.6</v>
      </c>
      <c r="H12" s="129">
        <v>126.96</v>
      </c>
      <c r="I12" s="129">
        <v>121.22</v>
      </c>
      <c r="J12" s="129">
        <v>112.33</v>
      </c>
      <c r="K12" s="129">
        <v>133.57</v>
      </c>
      <c r="L12" s="129">
        <v>136.43</v>
      </c>
      <c r="M12" s="129">
        <v>143.97999999999999</v>
      </c>
      <c r="N12" s="129">
        <v>139.74</v>
      </c>
      <c r="O12" s="129">
        <v>159.15</v>
      </c>
      <c r="P12" s="129">
        <v>126.74</v>
      </c>
      <c r="Q12" s="129">
        <v>132.84</v>
      </c>
      <c r="R12" s="129">
        <v>141.97999999999999</v>
      </c>
      <c r="S12" s="129">
        <v>115.8</v>
      </c>
      <c r="T12" s="129">
        <v>134.72</v>
      </c>
      <c r="U12" s="129">
        <v>129.1</v>
      </c>
      <c r="V12" s="129">
        <v>153.16</v>
      </c>
      <c r="W12" s="129">
        <v>70.650000000000006</v>
      </c>
    </row>
    <row r="13" spans="1:23" ht="33.75" customHeight="1" x14ac:dyDescent="0.25">
      <c r="A13" s="371" t="s">
        <v>761</v>
      </c>
      <c r="B13" s="129">
        <v>127.36</v>
      </c>
      <c r="C13" s="129">
        <v>118.33</v>
      </c>
      <c r="D13" s="129">
        <v>119.08</v>
      </c>
      <c r="E13" s="129">
        <v>109.81</v>
      </c>
      <c r="F13" s="129">
        <v>125.81</v>
      </c>
      <c r="G13" s="129">
        <v>116.46</v>
      </c>
      <c r="H13" s="129">
        <v>131.94999999999999</v>
      </c>
      <c r="I13" s="129">
        <v>116.19</v>
      </c>
      <c r="J13" s="129">
        <v>110.37</v>
      </c>
      <c r="K13" s="129">
        <v>130.84</v>
      </c>
      <c r="L13" s="129">
        <v>129.94999999999999</v>
      </c>
      <c r="M13" s="129">
        <v>140.32</v>
      </c>
      <c r="N13" s="129">
        <v>135.62</v>
      </c>
      <c r="O13" s="129">
        <v>165.45</v>
      </c>
      <c r="P13" s="129">
        <v>121.93</v>
      </c>
      <c r="Q13" s="129">
        <v>137.11000000000001</v>
      </c>
      <c r="R13" s="129">
        <v>143.01</v>
      </c>
      <c r="S13" s="129">
        <v>113.98</v>
      </c>
      <c r="T13" s="129">
        <v>107.51</v>
      </c>
      <c r="U13" s="129">
        <v>145.75</v>
      </c>
      <c r="V13" s="129">
        <v>147.38999999999999</v>
      </c>
      <c r="W13" s="129">
        <v>126.84</v>
      </c>
    </row>
    <row r="14" spans="1:23" ht="33.75" customHeight="1" x14ac:dyDescent="0.25">
      <c r="A14" s="371" t="s">
        <v>762</v>
      </c>
      <c r="B14" s="129">
        <v>124.84</v>
      </c>
      <c r="C14" s="129">
        <v>117.87</v>
      </c>
      <c r="D14" s="129">
        <v>121.33</v>
      </c>
      <c r="E14" s="129">
        <v>122.96</v>
      </c>
      <c r="F14" s="129">
        <v>124.42</v>
      </c>
      <c r="G14" s="129">
        <v>87.58</v>
      </c>
      <c r="H14" s="129">
        <v>128.38999999999999</v>
      </c>
      <c r="I14" s="129">
        <v>117.22</v>
      </c>
      <c r="J14" s="129">
        <v>119.33</v>
      </c>
      <c r="K14" s="129">
        <v>135.47</v>
      </c>
      <c r="L14" s="129">
        <v>137.24</v>
      </c>
      <c r="M14" s="129">
        <v>151.49</v>
      </c>
      <c r="N14" s="129">
        <v>145.75</v>
      </c>
      <c r="O14" s="129">
        <v>135.62</v>
      </c>
      <c r="P14" s="129">
        <v>141.88</v>
      </c>
      <c r="Q14" s="129">
        <v>142.07</v>
      </c>
      <c r="R14" s="129">
        <v>155.52000000000001</v>
      </c>
      <c r="S14" s="129">
        <v>116.85</v>
      </c>
      <c r="T14" s="129">
        <v>121.68</v>
      </c>
      <c r="U14" s="129">
        <v>108.24</v>
      </c>
      <c r="V14" s="129">
        <v>188.25</v>
      </c>
      <c r="W14" s="129">
        <v>118.95</v>
      </c>
    </row>
    <row r="15" spans="1:23" ht="33.75" customHeight="1" x14ac:dyDescent="0.25">
      <c r="A15" s="123" t="s">
        <v>31</v>
      </c>
      <c r="B15" s="129"/>
      <c r="C15" s="129"/>
      <c r="D15" s="129"/>
      <c r="E15" s="129"/>
      <c r="F15" s="129"/>
      <c r="G15" s="129"/>
      <c r="H15" s="129"/>
      <c r="I15" s="129"/>
      <c r="J15" s="129"/>
      <c r="K15" s="129"/>
      <c r="L15" s="129"/>
      <c r="M15" s="129"/>
      <c r="N15" s="129"/>
      <c r="O15" s="129"/>
      <c r="P15" s="129"/>
      <c r="Q15" s="129"/>
      <c r="R15" s="129"/>
      <c r="S15" s="129"/>
      <c r="T15" s="129"/>
      <c r="U15" s="129"/>
      <c r="V15" s="129"/>
      <c r="W15" s="129"/>
    </row>
    <row r="16" spans="1:23" ht="33.75" customHeight="1" x14ac:dyDescent="0.25">
      <c r="A16" s="371" t="s">
        <v>902</v>
      </c>
      <c r="B16" s="129">
        <v>137.58000000000001</v>
      </c>
      <c r="C16" s="129">
        <v>138.93</v>
      </c>
      <c r="D16" s="129">
        <v>129.16999999999999</v>
      </c>
      <c r="E16" s="129">
        <v>129.41999999999999</v>
      </c>
      <c r="F16" s="129">
        <v>142.66</v>
      </c>
      <c r="G16" s="129">
        <v>96.85</v>
      </c>
      <c r="H16" s="129">
        <v>130.93</v>
      </c>
      <c r="I16" s="129">
        <v>116.21</v>
      </c>
      <c r="J16" s="129">
        <v>129</v>
      </c>
      <c r="K16" s="129">
        <v>146.52000000000001</v>
      </c>
      <c r="L16" s="129">
        <v>146.49</v>
      </c>
      <c r="M16" s="129">
        <v>151.11000000000001</v>
      </c>
      <c r="N16" s="129">
        <v>196.45</v>
      </c>
      <c r="O16" s="129">
        <v>157.25</v>
      </c>
      <c r="P16" s="129">
        <v>129.44999999999999</v>
      </c>
      <c r="Q16" s="129">
        <v>156.13999999999999</v>
      </c>
      <c r="R16" s="129">
        <v>195.35</v>
      </c>
      <c r="S16" s="129">
        <v>121.37</v>
      </c>
      <c r="T16" s="129">
        <v>128.12</v>
      </c>
      <c r="U16" s="129">
        <v>164.54</v>
      </c>
      <c r="V16" s="129">
        <v>221.83</v>
      </c>
      <c r="W16" s="129">
        <v>100.2</v>
      </c>
    </row>
    <row r="17" spans="1:23" ht="33.75" customHeight="1" x14ac:dyDescent="0.25">
      <c r="A17" s="371" t="s">
        <v>760</v>
      </c>
      <c r="B17" s="129">
        <v>155.36000000000001</v>
      </c>
      <c r="C17" s="129">
        <v>151.97999999999999</v>
      </c>
      <c r="D17" s="129">
        <v>127.43</v>
      </c>
      <c r="E17" s="129">
        <v>151.22999999999999</v>
      </c>
      <c r="F17" s="129">
        <v>150.65</v>
      </c>
      <c r="G17" s="129">
        <v>99.69</v>
      </c>
      <c r="H17" s="129">
        <v>131.63</v>
      </c>
      <c r="I17" s="129">
        <v>124.7</v>
      </c>
      <c r="J17" s="129">
        <v>138.51</v>
      </c>
      <c r="K17" s="129">
        <v>191.15</v>
      </c>
      <c r="L17" s="129">
        <v>136.53</v>
      </c>
      <c r="M17" s="129">
        <v>150.47999999999999</v>
      </c>
      <c r="N17" s="129">
        <v>195.44</v>
      </c>
      <c r="O17" s="129">
        <v>158.99</v>
      </c>
      <c r="P17" s="129">
        <v>225.06</v>
      </c>
      <c r="Q17" s="129">
        <v>157.24</v>
      </c>
      <c r="R17" s="129">
        <v>269.23</v>
      </c>
      <c r="S17" s="129">
        <v>139.30000000000001</v>
      </c>
      <c r="T17" s="129">
        <v>132.54</v>
      </c>
      <c r="U17" s="129">
        <v>131.84</v>
      </c>
      <c r="V17" s="129">
        <v>192.89</v>
      </c>
      <c r="W17" s="129">
        <v>134.86000000000001</v>
      </c>
    </row>
    <row r="18" spans="1:23" ht="33.75" customHeight="1" x14ac:dyDescent="0.25">
      <c r="A18" s="371" t="s">
        <v>761</v>
      </c>
      <c r="B18" s="129">
        <v>172.76</v>
      </c>
      <c r="C18" s="129">
        <v>142.97999999999999</v>
      </c>
      <c r="D18" s="129">
        <v>140.09</v>
      </c>
      <c r="E18" s="129">
        <v>182.13</v>
      </c>
      <c r="F18" s="129">
        <v>157</v>
      </c>
      <c r="G18" s="129">
        <v>122.45</v>
      </c>
      <c r="H18" s="129">
        <v>131.77000000000001</v>
      </c>
      <c r="I18" s="129">
        <v>133.01</v>
      </c>
      <c r="J18" s="129">
        <v>116.2</v>
      </c>
      <c r="K18" s="129">
        <v>231.34</v>
      </c>
      <c r="L18" s="129">
        <v>130.19</v>
      </c>
      <c r="M18" s="129">
        <v>157.65</v>
      </c>
      <c r="N18" s="129">
        <v>106.78</v>
      </c>
      <c r="O18" s="129">
        <v>171.99</v>
      </c>
      <c r="P18" s="129">
        <v>233.72</v>
      </c>
      <c r="Q18" s="129">
        <v>175.81</v>
      </c>
      <c r="R18" s="129">
        <v>311.62</v>
      </c>
      <c r="S18" s="129">
        <v>116.78</v>
      </c>
      <c r="T18" s="129">
        <v>130.61000000000001</v>
      </c>
      <c r="U18" s="129">
        <v>229.13</v>
      </c>
      <c r="V18" s="129">
        <v>209.77</v>
      </c>
      <c r="W18" s="129">
        <v>105.92</v>
      </c>
    </row>
    <row r="19" spans="1:23" ht="33.75" customHeight="1" x14ac:dyDescent="0.25">
      <c r="A19" s="371" t="s">
        <v>762</v>
      </c>
      <c r="B19" s="129">
        <v>188.36</v>
      </c>
      <c r="C19" s="129">
        <v>137.21</v>
      </c>
      <c r="D19" s="129">
        <v>143.31</v>
      </c>
      <c r="E19" s="129">
        <v>202.9</v>
      </c>
      <c r="F19" s="129">
        <v>140.79</v>
      </c>
      <c r="G19" s="129">
        <v>137.24</v>
      </c>
      <c r="H19" s="129">
        <v>162.26</v>
      </c>
      <c r="I19" s="129">
        <v>148.13</v>
      </c>
      <c r="J19" s="129">
        <v>167.33</v>
      </c>
      <c r="K19" s="129">
        <v>283.81</v>
      </c>
      <c r="L19" s="129">
        <v>146.88</v>
      </c>
      <c r="M19" s="129">
        <v>164.27</v>
      </c>
      <c r="N19" s="129">
        <v>108.32</v>
      </c>
      <c r="O19" s="129">
        <v>151.15</v>
      </c>
      <c r="P19" s="129">
        <v>167.78</v>
      </c>
      <c r="Q19" s="129">
        <v>184.06</v>
      </c>
      <c r="R19" s="129">
        <v>340.48</v>
      </c>
      <c r="S19" s="129">
        <v>123.68</v>
      </c>
      <c r="T19" s="129">
        <v>107.69</v>
      </c>
      <c r="U19" s="129">
        <v>267.11</v>
      </c>
      <c r="V19" s="129">
        <v>217.45</v>
      </c>
      <c r="W19" s="129">
        <v>109.47</v>
      </c>
    </row>
    <row r="20" spans="1:23" ht="33.75" customHeight="1" x14ac:dyDescent="0.25">
      <c r="A20" s="123" t="s">
        <v>32</v>
      </c>
      <c r="B20" s="129"/>
      <c r="C20" s="129"/>
      <c r="D20" s="129"/>
      <c r="E20" s="129"/>
      <c r="F20" s="129"/>
      <c r="G20" s="129"/>
      <c r="H20" s="129"/>
      <c r="I20" s="129"/>
      <c r="J20" s="129"/>
      <c r="K20" s="129"/>
      <c r="L20" s="129"/>
      <c r="M20" s="129"/>
      <c r="N20" s="129"/>
      <c r="O20" s="129"/>
      <c r="P20" s="129"/>
      <c r="Q20" s="129"/>
      <c r="R20" s="129"/>
      <c r="S20" s="129"/>
      <c r="T20" s="129"/>
      <c r="U20" s="129"/>
      <c r="V20" s="129"/>
      <c r="W20" s="129"/>
    </row>
    <row r="21" spans="1:23" ht="33.75" customHeight="1" x14ac:dyDescent="0.25">
      <c r="A21" s="371" t="s">
        <v>902</v>
      </c>
      <c r="B21" s="129">
        <v>218.28</v>
      </c>
      <c r="C21" s="129">
        <v>136.37</v>
      </c>
      <c r="D21" s="129">
        <v>154.4</v>
      </c>
      <c r="E21" s="129">
        <v>227.51</v>
      </c>
      <c r="F21" s="129">
        <v>155.47999999999999</v>
      </c>
      <c r="G21" s="129">
        <v>176.87</v>
      </c>
      <c r="H21" s="129">
        <v>173.78</v>
      </c>
      <c r="I21" s="129">
        <v>153.62</v>
      </c>
      <c r="J21" s="129">
        <v>208.24</v>
      </c>
      <c r="K21" s="129">
        <v>330.35</v>
      </c>
      <c r="L21" s="129">
        <v>169.81</v>
      </c>
      <c r="M21" s="129">
        <v>178.02</v>
      </c>
      <c r="N21" s="129">
        <v>117.96</v>
      </c>
      <c r="O21" s="129">
        <v>174.86</v>
      </c>
      <c r="P21" s="129">
        <v>166.83</v>
      </c>
      <c r="Q21" s="129">
        <v>209.58</v>
      </c>
      <c r="R21" s="129">
        <v>391.07</v>
      </c>
      <c r="S21" s="129">
        <v>148.12</v>
      </c>
      <c r="T21" s="129">
        <v>132.08000000000001</v>
      </c>
      <c r="U21" s="129">
        <v>302.5</v>
      </c>
      <c r="V21" s="129">
        <v>230.18</v>
      </c>
      <c r="W21" s="129">
        <v>96.91</v>
      </c>
    </row>
    <row r="22" spans="1:23" ht="33.75" customHeight="1" x14ac:dyDescent="0.25">
      <c r="A22" s="371" t="s">
        <v>760</v>
      </c>
      <c r="B22" s="129">
        <v>231.42</v>
      </c>
      <c r="C22" s="129">
        <v>154.38999999999999</v>
      </c>
      <c r="D22" s="129">
        <v>168.63</v>
      </c>
      <c r="E22" s="129">
        <v>258.91000000000003</v>
      </c>
      <c r="F22" s="129">
        <v>166.99</v>
      </c>
      <c r="G22" s="129">
        <v>192.36</v>
      </c>
      <c r="H22" s="129">
        <v>176.74</v>
      </c>
      <c r="I22" s="129">
        <v>164.61</v>
      </c>
      <c r="J22" s="129">
        <v>210.6</v>
      </c>
      <c r="K22" s="129">
        <v>291.25</v>
      </c>
      <c r="L22" s="129">
        <v>183.59</v>
      </c>
      <c r="M22" s="129">
        <v>194.08</v>
      </c>
      <c r="N22" s="129">
        <v>195.24</v>
      </c>
      <c r="O22" s="129">
        <v>236.46</v>
      </c>
      <c r="P22" s="129">
        <v>202.9</v>
      </c>
      <c r="Q22" s="129">
        <v>227.44</v>
      </c>
      <c r="R22" s="129">
        <v>387.55</v>
      </c>
      <c r="S22" s="129">
        <v>183.37</v>
      </c>
      <c r="T22" s="129">
        <v>133.35</v>
      </c>
      <c r="U22" s="129">
        <v>280.52999999999997</v>
      </c>
      <c r="V22" s="129">
        <v>245.18</v>
      </c>
      <c r="W22" s="129">
        <v>88.09</v>
      </c>
    </row>
    <row r="23" spans="1:23" ht="33.75" customHeight="1" x14ac:dyDescent="0.25">
      <c r="A23" s="371" t="s">
        <v>761</v>
      </c>
      <c r="B23" s="129">
        <v>223.89</v>
      </c>
      <c r="C23" s="129">
        <v>170.15</v>
      </c>
      <c r="D23" s="129">
        <v>175.08</v>
      </c>
      <c r="E23" s="129">
        <v>284.16000000000003</v>
      </c>
      <c r="F23" s="129">
        <v>163.84</v>
      </c>
      <c r="G23" s="129">
        <v>217.94</v>
      </c>
      <c r="H23" s="129">
        <v>158.96</v>
      </c>
      <c r="I23" s="129">
        <v>169.82</v>
      </c>
      <c r="J23" s="129">
        <v>185.81</v>
      </c>
      <c r="K23" s="129">
        <v>345.1</v>
      </c>
      <c r="L23" s="129">
        <v>200.16</v>
      </c>
      <c r="M23" s="129">
        <v>216.72</v>
      </c>
      <c r="N23" s="129">
        <v>221.12</v>
      </c>
      <c r="O23" s="129">
        <v>279.66000000000003</v>
      </c>
      <c r="P23" s="129">
        <v>206.56</v>
      </c>
      <c r="Q23" s="129">
        <v>217.3</v>
      </c>
      <c r="R23" s="129">
        <v>314.52</v>
      </c>
      <c r="S23" s="129">
        <v>173.38</v>
      </c>
      <c r="T23" s="129">
        <v>129.22999999999999</v>
      </c>
      <c r="U23" s="129">
        <v>314.88</v>
      </c>
      <c r="V23" s="129">
        <v>249.17</v>
      </c>
      <c r="W23" s="129">
        <v>114.59</v>
      </c>
    </row>
    <row r="24" spans="1:23" ht="33.75" customHeight="1" x14ac:dyDescent="0.25">
      <c r="A24" s="371" t="s">
        <v>762</v>
      </c>
      <c r="B24" s="129">
        <v>290.79000000000002</v>
      </c>
      <c r="C24" s="129">
        <v>162.83000000000001</v>
      </c>
      <c r="D24" s="129">
        <v>197.87</v>
      </c>
      <c r="E24" s="129">
        <v>317.45999999999998</v>
      </c>
      <c r="F24" s="129">
        <v>186.12</v>
      </c>
      <c r="G24" s="129">
        <v>386.05</v>
      </c>
      <c r="H24" s="129">
        <v>200.62</v>
      </c>
      <c r="I24" s="129">
        <v>197.74</v>
      </c>
      <c r="J24" s="129">
        <v>188.62</v>
      </c>
      <c r="K24" s="129">
        <v>363.82</v>
      </c>
      <c r="L24" s="129">
        <v>220.06</v>
      </c>
      <c r="M24" s="129">
        <v>249.77</v>
      </c>
      <c r="N24" s="129">
        <v>237.44</v>
      </c>
      <c r="O24" s="129">
        <v>287.77999999999997</v>
      </c>
      <c r="P24" s="129">
        <v>235.15</v>
      </c>
      <c r="Q24" s="129">
        <v>247.37</v>
      </c>
      <c r="R24" s="129">
        <v>350.16</v>
      </c>
      <c r="S24" s="129">
        <v>217.76</v>
      </c>
      <c r="T24" s="129">
        <v>111.57</v>
      </c>
      <c r="U24" s="129">
        <v>261.02</v>
      </c>
      <c r="V24" s="129">
        <v>257.37</v>
      </c>
      <c r="W24" s="129">
        <v>164.82</v>
      </c>
    </row>
    <row r="25" spans="1:23" ht="33.75" customHeight="1" x14ac:dyDescent="0.25">
      <c r="A25" s="123" t="s">
        <v>33</v>
      </c>
      <c r="B25" s="129"/>
      <c r="C25" s="129"/>
      <c r="D25" s="129"/>
      <c r="E25" s="129"/>
      <c r="F25" s="129"/>
      <c r="G25" s="129"/>
      <c r="H25" s="129"/>
      <c r="I25" s="129"/>
      <c r="J25" s="129"/>
      <c r="K25" s="129"/>
      <c r="L25" s="129"/>
      <c r="M25" s="129"/>
      <c r="N25" s="129"/>
      <c r="O25" s="129"/>
      <c r="P25" s="129"/>
      <c r="Q25" s="129"/>
      <c r="R25" s="129"/>
      <c r="S25" s="129"/>
      <c r="T25" s="129"/>
      <c r="U25" s="129"/>
      <c r="V25" s="129"/>
      <c r="W25" s="129"/>
    </row>
    <row r="26" spans="1:23" ht="33.75" customHeight="1" x14ac:dyDescent="0.25">
      <c r="A26" s="371" t="s">
        <v>902</v>
      </c>
      <c r="B26" s="129">
        <v>256.64</v>
      </c>
      <c r="C26" s="129">
        <v>177.43</v>
      </c>
      <c r="D26" s="129">
        <v>227.78</v>
      </c>
      <c r="E26" s="129">
        <v>317.86</v>
      </c>
      <c r="F26" s="129">
        <v>193.72</v>
      </c>
      <c r="G26" s="129">
        <v>302.42</v>
      </c>
      <c r="H26" s="129">
        <v>194.81</v>
      </c>
      <c r="I26" s="129">
        <v>202.39</v>
      </c>
      <c r="J26" s="129">
        <v>205.45</v>
      </c>
      <c r="K26" s="129">
        <v>287.95999999999998</v>
      </c>
      <c r="L26" s="129">
        <v>264.20999999999998</v>
      </c>
      <c r="M26" s="129">
        <v>235.11</v>
      </c>
      <c r="N26" s="129">
        <v>198.47</v>
      </c>
      <c r="O26" s="129">
        <v>288.62</v>
      </c>
      <c r="P26" s="129">
        <v>209.57</v>
      </c>
      <c r="Q26" s="129">
        <v>236.96</v>
      </c>
      <c r="R26" s="129">
        <v>284.77999999999997</v>
      </c>
      <c r="S26" s="129">
        <v>201.45</v>
      </c>
      <c r="T26" s="129">
        <v>126.7</v>
      </c>
      <c r="U26" s="129">
        <v>291.36</v>
      </c>
      <c r="V26" s="129">
        <v>271.60000000000002</v>
      </c>
      <c r="W26" s="129">
        <v>136.46</v>
      </c>
    </row>
    <row r="27" spans="1:23" ht="33.75" customHeight="1" x14ac:dyDescent="0.25">
      <c r="A27" s="371" t="s">
        <v>760</v>
      </c>
      <c r="B27" s="129">
        <v>234.6</v>
      </c>
      <c r="C27" s="129">
        <v>175.74</v>
      </c>
      <c r="D27" s="129">
        <v>214.68</v>
      </c>
      <c r="E27" s="129">
        <v>293.3</v>
      </c>
      <c r="F27" s="129">
        <v>199.69</v>
      </c>
      <c r="G27" s="129">
        <v>281.17</v>
      </c>
      <c r="H27" s="129">
        <v>181.02</v>
      </c>
      <c r="I27" s="129">
        <v>157.18</v>
      </c>
      <c r="J27" s="129">
        <v>158.71</v>
      </c>
      <c r="K27" s="129">
        <v>278.79000000000002</v>
      </c>
      <c r="L27" s="129">
        <v>251.81</v>
      </c>
      <c r="M27" s="129">
        <v>220.15</v>
      </c>
      <c r="N27" s="129">
        <v>183</v>
      </c>
      <c r="O27" s="129">
        <v>246.1</v>
      </c>
      <c r="P27" s="129">
        <v>207.2</v>
      </c>
      <c r="Q27" s="129">
        <v>224.82</v>
      </c>
      <c r="R27" s="129">
        <v>264.39</v>
      </c>
      <c r="S27" s="129">
        <v>149.87</v>
      </c>
      <c r="T27" s="129">
        <v>134.15</v>
      </c>
      <c r="U27" s="129">
        <v>293.17</v>
      </c>
      <c r="V27" s="129">
        <v>261.70999999999998</v>
      </c>
      <c r="W27" s="129">
        <v>138.51</v>
      </c>
    </row>
    <row r="28" spans="1:23" ht="33.75" customHeight="1" x14ac:dyDescent="0.25">
      <c r="A28" s="371" t="s">
        <v>761</v>
      </c>
      <c r="B28" s="129">
        <v>229.93</v>
      </c>
      <c r="C28" s="129">
        <v>200.9</v>
      </c>
      <c r="D28" s="129">
        <v>223.75</v>
      </c>
      <c r="E28" s="129">
        <v>268.08999999999997</v>
      </c>
      <c r="F28" s="129">
        <v>235.27</v>
      </c>
      <c r="G28" s="129">
        <v>275.98</v>
      </c>
      <c r="H28" s="129">
        <v>175.49</v>
      </c>
      <c r="I28" s="129">
        <v>163.59</v>
      </c>
      <c r="J28" s="129">
        <v>124.58</v>
      </c>
      <c r="K28" s="129">
        <v>223.65</v>
      </c>
      <c r="L28" s="129">
        <v>235.08</v>
      </c>
      <c r="M28" s="129">
        <v>212.08</v>
      </c>
      <c r="N28" s="129">
        <v>193.46</v>
      </c>
      <c r="O28" s="129">
        <v>232.54</v>
      </c>
      <c r="P28" s="129">
        <v>180.35</v>
      </c>
      <c r="Q28" s="129">
        <v>225.05</v>
      </c>
      <c r="R28" s="129">
        <v>259.72000000000003</v>
      </c>
      <c r="S28" s="129">
        <v>141.49</v>
      </c>
      <c r="T28" s="129">
        <v>146.33000000000001</v>
      </c>
      <c r="U28" s="129">
        <v>212.91</v>
      </c>
      <c r="V28" s="129">
        <v>266.62</v>
      </c>
      <c r="W28" s="129">
        <v>138.72999999999999</v>
      </c>
    </row>
    <row r="29" spans="1:23" ht="33.75" customHeight="1" x14ac:dyDescent="0.25">
      <c r="A29" s="371" t="s">
        <v>762</v>
      </c>
      <c r="B29" s="129">
        <v>230.78</v>
      </c>
      <c r="C29" s="129">
        <v>234.84</v>
      </c>
      <c r="D29" s="129">
        <v>211.78</v>
      </c>
      <c r="E29" s="129">
        <v>250.78</v>
      </c>
      <c r="F29" s="129">
        <v>249.74</v>
      </c>
      <c r="G29" s="129">
        <v>271.8</v>
      </c>
      <c r="H29" s="129">
        <v>185.97</v>
      </c>
      <c r="I29" s="129">
        <v>168.85</v>
      </c>
      <c r="J29" s="129">
        <v>131.82</v>
      </c>
      <c r="K29" s="129">
        <v>217.55</v>
      </c>
      <c r="L29" s="129">
        <v>227.08</v>
      </c>
      <c r="M29" s="129">
        <v>214.88</v>
      </c>
      <c r="N29" s="129">
        <v>245.37</v>
      </c>
      <c r="O29" s="129">
        <v>263.63</v>
      </c>
      <c r="P29" s="129">
        <v>203.98</v>
      </c>
      <c r="Q29" s="129">
        <v>224.72</v>
      </c>
      <c r="R29" s="129">
        <v>271.85000000000002</v>
      </c>
      <c r="S29" s="129">
        <v>136.97999999999999</v>
      </c>
      <c r="T29" s="129">
        <v>145.30000000000001</v>
      </c>
      <c r="U29" s="129">
        <v>237.49</v>
      </c>
      <c r="V29" s="129">
        <v>217.02</v>
      </c>
      <c r="W29" s="129">
        <v>147.37</v>
      </c>
    </row>
    <row r="30" spans="1:23" ht="33.75" customHeight="1" x14ac:dyDescent="0.25">
      <c r="A30" s="123" t="s">
        <v>854</v>
      </c>
      <c r="B30" s="129"/>
      <c r="C30" s="129"/>
      <c r="D30" s="129"/>
      <c r="E30" s="129"/>
      <c r="F30" s="129"/>
      <c r="G30" s="129"/>
      <c r="H30" s="129"/>
      <c r="I30" s="129"/>
      <c r="J30" s="129"/>
      <c r="K30" s="129"/>
      <c r="L30" s="129"/>
      <c r="M30" s="129"/>
      <c r="N30" s="129"/>
      <c r="O30" s="129"/>
      <c r="P30" s="129"/>
      <c r="Q30" s="129"/>
      <c r="R30" s="129"/>
      <c r="S30" s="129"/>
      <c r="T30" s="129"/>
      <c r="U30" s="129"/>
      <c r="V30" s="129"/>
      <c r="W30" s="129"/>
    </row>
    <row r="31" spans="1:23" ht="33.75" customHeight="1" x14ac:dyDescent="0.25">
      <c r="A31" s="372" t="s">
        <v>902</v>
      </c>
      <c r="B31" s="129">
        <v>249.69</v>
      </c>
      <c r="C31" s="129">
        <v>248.89</v>
      </c>
      <c r="D31" s="129">
        <v>197.08</v>
      </c>
      <c r="E31" s="129">
        <v>281.11</v>
      </c>
      <c r="F31" s="129">
        <v>298.75</v>
      </c>
      <c r="G31" s="129">
        <v>280.12</v>
      </c>
      <c r="H31" s="129">
        <v>200.4</v>
      </c>
      <c r="I31" s="129">
        <v>212.91</v>
      </c>
      <c r="J31" s="129">
        <v>181.43</v>
      </c>
      <c r="K31" s="129">
        <v>293.13</v>
      </c>
      <c r="L31" s="129">
        <v>289.14999999999998</v>
      </c>
      <c r="M31" s="129">
        <v>244.58</v>
      </c>
      <c r="N31" s="129">
        <v>232.68</v>
      </c>
      <c r="O31" s="129">
        <v>269.93</v>
      </c>
      <c r="P31" s="129">
        <v>253.76</v>
      </c>
      <c r="Q31" s="129">
        <v>252.9</v>
      </c>
      <c r="R31" s="129">
        <v>265.22000000000003</v>
      </c>
      <c r="S31" s="129">
        <v>220.32</v>
      </c>
      <c r="T31" s="129">
        <v>181.42</v>
      </c>
      <c r="U31" s="129">
        <v>287.37</v>
      </c>
      <c r="V31" s="129">
        <v>278.85000000000002</v>
      </c>
      <c r="W31" s="129">
        <v>217.47</v>
      </c>
    </row>
    <row r="32" spans="1:23" ht="33.75" customHeight="1" x14ac:dyDescent="0.25">
      <c r="A32" s="373" t="s">
        <v>760</v>
      </c>
      <c r="B32" s="227">
        <v>278.89999999999998</v>
      </c>
      <c r="C32" s="227">
        <v>258.60000000000002</v>
      </c>
      <c r="D32" s="227">
        <v>241.48</v>
      </c>
      <c r="E32" s="227">
        <v>287.58</v>
      </c>
      <c r="F32" s="227">
        <v>279.12</v>
      </c>
      <c r="G32" s="227">
        <v>317.73</v>
      </c>
      <c r="H32" s="227">
        <v>249.13</v>
      </c>
      <c r="I32" s="227">
        <v>222.1</v>
      </c>
      <c r="J32" s="227">
        <v>199.47</v>
      </c>
      <c r="K32" s="227">
        <v>284.52999999999997</v>
      </c>
      <c r="L32" s="227">
        <v>262.51</v>
      </c>
      <c r="M32" s="227">
        <v>266.12</v>
      </c>
      <c r="N32" s="227">
        <v>248.72</v>
      </c>
      <c r="O32" s="227">
        <v>272.45</v>
      </c>
      <c r="P32" s="227">
        <v>246.64</v>
      </c>
      <c r="Q32" s="227">
        <v>273.22000000000003</v>
      </c>
      <c r="R32" s="227">
        <v>295.76</v>
      </c>
      <c r="S32" s="227">
        <v>244.04</v>
      </c>
      <c r="T32" s="227">
        <v>226.57</v>
      </c>
      <c r="U32" s="227">
        <v>292.51</v>
      </c>
      <c r="V32" s="227">
        <v>285.37</v>
      </c>
      <c r="W32" s="227">
        <v>223.69</v>
      </c>
    </row>
    <row r="33" spans="1:23" ht="33.75" customHeight="1" x14ac:dyDescent="0.25">
      <c r="A33" s="373" t="s">
        <v>761</v>
      </c>
      <c r="B33" s="227">
        <v>272.61</v>
      </c>
      <c r="C33" s="227">
        <v>250.77</v>
      </c>
      <c r="D33" s="227">
        <v>232.43</v>
      </c>
      <c r="E33" s="227">
        <v>284.13</v>
      </c>
      <c r="F33" s="227">
        <v>297.70999999999998</v>
      </c>
      <c r="G33" s="227">
        <v>304.36</v>
      </c>
      <c r="H33" s="227">
        <v>243.26</v>
      </c>
      <c r="I33" s="227">
        <v>198.23</v>
      </c>
      <c r="J33" s="227">
        <v>189.44</v>
      </c>
      <c r="K33" s="227">
        <v>275.54000000000002</v>
      </c>
      <c r="L33" s="227">
        <v>285.72000000000003</v>
      </c>
      <c r="M33" s="227">
        <v>289.47000000000003</v>
      </c>
      <c r="N33" s="227">
        <v>205.42</v>
      </c>
      <c r="O33" s="227">
        <v>265.62</v>
      </c>
      <c r="P33" s="227">
        <v>248.93</v>
      </c>
      <c r="Q33" s="227">
        <v>282.23</v>
      </c>
      <c r="R33" s="227">
        <v>279.60000000000002</v>
      </c>
      <c r="S33" s="227">
        <v>243.06</v>
      </c>
      <c r="T33" s="227">
        <v>215.72</v>
      </c>
      <c r="U33" s="227">
        <v>255.04</v>
      </c>
      <c r="V33" s="227">
        <v>278.23</v>
      </c>
      <c r="W33" s="227">
        <v>213.61</v>
      </c>
    </row>
    <row r="34" spans="1:23" ht="33.75" customHeight="1" x14ac:dyDescent="0.25">
      <c r="A34" s="373" t="s">
        <v>762</v>
      </c>
      <c r="B34" s="227">
        <v>288.81</v>
      </c>
      <c r="C34" s="227">
        <v>267.73</v>
      </c>
      <c r="D34" s="227">
        <v>262.35000000000002</v>
      </c>
      <c r="E34" s="227">
        <v>298.5</v>
      </c>
      <c r="F34" s="227">
        <v>302.06</v>
      </c>
      <c r="G34" s="227">
        <v>327.26</v>
      </c>
      <c r="H34" s="227">
        <v>262.86</v>
      </c>
      <c r="I34" s="227">
        <v>207.96</v>
      </c>
      <c r="J34" s="227">
        <v>199.38</v>
      </c>
      <c r="K34" s="227">
        <v>292.2</v>
      </c>
      <c r="L34" s="227">
        <v>266.70999999999998</v>
      </c>
      <c r="M34" s="227">
        <v>295.43</v>
      </c>
      <c r="N34" s="227">
        <v>199.02</v>
      </c>
      <c r="O34" s="227">
        <v>263.98</v>
      </c>
      <c r="P34" s="227">
        <v>254.15</v>
      </c>
      <c r="Q34" s="227">
        <v>296.68</v>
      </c>
      <c r="R34" s="227">
        <v>289.55</v>
      </c>
      <c r="S34" s="227">
        <v>263.64</v>
      </c>
      <c r="T34" s="227">
        <v>231.7</v>
      </c>
      <c r="U34" s="227">
        <v>262.18</v>
      </c>
      <c r="V34" s="227">
        <v>283.77999999999997</v>
      </c>
      <c r="W34" s="227">
        <v>203.16</v>
      </c>
    </row>
    <row r="35" spans="1:23" ht="33.75" customHeight="1" x14ac:dyDescent="0.25">
      <c r="A35" s="144" t="s">
        <v>903</v>
      </c>
    </row>
    <row r="36" spans="1:23" ht="36" customHeight="1" thickBot="1" x14ac:dyDescent="0.3">
      <c r="A36" s="374" t="s">
        <v>902</v>
      </c>
      <c r="B36" s="152">
        <v>264.57</v>
      </c>
      <c r="C36" s="152">
        <v>260.25</v>
      </c>
      <c r="D36" s="152">
        <v>247.7</v>
      </c>
      <c r="E36" s="152">
        <v>291.95</v>
      </c>
      <c r="F36" s="152">
        <v>296.73</v>
      </c>
      <c r="G36" s="152">
        <v>285.56</v>
      </c>
      <c r="H36" s="152">
        <v>238.98</v>
      </c>
      <c r="I36" s="152">
        <v>191.85</v>
      </c>
      <c r="J36" s="152">
        <v>154.97999999999999</v>
      </c>
      <c r="K36" s="152">
        <v>284.75</v>
      </c>
      <c r="L36" s="152">
        <v>265.85000000000002</v>
      </c>
      <c r="M36" s="152">
        <v>284.83999999999997</v>
      </c>
      <c r="N36" s="152">
        <v>161.15</v>
      </c>
      <c r="O36" s="152">
        <v>280.02</v>
      </c>
      <c r="P36" s="152">
        <v>250.58</v>
      </c>
      <c r="Q36" s="152">
        <v>284.07</v>
      </c>
      <c r="R36" s="152">
        <v>278.33</v>
      </c>
      <c r="S36" s="152">
        <v>204.38</v>
      </c>
      <c r="T36" s="152">
        <v>249.98</v>
      </c>
      <c r="U36" s="152">
        <v>285.70999999999998</v>
      </c>
      <c r="V36" s="152">
        <v>273.8</v>
      </c>
      <c r="W36" s="152">
        <v>189.4</v>
      </c>
    </row>
    <row r="37" spans="1:23" ht="15.75" thickTop="1" x14ac:dyDescent="0.25">
      <c r="A37" s="607" t="s">
        <v>790</v>
      </c>
      <c r="B37" s="607"/>
      <c r="C37" s="607"/>
      <c r="D37" s="607"/>
      <c r="E37" s="607"/>
      <c r="F37" s="607"/>
      <c r="G37" s="607"/>
      <c r="H37" s="607"/>
      <c r="I37" s="607"/>
      <c r="J37" s="607"/>
      <c r="K37" s="607"/>
      <c r="L37" s="607"/>
      <c r="M37" s="607"/>
      <c r="N37" s="607"/>
      <c r="O37" s="607"/>
      <c r="P37" s="607"/>
      <c r="Q37" s="607"/>
      <c r="R37" s="607"/>
      <c r="S37" s="607"/>
      <c r="T37" s="607"/>
      <c r="U37" s="607"/>
      <c r="V37" s="607"/>
      <c r="W37" s="607"/>
    </row>
  </sheetData>
  <mergeCells count="2">
    <mergeCell ref="A1:W1"/>
    <mergeCell ref="A37:W37"/>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A23" zoomScaleNormal="85" zoomScaleSheetLayoutView="100" workbookViewId="0">
      <selection activeCell="A10" sqref="A10:A36"/>
    </sheetView>
  </sheetViews>
  <sheetFormatPr defaultRowHeight="15" x14ac:dyDescent="0.25"/>
  <cols>
    <col min="1" max="1" width="11.625" style="143" customWidth="1"/>
    <col min="2" max="2" width="9.875" style="144" bestFit="1" customWidth="1"/>
    <col min="3" max="5" width="7.125" style="144" customWidth="1"/>
    <col min="6" max="6" width="7.75" style="144" customWidth="1"/>
    <col min="7" max="23" width="7.125" style="144" customWidth="1"/>
    <col min="24" max="16384" width="9" style="144"/>
  </cols>
  <sheetData>
    <row r="1" spans="1:23" ht="31.5" customHeight="1" thickBot="1" x14ac:dyDescent="0.4">
      <c r="A1" s="611" t="s">
        <v>814</v>
      </c>
      <c r="B1" s="611"/>
      <c r="C1" s="611"/>
      <c r="D1" s="611"/>
      <c r="E1" s="611"/>
      <c r="F1" s="611"/>
      <c r="G1" s="611"/>
      <c r="H1" s="611"/>
      <c r="I1" s="611"/>
      <c r="J1" s="611"/>
      <c r="K1" s="611"/>
      <c r="L1" s="611"/>
      <c r="M1" s="611"/>
      <c r="N1" s="611"/>
      <c r="O1" s="611"/>
      <c r="P1" s="611"/>
      <c r="Q1" s="611"/>
      <c r="R1" s="611"/>
      <c r="S1" s="611"/>
      <c r="T1" s="611"/>
      <c r="U1" s="611"/>
      <c r="V1" s="611"/>
      <c r="W1" s="611"/>
    </row>
    <row r="2" spans="1:23" ht="127.5" thickTop="1" thickBot="1" x14ac:dyDescent="0.3">
      <c r="A2" s="119" t="s">
        <v>795</v>
      </c>
      <c r="B2" s="119" t="s">
        <v>796</v>
      </c>
      <c r="C2" s="120" t="s">
        <v>797</v>
      </c>
      <c r="D2" s="120" t="s">
        <v>816</v>
      </c>
      <c r="E2" s="120" t="s">
        <v>798</v>
      </c>
      <c r="F2" s="120" t="s">
        <v>799</v>
      </c>
      <c r="G2" s="120" t="s">
        <v>800</v>
      </c>
      <c r="H2" s="120" t="s">
        <v>801</v>
      </c>
      <c r="I2" s="120" t="s">
        <v>802</v>
      </c>
      <c r="J2" s="120" t="s">
        <v>803</v>
      </c>
      <c r="K2" s="120" t="s">
        <v>804</v>
      </c>
      <c r="L2" s="120" t="s">
        <v>805</v>
      </c>
      <c r="M2" s="120" t="s">
        <v>806</v>
      </c>
      <c r="N2" s="120" t="s">
        <v>807</v>
      </c>
      <c r="O2" s="120" t="s">
        <v>808</v>
      </c>
      <c r="P2" s="120" t="s">
        <v>809</v>
      </c>
      <c r="Q2" s="120" t="s">
        <v>810</v>
      </c>
      <c r="R2" s="120" t="s">
        <v>817</v>
      </c>
      <c r="S2" s="120" t="s">
        <v>811</v>
      </c>
      <c r="T2" s="120" t="s">
        <v>818</v>
      </c>
      <c r="U2" s="120" t="s">
        <v>819</v>
      </c>
      <c r="V2" s="120" t="s">
        <v>820</v>
      </c>
      <c r="W2" s="120" t="s">
        <v>812</v>
      </c>
    </row>
    <row r="3" spans="1:23" ht="15.75" thickTop="1" x14ac:dyDescent="0.25"/>
    <row r="4" spans="1:23" ht="30.75" customHeight="1" x14ac:dyDescent="0.25">
      <c r="A4" s="145" t="s">
        <v>30</v>
      </c>
      <c r="B4" s="149">
        <v>106.12</v>
      </c>
      <c r="C4" s="149">
        <v>98.89</v>
      </c>
      <c r="D4" s="149">
        <v>101.91</v>
      </c>
      <c r="E4" s="149">
        <v>110.42</v>
      </c>
      <c r="F4" s="149">
        <v>78.34</v>
      </c>
      <c r="G4" s="149">
        <v>100.24</v>
      </c>
      <c r="H4" s="149">
        <v>149.57</v>
      </c>
      <c r="I4" s="149">
        <v>177.29</v>
      </c>
      <c r="J4" s="149">
        <v>82.66</v>
      </c>
      <c r="K4" s="149">
        <v>104.15</v>
      </c>
      <c r="L4" s="149">
        <v>46.86</v>
      </c>
      <c r="M4" s="149">
        <v>108.79</v>
      </c>
      <c r="N4" s="149">
        <v>114.68</v>
      </c>
      <c r="O4" s="149">
        <v>142.87</v>
      </c>
      <c r="P4" s="149">
        <v>62.28</v>
      </c>
      <c r="Q4" s="149">
        <v>116.19</v>
      </c>
      <c r="R4" s="149">
        <v>211.51</v>
      </c>
      <c r="S4" s="149">
        <v>157.74</v>
      </c>
      <c r="T4" s="149">
        <v>109.43</v>
      </c>
      <c r="U4" s="149">
        <v>70.989999999999995</v>
      </c>
      <c r="V4" s="149">
        <v>113.74</v>
      </c>
      <c r="W4" s="148">
        <v>85.2</v>
      </c>
    </row>
    <row r="5" spans="1:23" ht="30.75" customHeight="1" x14ac:dyDescent="0.25">
      <c r="A5" s="145" t="s">
        <v>31</v>
      </c>
      <c r="B5" s="148">
        <v>111.7</v>
      </c>
      <c r="C5" s="149">
        <v>107.34</v>
      </c>
      <c r="D5" s="149">
        <v>107.68</v>
      </c>
      <c r="E5" s="149">
        <v>131.04</v>
      </c>
      <c r="F5" s="149">
        <v>98.38</v>
      </c>
      <c r="G5" s="149">
        <v>90.97</v>
      </c>
      <c r="H5" s="149">
        <v>222.36</v>
      </c>
      <c r="I5" s="149">
        <v>218.29</v>
      </c>
      <c r="J5" s="149">
        <v>95.94</v>
      </c>
      <c r="K5" s="149">
        <v>135.58000000000001</v>
      </c>
      <c r="L5" s="149">
        <v>62.35</v>
      </c>
      <c r="M5" s="149">
        <v>108.31</v>
      </c>
      <c r="N5" s="148">
        <v>140.1</v>
      </c>
      <c r="O5" s="148">
        <v>144.9</v>
      </c>
      <c r="P5" s="149">
        <v>109.87</v>
      </c>
      <c r="Q5" s="149">
        <v>172.89</v>
      </c>
      <c r="R5" s="149">
        <v>159.12</v>
      </c>
      <c r="S5" s="148">
        <v>190.1</v>
      </c>
      <c r="T5" s="148">
        <v>58.7</v>
      </c>
      <c r="U5" s="149">
        <v>39.75</v>
      </c>
      <c r="V5" s="149">
        <v>180.69</v>
      </c>
      <c r="W5" s="148">
        <v>0</v>
      </c>
    </row>
    <row r="6" spans="1:23" ht="30.75" customHeight="1" x14ac:dyDescent="0.25">
      <c r="A6" s="145" t="s">
        <v>32</v>
      </c>
      <c r="B6" s="149">
        <v>119.07</v>
      </c>
      <c r="C6" s="149">
        <v>97.76</v>
      </c>
      <c r="D6" s="149">
        <v>109.49</v>
      </c>
      <c r="E6" s="149">
        <v>137.61000000000001</v>
      </c>
      <c r="F6" s="148">
        <v>133.80000000000001</v>
      </c>
      <c r="G6" s="149">
        <v>109.83</v>
      </c>
      <c r="H6" s="149">
        <v>225.89</v>
      </c>
      <c r="I6" s="149">
        <v>162.57</v>
      </c>
      <c r="J6" s="149">
        <v>120.44</v>
      </c>
      <c r="K6" s="149">
        <v>71.39</v>
      </c>
      <c r="L6" s="149">
        <v>125.67</v>
      </c>
      <c r="M6" s="149">
        <v>114.46</v>
      </c>
      <c r="N6" s="149">
        <v>158.11000000000001</v>
      </c>
      <c r="O6" s="149">
        <v>182.98</v>
      </c>
      <c r="P6" s="149">
        <v>79.52</v>
      </c>
      <c r="Q6" s="149">
        <v>180.55</v>
      </c>
      <c r="R6" s="148">
        <v>100.8</v>
      </c>
      <c r="S6" s="149">
        <v>138.71</v>
      </c>
      <c r="T6" s="149">
        <v>80.930000000000007</v>
      </c>
      <c r="U6" s="149">
        <v>23.48</v>
      </c>
      <c r="V6" s="149">
        <v>231.04</v>
      </c>
      <c r="W6" s="148">
        <v>0.8</v>
      </c>
    </row>
    <row r="7" spans="1:23" ht="30.75" customHeight="1" x14ac:dyDescent="0.25">
      <c r="A7" s="145" t="s">
        <v>33</v>
      </c>
      <c r="B7" s="149">
        <v>125.6</v>
      </c>
      <c r="C7" s="149">
        <v>123.36</v>
      </c>
      <c r="D7" s="149">
        <v>106</v>
      </c>
      <c r="E7" s="149">
        <v>99.67</v>
      </c>
      <c r="F7" s="148">
        <v>111.09</v>
      </c>
      <c r="G7" s="149">
        <v>95.87</v>
      </c>
      <c r="H7" s="149">
        <v>314.64999999999998</v>
      </c>
      <c r="I7" s="149">
        <v>146.66</v>
      </c>
      <c r="J7" s="149">
        <v>112.86</v>
      </c>
      <c r="K7" s="149">
        <v>123.99</v>
      </c>
      <c r="L7" s="149">
        <v>97.77</v>
      </c>
      <c r="M7" s="149">
        <v>118.63</v>
      </c>
      <c r="N7" s="149">
        <v>195.16</v>
      </c>
      <c r="O7" s="149">
        <v>172.37</v>
      </c>
      <c r="P7" s="149">
        <v>148.38</v>
      </c>
      <c r="Q7" s="149">
        <v>293.64999999999998</v>
      </c>
      <c r="R7" s="148">
        <v>163.21</v>
      </c>
      <c r="S7" s="149">
        <v>189.98</v>
      </c>
      <c r="T7" s="149">
        <v>131.1</v>
      </c>
      <c r="U7" s="149">
        <v>58.26</v>
      </c>
      <c r="V7" s="149">
        <v>277.47000000000003</v>
      </c>
      <c r="W7" s="148">
        <v>0</v>
      </c>
    </row>
    <row r="8" spans="1:23" ht="30.75" customHeight="1" x14ac:dyDescent="0.25">
      <c r="A8" s="145" t="s">
        <v>854</v>
      </c>
      <c r="B8" s="149">
        <v>148.24</v>
      </c>
      <c r="C8" s="149">
        <v>131.13999999999999</v>
      </c>
      <c r="D8" s="149">
        <v>169.61</v>
      </c>
      <c r="E8" s="149">
        <v>68.040000000000006</v>
      </c>
      <c r="F8" s="148">
        <v>105.68</v>
      </c>
      <c r="G8" s="149">
        <v>119.4</v>
      </c>
      <c r="H8" s="149">
        <v>328.53</v>
      </c>
      <c r="I8" s="149">
        <v>243.68</v>
      </c>
      <c r="J8" s="149">
        <v>98.47</v>
      </c>
      <c r="K8" s="149">
        <v>162.44</v>
      </c>
      <c r="L8" s="149">
        <v>106</v>
      </c>
      <c r="M8" s="149">
        <v>137.74</v>
      </c>
      <c r="N8" s="149">
        <v>182.79</v>
      </c>
      <c r="O8" s="149">
        <v>217.75</v>
      </c>
      <c r="P8" s="149">
        <v>143.78</v>
      </c>
      <c r="Q8" s="149">
        <v>215.01</v>
      </c>
      <c r="R8" s="148">
        <v>229.98</v>
      </c>
      <c r="S8" s="149">
        <v>242.65</v>
      </c>
      <c r="T8" s="149">
        <v>164.62</v>
      </c>
      <c r="U8" s="149">
        <v>63.88</v>
      </c>
      <c r="V8" s="149">
        <v>350.69</v>
      </c>
      <c r="W8" s="148">
        <v>0</v>
      </c>
    </row>
    <row r="9" spans="1:23" ht="30.75" customHeight="1" x14ac:dyDescent="0.25">
      <c r="A9" s="145"/>
      <c r="B9" s="149"/>
      <c r="C9" s="149"/>
      <c r="D9" s="149"/>
      <c r="E9" s="149"/>
      <c r="F9" s="148"/>
      <c r="G9" s="149"/>
      <c r="H9" s="149"/>
      <c r="I9" s="149"/>
      <c r="J9" s="149"/>
      <c r="K9" s="149"/>
      <c r="L9" s="149"/>
      <c r="M9" s="149"/>
      <c r="N9" s="149"/>
      <c r="O9" s="149"/>
      <c r="P9" s="149"/>
      <c r="Q9" s="149"/>
      <c r="R9" s="148"/>
      <c r="S9" s="149"/>
      <c r="T9" s="149"/>
      <c r="U9" s="149"/>
      <c r="V9" s="149"/>
      <c r="W9" s="148"/>
    </row>
    <row r="10" spans="1:23" ht="30.75" customHeight="1" x14ac:dyDescent="0.25">
      <c r="A10" s="147" t="s">
        <v>30</v>
      </c>
      <c r="B10" s="153"/>
      <c r="C10" s="153"/>
      <c r="D10" s="153"/>
      <c r="E10" s="153"/>
      <c r="F10" s="153"/>
      <c r="G10" s="153"/>
      <c r="H10" s="153"/>
      <c r="I10" s="153"/>
      <c r="J10" s="153"/>
      <c r="K10" s="153"/>
      <c r="L10" s="153"/>
      <c r="M10" s="153"/>
      <c r="N10" s="153"/>
      <c r="O10" s="153"/>
      <c r="P10" s="153"/>
      <c r="Q10" s="153"/>
      <c r="R10" s="153"/>
      <c r="S10" s="153"/>
      <c r="T10" s="153"/>
      <c r="U10" s="153"/>
      <c r="V10" s="153"/>
      <c r="W10" s="153"/>
    </row>
    <row r="11" spans="1:23" ht="30.75" customHeight="1" x14ac:dyDescent="0.25">
      <c r="A11" s="375" t="s">
        <v>902</v>
      </c>
      <c r="B11" s="148">
        <v>110.4</v>
      </c>
      <c r="C11" s="149">
        <v>84.16</v>
      </c>
      <c r="D11" s="149">
        <v>84.05</v>
      </c>
      <c r="E11" s="148">
        <v>107.8</v>
      </c>
      <c r="F11" s="148">
        <v>56.7</v>
      </c>
      <c r="G11" s="148">
        <v>86</v>
      </c>
      <c r="H11" s="149">
        <v>137.43</v>
      </c>
      <c r="I11" s="149">
        <v>143.22</v>
      </c>
      <c r="J11" s="149">
        <v>94.04</v>
      </c>
      <c r="K11" s="149">
        <v>144.19</v>
      </c>
      <c r="L11" s="149">
        <v>39.43</v>
      </c>
      <c r="M11" s="149">
        <v>125.65</v>
      </c>
      <c r="N11" s="149">
        <v>123.66</v>
      </c>
      <c r="O11" s="149">
        <v>133.77000000000001</v>
      </c>
      <c r="P11" s="149">
        <v>104.32</v>
      </c>
      <c r="Q11" s="149">
        <v>113.17</v>
      </c>
      <c r="R11" s="149">
        <v>127.84</v>
      </c>
      <c r="S11" s="148">
        <v>147</v>
      </c>
      <c r="T11" s="149">
        <v>115.65</v>
      </c>
      <c r="U11" s="149">
        <v>92.52</v>
      </c>
      <c r="V11" s="149">
        <v>110.87</v>
      </c>
      <c r="W11" s="149">
        <v>139.21</v>
      </c>
    </row>
    <row r="12" spans="1:23" ht="30.75" customHeight="1" x14ac:dyDescent="0.25">
      <c r="A12" s="375" t="s">
        <v>760</v>
      </c>
      <c r="B12" s="149">
        <v>112.44</v>
      </c>
      <c r="C12" s="149">
        <v>135.94999999999999</v>
      </c>
      <c r="D12" s="149">
        <v>89.18</v>
      </c>
      <c r="E12" s="149">
        <v>168.23</v>
      </c>
      <c r="F12" s="149">
        <v>53.37</v>
      </c>
      <c r="G12" s="149">
        <v>113.46</v>
      </c>
      <c r="H12" s="148">
        <v>149</v>
      </c>
      <c r="I12" s="149">
        <v>203.01</v>
      </c>
      <c r="J12" s="149">
        <v>93.94</v>
      </c>
      <c r="K12" s="149">
        <v>144.93</v>
      </c>
      <c r="L12" s="149">
        <v>36.53</v>
      </c>
      <c r="M12" s="149">
        <v>118.98</v>
      </c>
      <c r="N12" s="149">
        <v>101.69</v>
      </c>
      <c r="O12" s="149">
        <v>205.31</v>
      </c>
      <c r="P12" s="149">
        <v>77.69</v>
      </c>
      <c r="Q12" s="149">
        <v>144.03</v>
      </c>
      <c r="R12" s="149">
        <v>102.57</v>
      </c>
      <c r="S12" s="149">
        <v>251.84</v>
      </c>
      <c r="T12" s="149">
        <v>129.47999999999999</v>
      </c>
      <c r="U12" s="149">
        <v>53.54</v>
      </c>
      <c r="V12" s="148">
        <v>157.6</v>
      </c>
      <c r="W12" s="149">
        <v>116.04</v>
      </c>
    </row>
    <row r="13" spans="1:23" ht="30.75" customHeight="1" x14ac:dyDescent="0.25">
      <c r="A13" s="375" t="s">
        <v>761</v>
      </c>
      <c r="B13" s="149">
        <v>118.59</v>
      </c>
      <c r="C13" s="148">
        <v>98.6</v>
      </c>
      <c r="D13" s="149">
        <v>124.34</v>
      </c>
      <c r="E13" s="149">
        <v>98.79</v>
      </c>
      <c r="F13" s="149">
        <v>102.34</v>
      </c>
      <c r="G13" s="149">
        <v>94.96</v>
      </c>
      <c r="H13" s="149">
        <v>180.51</v>
      </c>
      <c r="I13" s="149">
        <v>174.17</v>
      </c>
      <c r="J13" s="149">
        <v>87.84</v>
      </c>
      <c r="K13" s="149">
        <v>86.14</v>
      </c>
      <c r="L13" s="149">
        <v>51.84</v>
      </c>
      <c r="M13" s="149">
        <v>115.12</v>
      </c>
      <c r="N13" s="149">
        <v>141.01</v>
      </c>
      <c r="O13" s="149">
        <v>138.56</v>
      </c>
      <c r="P13" s="149">
        <v>61.11</v>
      </c>
      <c r="Q13" s="149">
        <v>132.69</v>
      </c>
      <c r="R13" s="149">
        <v>535.49</v>
      </c>
      <c r="S13" s="149">
        <v>134.84</v>
      </c>
      <c r="T13" s="149">
        <v>138.63999999999999</v>
      </c>
      <c r="U13" s="148">
        <v>99.2</v>
      </c>
      <c r="V13" s="149">
        <v>118.01</v>
      </c>
      <c r="W13" s="149">
        <v>85.56</v>
      </c>
    </row>
    <row r="14" spans="1:23" ht="30.75" customHeight="1" x14ac:dyDescent="0.25">
      <c r="A14" s="375" t="s">
        <v>762</v>
      </c>
      <c r="B14" s="149">
        <v>83.06</v>
      </c>
      <c r="C14" s="149">
        <v>76.83</v>
      </c>
      <c r="D14" s="149">
        <v>110.07</v>
      </c>
      <c r="E14" s="149">
        <v>66.849999999999994</v>
      </c>
      <c r="F14" s="149">
        <v>100.94</v>
      </c>
      <c r="G14" s="149">
        <v>106.53</v>
      </c>
      <c r="H14" s="149">
        <v>131.32</v>
      </c>
      <c r="I14" s="149">
        <v>188.78</v>
      </c>
      <c r="J14" s="149">
        <v>54.82</v>
      </c>
      <c r="K14" s="149">
        <v>41.35</v>
      </c>
      <c r="L14" s="149">
        <v>59.63</v>
      </c>
      <c r="M14" s="149">
        <v>75.42</v>
      </c>
      <c r="N14" s="149">
        <v>92.35</v>
      </c>
      <c r="O14" s="149">
        <v>93.85</v>
      </c>
      <c r="P14" s="149">
        <v>5.99</v>
      </c>
      <c r="Q14" s="149">
        <v>74.88</v>
      </c>
      <c r="R14" s="149">
        <v>80.14</v>
      </c>
      <c r="S14" s="148">
        <v>97.3</v>
      </c>
      <c r="T14" s="149">
        <v>53.95</v>
      </c>
      <c r="U14" s="149">
        <v>38.69</v>
      </c>
      <c r="V14" s="148">
        <v>68.5</v>
      </c>
      <c r="W14" s="148">
        <v>0</v>
      </c>
    </row>
    <row r="15" spans="1:23" ht="30.75" customHeight="1" x14ac:dyDescent="0.25">
      <c r="A15" s="147" t="s">
        <v>31</v>
      </c>
      <c r="B15" s="153"/>
      <c r="C15" s="153"/>
      <c r="D15" s="153"/>
      <c r="E15" s="153"/>
      <c r="F15" s="153"/>
      <c r="G15" s="153"/>
      <c r="H15" s="153"/>
      <c r="I15" s="153"/>
      <c r="J15" s="153"/>
      <c r="K15" s="153"/>
      <c r="L15" s="153"/>
      <c r="M15" s="153"/>
      <c r="N15" s="153"/>
      <c r="O15" s="153"/>
      <c r="P15" s="153"/>
      <c r="Q15" s="153"/>
      <c r="R15" s="153"/>
      <c r="S15" s="153"/>
      <c r="T15" s="153"/>
      <c r="U15" s="153"/>
      <c r="V15" s="153"/>
      <c r="W15" s="153"/>
    </row>
    <row r="16" spans="1:23" ht="30.75" customHeight="1" x14ac:dyDescent="0.25">
      <c r="A16" s="375" t="s">
        <v>902</v>
      </c>
      <c r="B16" s="149">
        <v>101.76</v>
      </c>
      <c r="C16" s="149">
        <v>90.61</v>
      </c>
      <c r="D16" s="149">
        <v>73.37</v>
      </c>
      <c r="E16" s="149">
        <v>148.52000000000001</v>
      </c>
      <c r="F16" s="149">
        <v>79.430000000000007</v>
      </c>
      <c r="G16" s="149">
        <v>92.83</v>
      </c>
      <c r="H16" s="149">
        <v>180.42</v>
      </c>
      <c r="I16" s="149">
        <v>156.58000000000001</v>
      </c>
      <c r="J16" s="149">
        <v>83.76</v>
      </c>
      <c r="K16" s="149">
        <v>172.73</v>
      </c>
      <c r="L16" s="149">
        <v>54.68</v>
      </c>
      <c r="M16" s="149">
        <v>106.45</v>
      </c>
      <c r="N16" s="149">
        <v>126.73</v>
      </c>
      <c r="O16" s="149">
        <v>138.38</v>
      </c>
      <c r="P16" s="149">
        <v>137.88</v>
      </c>
      <c r="Q16" s="148">
        <v>142.5</v>
      </c>
      <c r="R16" s="148">
        <v>174.7</v>
      </c>
      <c r="S16" s="148">
        <v>138.9</v>
      </c>
      <c r="T16" s="149">
        <v>64.349999999999994</v>
      </c>
      <c r="U16" s="149">
        <v>21.59</v>
      </c>
      <c r="V16" s="149">
        <v>152.77000000000001</v>
      </c>
      <c r="W16" s="148">
        <v>0</v>
      </c>
    </row>
    <row r="17" spans="1:23" ht="30.75" customHeight="1" x14ac:dyDescent="0.25">
      <c r="A17" s="375" t="s">
        <v>760</v>
      </c>
      <c r="B17" s="149">
        <v>118.29</v>
      </c>
      <c r="C17" s="149">
        <v>132.47999999999999</v>
      </c>
      <c r="D17" s="148">
        <v>121.7</v>
      </c>
      <c r="E17" s="149">
        <v>142.28</v>
      </c>
      <c r="F17" s="149">
        <v>97.92</v>
      </c>
      <c r="G17" s="149">
        <v>92.77</v>
      </c>
      <c r="H17" s="149">
        <v>206.17</v>
      </c>
      <c r="I17" s="148">
        <v>356.5</v>
      </c>
      <c r="J17" s="149">
        <v>81.69</v>
      </c>
      <c r="K17" s="149">
        <v>122.55</v>
      </c>
      <c r="L17" s="148">
        <v>65.900000000000006</v>
      </c>
      <c r="M17" s="149">
        <v>113.06</v>
      </c>
      <c r="N17" s="149">
        <v>159.06</v>
      </c>
      <c r="O17" s="149">
        <v>137.07</v>
      </c>
      <c r="P17" s="149">
        <v>155.76</v>
      </c>
      <c r="Q17" s="149">
        <v>190.18</v>
      </c>
      <c r="R17" s="149">
        <v>123.77</v>
      </c>
      <c r="S17" s="149">
        <v>229.34</v>
      </c>
      <c r="T17" s="148">
        <v>53.8</v>
      </c>
      <c r="U17" s="149">
        <v>42.26</v>
      </c>
      <c r="V17" s="149">
        <v>188.24</v>
      </c>
      <c r="W17" s="148">
        <v>0</v>
      </c>
    </row>
    <row r="18" spans="1:23" ht="30.75" customHeight="1" x14ac:dyDescent="0.25">
      <c r="A18" s="375" t="s">
        <v>761</v>
      </c>
      <c r="B18" s="149">
        <v>115.94</v>
      </c>
      <c r="C18" s="149">
        <v>108.15</v>
      </c>
      <c r="D18" s="149">
        <v>130.12</v>
      </c>
      <c r="E18" s="149">
        <v>102.98</v>
      </c>
      <c r="F18" s="149">
        <v>112.29</v>
      </c>
      <c r="G18" s="148">
        <v>80.7</v>
      </c>
      <c r="H18" s="149">
        <v>267.12</v>
      </c>
      <c r="I18" s="148">
        <v>181.8</v>
      </c>
      <c r="J18" s="149">
        <v>104.32</v>
      </c>
      <c r="K18" s="148">
        <v>117.2</v>
      </c>
      <c r="L18" s="149">
        <v>60.05</v>
      </c>
      <c r="M18" s="149">
        <v>108.82</v>
      </c>
      <c r="N18" s="149">
        <v>150.31</v>
      </c>
      <c r="O18" s="149">
        <v>159.15</v>
      </c>
      <c r="P18" s="149">
        <v>95.38</v>
      </c>
      <c r="Q18" s="149">
        <v>196.17</v>
      </c>
      <c r="R18" s="149">
        <v>99.16</v>
      </c>
      <c r="S18" s="149">
        <v>193.09</v>
      </c>
      <c r="T18" s="149">
        <v>61.25</v>
      </c>
      <c r="U18" s="149">
        <v>25.47</v>
      </c>
      <c r="V18" s="149">
        <v>180.49</v>
      </c>
      <c r="W18" s="148">
        <v>0</v>
      </c>
    </row>
    <row r="19" spans="1:23" ht="30.75" customHeight="1" x14ac:dyDescent="0.25">
      <c r="A19" s="375" t="s">
        <v>762</v>
      </c>
      <c r="B19" s="149">
        <v>110.82</v>
      </c>
      <c r="C19" s="149">
        <v>98.09</v>
      </c>
      <c r="D19" s="149">
        <v>105.54</v>
      </c>
      <c r="E19" s="149">
        <v>130.38</v>
      </c>
      <c r="F19" s="149">
        <v>103.87</v>
      </c>
      <c r="G19" s="149">
        <v>97.59</v>
      </c>
      <c r="H19" s="149">
        <v>235.72</v>
      </c>
      <c r="I19" s="149">
        <v>178.29</v>
      </c>
      <c r="J19" s="149">
        <v>113.98</v>
      </c>
      <c r="K19" s="149">
        <v>129.85</v>
      </c>
      <c r="L19" s="149">
        <v>68.760000000000005</v>
      </c>
      <c r="M19" s="149">
        <v>104.93</v>
      </c>
      <c r="N19" s="148">
        <v>124.3</v>
      </c>
      <c r="O19" s="149">
        <v>145.01</v>
      </c>
      <c r="P19" s="149">
        <v>50.45</v>
      </c>
      <c r="Q19" s="148">
        <v>162.69999999999999</v>
      </c>
      <c r="R19" s="149">
        <v>238.85</v>
      </c>
      <c r="S19" s="149">
        <v>199.06</v>
      </c>
      <c r="T19" s="149">
        <v>55.39</v>
      </c>
      <c r="U19" s="149">
        <v>69.680000000000007</v>
      </c>
      <c r="V19" s="149">
        <v>201.26</v>
      </c>
      <c r="W19" s="148">
        <v>0</v>
      </c>
    </row>
    <row r="20" spans="1:23" ht="30.75" customHeight="1" x14ac:dyDescent="0.25">
      <c r="A20" s="147" t="s">
        <v>32</v>
      </c>
      <c r="B20" s="153"/>
      <c r="C20" s="153"/>
      <c r="D20" s="153"/>
      <c r="E20" s="153"/>
      <c r="F20" s="153"/>
      <c r="G20" s="153"/>
      <c r="H20" s="153"/>
      <c r="I20" s="153"/>
      <c r="J20" s="153"/>
      <c r="K20" s="153"/>
      <c r="L20" s="153"/>
      <c r="M20" s="153"/>
      <c r="N20" s="153"/>
      <c r="O20" s="153"/>
      <c r="P20" s="153"/>
      <c r="Q20" s="153"/>
      <c r="R20" s="153"/>
      <c r="S20" s="153"/>
      <c r="T20" s="153"/>
      <c r="U20" s="153"/>
      <c r="V20" s="153"/>
      <c r="W20" s="153"/>
    </row>
    <row r="21" spans="1:23" ht="30.75" customHeight="1" x14ac:dyDescent="0.25">
      <c r="A21" s="375" t="s">
        <v>902</v>
      </c>
      <c r="B21" s="149">
        <v>101.76</v>
      </c>
      <c r="C21" s="149">
        <v>90.61</v>
      </c>
      <c r="D21" s="149">
        <v>73.37</v>
      </c>
      <c r="E21" s="149">
        <v>148.52000000000001</v>
      </c>
      <c r="F21" s="149">
        <v>79.430000000000007</v>
      </c>
      <c r="G21" s="149">
        <v>92.83</v>
      </c>
      <c r="H21" s="149">
        <v>180.42</v>
      </c>
      <c r="I21" s="149">
        <v>156.58000000000001</v>
      </c>
      <c r="J21" s="149">
        <v>83.76</v>
      </c>
      <c r="K21" s="149">
        <v>172.73</v>
      </c>
      <c r="L21" s="149">
        <v>54.68</v>
      </c>
      <c r="M21" s="149">
        <v>106.45</v>
      </c>
      <c r="N21" s="149">
        <v>126.73</v>
      </c>
      <c r="O21" s="149">
        <v>138.38</v>
      </c>
      <c r="P21" s="149">
        <v>137.88</v>
      </c>
      <c r="Q21" s="148">
        <v>142.5</v>
      </c>
      <c r="R21" s="148">
        <v>174.7</v>
      </c>
      <c r="S21" s="148">
        <v>138.9</v>
      </c>
      <c r="T21" s="149">
        <v>64.349999999999994</v>
      </c>
      <c r="U21" s="149">
        <v>21.59</v>
      </c>
      <c r="V21" s="149">
        <v>152.77000000000001</v>
      </c>
      <c r="W21" s="148">
        <v>0</v>
      </c>
    </row>
    <row r="22" spans="1:23" ht="30.75" customHeight="1" x14ac:dyDescent="0.25">
      <c r="A22" s="375" t="s">
        <v>760</v>
      </c>
      <c r="B22" s="149">
        <v>118.29</v>
      </c>
      <c r="C22" s="149">
        <v>132.47999999999999</v>
      </c>
      <c r="D22" s="148">
        <v>121.7</v>
      </c>
      <c r="E22" s="149">
        <v>142.28</v>
      </c>
      <c r="F22" s="149">
        <v>97.92</v>
      </c>
      <c r="G22" s="149">
        <v>92.77</v>
      </c>
      <c r="H22" s="149">
        <v>206.17</v>
      </c>
      <c r="I22" s="148">
        <v>356.5</v>
      </c>
      <c r="J22" s="149">
        <v>81.69</v>
      </c>
      <c r="K22" s="149">
        <v>122.55</v>
      </c>
      <c r="L22" s="148">
        <v>65.900000000000006</v>
      </c>
      <c r="M22" s="149">
        <v>113.06</v>
      </c>
      <c r="N22" s="149">
        <v>159.06</v>
      </c>
      <c r="O22" s="149">
        <v>137.07</v>
      </c>
      <c r="P22" s="149">
        <v>155.76</v>
      </c>
      <c r="Q22" s="149">
        <v>190.18</v>
      </c>
      <c r="R22" s="149">
        <v>123.77</v>
      </c>
      <c r="S22" s="149">
        <v>229.34</v>
      </c>
      <c r="T22" s="148">
        <v>53.8</v>
      </c>
      <c r="U22" s="149">
        <v>42.26</v>
      </c>
      <c r="V22" s="149">
        <v>188.24</v>
      </c>
      <c r="W22" s="148">
        <v>0</v>
      </c>
    </row>
    <row r="23" spans="1:23" ht="30.75" customHeight="1" x14ac:dyDescent="0.25">
      <c r="A23" s="375" t="s">
        <v>761</v>
      </c>
      <c r="B23" s="149">
        <v>115.94</v>
      </c>
      <c r="C23" s="149">
        <v>108.15</v>
      </c>
      <c r="D23" s="149">
        <v>130.12</v>
      </c>
      <c r="E23" s="149">
        <v>102.98</v>
      </c>
      <c r="F23" s="149">
        <v>112.29</v>
      </c>
      <c r="G23" s="148">
        <v>80.7</v>
      </c>
      <c r="H23" s="149">
        <v>267.12</v>
      </c>
      <c r="I23" s="148">
        <v>181.8</v>
      </c>
      <c r="J23" s="149">
        <v>104.32</v>
      </c>
      <c r="K23" s="148">
        <v>117.2</v>
      </c>
      <c r="L23" s="149">
        <v>60.05</v>
      </c>
      <c r="M23" s="149">
        <v>108.82</v>
      </c>
      <c r="N23" s="149">
        <v>150.31</v>
      </c>
      <c r="O23" s="149">
        <v>159.15</v>
      </c>
      <c r="P23" s="149">
        <v>95.38</v>
      </c>
      <c r="Q23" s="149">
        <v>196.17</v>
      </c>
      <c r="R23" s="149">
        <v>99.16</v>
      </c>
      <c r="S23" s="149">
        <v>193.09</v>
      </c>
      <c r="T23" s="149">
        <v>61.25</v>
      </c>
      <c r="U23" s="149">
        <v>25.47</v>
      </c>
      <c r="V23" s="149">
        <v>180.49</v>
      </c>
      <c r="W23" s="148">
        <v>0</v>
      </c>
    </row>
    <row r="24" spans="1:23" ht="30.75" customHeight="1" x14ac:dyDescent="0.25">
      <c r="A24" s="375" t="s">
        <v>762</v>
      </c>
      <c r="B24" s="149">
        <v>110.82</v>
      </c>
      <c r="C24" s="149">
        <v>98.09</v>
      </c>
      <c r="D24" s="149">
        <v>105.54</v>
      </c>
      <c r="E24" s="149">
        <v>130.38</v>
      </c>
      <c r="F24" s="149">
        <v>103.87</v>
      </c>
      <c r="G24" s="149">
        <v>97.59</v>
      </c>
      <c r="H24" s="149">
        <v>235.72</v>
      </c>
      <c r="I24" s="149">
        <v>178.29</v>
      </c>
      <c r="J24" s="149">
        <v>113.98</v>
      </c>
      <c r="K24" s="149">
        <v>129.85</v>
      </c>
      <c r="L24" s="149">
        <v>68.760000000000005</v>
      </c>
      <c r="M24" s="149">
        <v>104.93</v>
      </c>
      <c r="N24" s="148">
        <v>124.3</v>
      </c>
      <c r="O24" s="149">
        <v>145.01</v>
      </c>
      <c r="P24" s="149">
        <v>50.45</v>
      </c>
      <c r="Q24" s="148">
        <v>162.69999999999999</v>
      </c>
      <c r="R24" s="149">
        <v>238.85</v>
      </c>
      <c r="S24" s="149">
        <v>199.06</v>
      </c>
      <c r="T24" s="149">
        <v>55.39</v>
      </c>
      <c r="U24" s="149">
        <v>69.680000000000007</v>
      </c>
      <c r="V24" s="149">
        <v>201.26</v>
      </c>
      <c r="W24" s="148">
        <v>0</v>
      </c>
    </row>
    <row r="25" spans="1:23" ht="30.75" customHeight="1" x14ac:dyDescent="0.25">
      <c r="A25" s="147" t="s">
        <v>33</v>
      </c>
      <c r="B25" s="153"/>
      <c r="C25" s="153"/>
      <c r="D25" s="153"/>
      <c r="E25" s="153"/>
      <c r="F25" s="153"/>
      <c r="G25" s="153"/>
      <c r="H25" s="153"/>
      <c r="I25" s="153"/>
      <c r="J25" s="153"/>
      <c r="K25" s="153"/>
      <c r="L25" s="153"/>
      <c r="M25" s="153"/>
      <c r="N25" s="153"/>
      <c r="O25" s="153"/>
      <c r="P25" s="153"/>
      <c r="Q25" s="153"/>
      <c r="R25" s="153"/>
      <c r="S25" s="153"/>
      <c r="T25" s="153"/>
      <c r="U25" s="153"/>
      <c r="V25" s="153"/>
      <c r="W25" s="153"/>
    </row>
    <row r="26" spans="1:23" ht="30.75" customHeight="1" x14ac:dyDescent="0.25">
      <c r="A26" s="375" t="s">
        <v>902</v>
      </c>
      <c r="B26" s="149">
        <v>116.48</v>
      </c>
      <c r="C26" s="149">
        <v>100.69</v>
      </c>
      <c r="D26" s="149">
        <v>93.07</v>
      </c>
      <c r="E26" s="148">
        <v>156.9</v>
      </c>
      <c r="F26" s="149">
        <v>126.99</v>
      </c>
      <c r="G26" s="149">
        <v>64.66</v>
      </c>
      <c r="H26" s="149">
        <v>243.69</v>
      </c>
      <c r="I26" s="149">
        <v>126.27</v>
      </c>
      <c r="J26" s="149">
        <v>129.16999999999999</v>
      </c>
      <c r="K26" s="149">
        <v>88.81</v>
      </c>
      <c r="L26" s="149">
        <v>137.71</v>
      </c>
      <c r="M26" s="149">
        <v>115.76</v>
      </c>
      <c r="N26" s="149">
        <v>205.17</v>
      </c>
      <c r="O26" s="148">
        <v>133.19999999999999</v>
      </c>
      <c r="P26" s="149">
        <v>170.55</v>
      </c>
      <c r="Q26" s="149">
        <v>105.18</v>
      </c>
      <c r="R26" s="149">
        <v>206.45</v>
      </c>
      <c r="S26" s="149">
        <v>110.55</v>
      </c>
      <c r="T26" s="149">
        <v>117.45</v>
      </c>
      <c r="U26" s="149">
        <v>48.46</v>
      </c>
      <c r="V26" s="149">
        <v>239.75</v>
      </c>
      <c r="W26" s="148">
        <v>0</v>
      </c>
    </row>
    <row r="27" spans="1:23" ht="30.75" customHeight="1" x14ac:dyDescent="0.25">
      <c r="A27" s="375" t="s">
        <v>760</v>
      </c>
      <c r="B27" s="149">
        <v>128.26</v>
      </c>
      <c r="C27" s="149">
        <v>114.94</v>
      </c>
      <c r="D27" s="149">
        <v>109.13</v>
      </c>
      <c r="E27" s="149">
        <v>130.87</v>
      </c>
      <c r="F27" s="149">
        <v>132.69</v>
      </c>
      <c r="G27" s="149">
        <v>95.46</v>
      </c>
      <c r="H27" s="149">
        <v>320.66000000000003</v>
      </c>
      <c r="I27" s="149">
        <v>97.51</v>
      </c>
      <c r="J27" s="149">
        <v>114.32</v>
      </c>
      <c r="K27" s="149">
        <v>179.77</v>
      </c>
      <c r="L27" s="148">
        <v>101</v>
      </c>
      <c r="M27" s="149">
        <v>113.41</v>
      </c>
      <c r="N27" s="149">
        <v>179.83</v>
      </c>
      <c r="O27" s="149">
        <v>195.84</v>
      </c>
      <c r="P27" s="148">
        <v>173.4</v>
      </c>
      <c r="Q27" s="149">
        <v>579.79</v>
      </c>
      <c r="R27" s="149">
        <v>100.19</v>
      </c>
      <c r="S27" s="149">
        <v>171.43</v>
      </c>
      <c r="T27" s="149">
        <v>118.68</v>
      </c>
      <c r="U27" s="149">
        <v>13.28</v>
      </c>
      <c r="V27" s="149">
        <v>297.02</v>
      </c>
      <c r="W27" s="148">
        <v>0</v>
      </c>
    </row>
    <row r="28" spans="1:23" ht="30.75" customHeight="1" x14ac:dyDescent="0.25">
      <c r="A28" s="375" t="s">
        <v>761</v>
      </c>
      <c r="B28" s="149">
        <v>129.52000000000001</v>
      </c>
      <c r="C28" s="149">
        <v>132.09</v>
      </c>
      <c r="D28" s="149">
        <v>122.94</v>
      </c>
      <c r="E28" s="148">
        <v>58.4</v>
      </c>
      <c r="F28" s="149">
        <v>112.18</v>
      </c>
      <c r="G28" s="149">
        <v>109.92</v>
      </c>
      <c r="H28" s="149">
        <v>365.74</v>
      </c>
      <c r="I28" s="149">
        <v>143.16</v>
      </c>
      <c r="J28" s="149">
        <v>101.28</v>
      </c>
      <c r="K28" s="149">
        <v>87.13</v>
      </c>
      <c r="L28" s="149">
        <v>71.739999999999995</v>
      </c>
      <c r="M28" s="149">
        <v>117.85</v>
      </c>
      <c r="N28" s="149">
        <v>219.41</v>
      </c>
      <c r="O28" s="148">
        <v>176.2</v>
      </c>
      <c r="P28" s="149">
        <v>100.59</v>
      </c>
      <c r="Q28" s="149">
        <v>302.73</v>
      </c>
      <c r="R28" s="149">
        <v>222.81</v>
      </c>
      <c r="S28" s="149">
        <v>290.95999999999998</v>
      </c>
      <c r="T28" s="149">
        <v>142.01</v>
      </c>
      <c r="U28" s="149">
        <v>64.27</v>
      </c>
      <c r="V28" s="149">
        <v>282.35000000000002</v>
      </c>
      <c r="W28" s="148">
        <v>0</v>
      </c>
    </row>
    <row r="29" spans="1:23" ht="30.75" customHeight="1" x14ac:dyDescent="0.25">
      <c r="A29" s="375" t="s">
        <v>762</v>
      </c>
      <c r="B29" s="149">
        <v>129.02000000000001</v>
      </c>
      <c r="C29" s="148">
        <v>145.69999999999999</v>
      </c>
      <c r="D29" s="149">
        <v>98.87</v>
      </c>
      <c r="E29" s="149">
        <v>52.52</v>
      </c>
      <c r="F29" s="149">
        <v>72.489999999999995</v>
      </c>
      <c r="G29" s="149">
        <v>113.45</v>
      </c>
      <c r="H29" s="149">
        <v>326.02999999999997</v>
      </c>
      <c r="I29" s="149">
        <v>219.69</v>
      </c>
      <c r="J29" s="149">
        <v>106.66</v>
      </c>
      <c r="K29" s="149">
        <v>140.25</v>
      </c>
      <c r="L29" s="149">
        <v>80.61</v>
      </c>
      <c r="M29" s="149">
        <v>135.26</v>
      </c>
      <c r="N29" s="149">
        <v>176.21</v>
      </c>
      <c r="O29" s="149">
        <v>184.23</v>
      </c>
      <c r="P29" s="149">
        <v>148.99</v>
      </c>
      <c r="Q29" s="149">
        <v>186.91</v>
      </c>
      <c r="R29" s="149">
        <v>123.38</v>
      </c>
      <c r="S29" s="149">
        <v>186.96</v>
      </c>
      <c r="T29" s="149">
        <v>146.27000000000001</v>
      </c>
      <c r="U29" s="149">
        <v>107.04</v>
      </c>
      <c r="V29" s="149">
        <v>290.74</v>
      </c>
      <c r="W29" s="148">
        <v>0</v>
      </c>
    </row>
    <row r="30" spans="1:23" ht="30.75" customHeight="1" x14ac:dyDescent="0.25">
      <c r="A30" s="147" t="s">
        <v>854</v>
      </c>
      <c r="B30" s="153"/>
      <c r="C30" s="153"/>
      <c r="D30" s="153"/>
      <c r="E30" s="153"/>
      <c r="F30" s="153"/>
      <c r="G30" s="153"/>
      <c r="H30" s="153"/>
      <c r="I30" s="153"/>
      <c r="J30" s="153"/>
      <c r="K30" s="153"/>
      <c r="L30" s="153"/>
      <c r="M30" s="153"/>
      <c r="N30" s="153"/>
      <c r="O30" s="153"/>
      <c r="P30" s="153"/>
      <c r="Q30" s="153"/>
      <c r="R30" s="153"/>
      <c r="S30" s="153"/>
      <c r="T30" s="153"/>
      <c r="U30" s="153"/>
      <c r="V30" s="153"/>
      <c r="W30" s="153"/>
    </row>
    <row r="31" spans="1:23" ht="30.75" customHeight="1" x14ac:dyDescent="0.25">
      <c r="A31" s="376" t="s">
        <v>902</v>
      </c>
      <c r="B31" s="149">
        <v>146.12</v>
      </c>
      <c r="C31" s="149">
        <v>102.74</v>
      </c>
      <c r="D31" s="149">
        <v>147.66</v>
      </c>
      <c r="E31" s="149">
        <v>89.24</v>
      </c>
      <c r="F31" s="149">
        <v>78.19</v>
      </c>
      <c r="G31" s="149">
        <v>107.77</v>
      </c>
      <c r="H31" s="148">
        <v>336.6</v>
      </c>
      <c r="I31" s="149">
        <v>264.37</v>
      </c>
      <c r="J31" s="149">
        <v>121.01</v>
      </c>
      <c r="K31" s="149">
        <v>163.08000000000001</v>
      </c>
      <c r="L31" s="149">
        <v>81.63</v>
      </c>
      <c r="M31" s="149">
        <v>141.58000000000001</v>
      </c>
      <c r="N31" s="149">
        <v>202.97</v>
      </c>
      <c r="O31" s="149">
        <v>202.25</v>
      </c>
      <c r="P31" s="149">
        <v>114.68</v>
      </c>
      <c r="Q31" s="149">
        <v>236.63</v>
      </c>
      <c r="R31" s="149">
        <v>299.64</v>
      </c>
      <c r="S31" s="149">
        <v>198.86</v>
      </c>
      <c r="T31" s="149">
        <v>177.58</v>
      </c>
      <c r="U31" s="148">
        <v>65.3</v>
      </c>
      <c r="V31" s="149">
        <v>327.75</v>
      </c>
      <c r="W31" s="148">
        <v>0</v>
      </c>
    </row>
    <row r="32" spans="1:23" ht="30.75" customHeight="1" x14ac:dyDescent="0.25">
      <c r="A32" s="377" t="s">
        <v>760</v>
      </c>
      <c r="B32" s="149">
        <v>151.24</v>
      </c>
      <c r="C32" s="149">
        <v>149.56</v>
      </c>
      <c r="D32" s="149">
        <v>180.99</v>
      </c>
      <c r="E32" s="149">
        <v>68.11</v>
      </c>
      <c r="F32" s="149">
        <v>122.55</v>
      </c>
      <c r="G32" s="149">
        <v>130.09</v>
      </c>
      <c r="H32" s="149">
        <v>305.69</v>
      </c>
      <c r="I32" s="149">
        <v>248.18</v>
      </c>
      <c r="J32" s="149">
        <v>94.93</v>
      </c>
      <c r="K32" s="149">
        <v>179.45</v>
      </c>
      <c r="L32" s="149">
        <v>115.77</v>
      </c>
      <c r="M32" s="149">
        <v>137.91999999999999</v>
      </c>
      <c r="N32" s="149">
        <v>170.11</v>
      </c>
      <c r="O32" s="149">
        <v>235.24</v>
      </c>
      <c r="P32" s="149">
        <v>224.09</v>
      </c>
      <c r="Q32" s="149">
        <v>238.64</v>
      </c>
      <c r="R32" s="148">
        <v>164.6</v>
      </c>
      <c r="S32" s="149">
        <v>269.92</v>
      </c>
      <c r="T32" s="149">
        <v>156.28</v>
      </c>
      <c r="U32" s="149">
        <v>61.11</v>
      </c>
      <c r="V32" s="149">
        <v>334.88</v>
      </c>
      <c r="W32" s="148">
        <v>0</v>
      </c>
    </row>
    <row r="33" spans="1:23" ht="30.75" customHeight="1" x14ac:dyDescent="0.25">
      <c r="A33" s="377" t="s">
        <v>761</v>
      </c>
      <c r="B33" s="149">
        <v>147.21</v>
      </c>
      <c r="C33" s="149">
        <v>142.06</v>
      </c>
      <c r="D33" s="149">
        <v>190.66</v>
      </c>
      <c r="E33" s="149">
        <v>51.97</v>
      </c>
      <c r="F33" s="149">
        <v>105.05</v>
      </c>
      <c r="G33" s="149">
        <v>120.35</v>
      </c>
      <c r="H33" s="149">
        <v>309.95</v>
      </c>
      <c r="I33" s="149">
        <v>263.57</v>
      </c>
      <c r="J33" s="149">
        <v>87.75</v>
      </c>
      <c r="K33" s="149">
        <v>149.26</v>
      </c>
      <c r="L33" s="149">
        <v>114.43</v>
      </c>
      <c r="M33" s="149">
        <v>131.18</v>
      </c>
      <c r="N33" s="149">
        <v>200.96</v>
      </c>
      <c r="O33" s="149">
        <v>232.22</v>
      </c>
      <c r="P33" s="149">
        <v>121.1</v>
      </c>
      <c r="Q33" s="149">
        <v>184.01</v>
      </c>
      <c r="R33" s="148">
        <v>196.12</v>
      </c>
      <c r="S33" s="149">
        <v>251.05</v>
      </c>
      <c r="T33" s="149">
        <v>152.84</v>
      </c>
      <c r="U33" s="149">
        <v>80.959999999999994</v>
      </c>
      <c r="V33" s="149">
        <v>388.09</v>
      </c>
      <c r="W33" s="148">
        <v>0</v>
      </c>
    </row>
    <row r="34" spans="1:23" ht="30.75" customHeight="1" x14ac:dyDescent="0.25">
      <c r="A34" s="377" t="s">
        <v>762</v>
      </c>
      <c r="B34" s="149">
        <v>148.38999999999999</v>
      </c>
      <c r="C34" s="149">
        <v>130.19</v>
      </c>
      <c r="D34" s="149">
        <v>159.11000000000001</v>
      </c>
      <c r="E34" s="149">
        <v>62.85</v>
      </c>
      <c r="F34" s="149">
        <v>116.92</v>
      </c>
      <c r="G34" s="149">
        <v>119.38</v>
      </c>
      <c r="H34" s="149">
        <v>361.89</v>
      </c>
      <c r="I34" s="149">
        <v>198.61</v>
      </c>
      <c r="J34" s="149">
        <v>90.19</v>
      </c>
      <c r="K34" s="149">
        <v>157.97</v>
      </c>
      <c r="L34" s="149">
        <v>112.17</v>
      </c>
      <c r="M34" s="149">
        <v>140.29</v>
      </c>
      <c r="N34" s="149">
        <v>157.11000000000001</v>
      </c>
      <c r="O34" s="149">
        <v>201.28</v>
      </c>
      <c r="P34" s="149">
        <v>115.25</v>
      </c>
      <c r="Q34" s="149">
        <v>200.76</v>
      </c>
      <c r="R34" s="148">
        <v>259.55</v>
      </c>
      <c r="S34" s="149">
        <v>250.78</v>
      </c>
      <c r="T34" s="149">
        <v>171.77</v>
      </c>
      <c r="U34" s="149">
        <v>48.16</v>
      </c>
      <c r="V34" s="149">
        <v>352.04</v>
      </c>
      <c r="W34" s="148">
        <v>0</v>
      </c>
    </row>
    <row r="35" spans="1:23" ht="30.75" customHeight="1" x14ac:dyDescent="0.25">
      <c r="A35" s="378" t="s">
        <v>903</v>
      </c>
    </row>
    <row r="36" spans="1:23" ht="30.75" customHeight="1" thickBot="1" x14ac:dyDescent="0.3">
      <c r="A36" s="379" t="s">
        <v>902</v>
      </c>
      <c r="B36" s="151">
        <v>147.02000000000001</v>
      </c>
      <c r="C36" s="151">
        <v>118.67</v>
      </c>
      <c r="D36" s="151">
        <v>144.91</v>
      </c>
      <c r="E36" s="151">
        <v>54.69</v>
      </c>
      <c r="F36" s="151">
        <v>84.42</v>
      </c>
      <c r="G36" s="151">
        <v>106.01</v>
      </c>
      <c r="H36" s="151">
        <v>304.37</v>
      </c>
      <c r="I36" s="151">
        <v>285.75</v>
      </c>
      <c r="J36" s="151">
        <v>98.47</v>
      </c>
      <c r="K36" s="151">
        <v>152.16</v>
      </c>
      <c r="L36" s="151">
        <v>130.03</v>
      </c>
      <c r="M36" s="151">
        <v>145.05000000000001</v>
      </c>
      <c r="N36" s="151">
        <v>171.98</v>
      </c>
      <c r="O36" s="151">
        <v>183.12</v>
      </c>
      <c r="P36" s="151">
        <v>137.46</v>
      </c>
      <c r="Q36" s="151">
        <v>208.21</v>
      </c>
      <c r="R36" s="150">
        <v>203.82</v>
      </c>
      <c r="S36" s="151">
        <v>241.66</v>
      </c>
      <c r="T36" s="151">
        <v>154.37</v>
      </c>
      <c r="U36" s="151">
        <v>156.88999999999999</v>
      </c>
      <c r="V36" s="151">
        <v>395.81</v>
      </c>
      <c r="W36" s="150">
        <v>0</v>
      </c>
    </row>
    <row r="37" spans="1:23" ht="15" customHeight="1" thickTop="1" x14ac:dyDescent="0.25">
      <c r="A37" s="607" t="s">
        <v>790</v>
      </c>
      <c r="B37" s="607"/>
      <c r="C37" s="607"/>
      <c r="D37" s="607"/>
      <c r="E37" s="607"/>
      <c r="F37" s="607"/>
      <c r="G37" s="607"/>
      <c r="H37" s="607"/>
      <c r="I37" s="607"/>
      <c r="J37" s="607"/>
      <c r="K37" s="607"/>
      <c r="L37" s="607"/>
      <c r="M37" s="607"/>
      <c r="N37" s="607"/>
      <c r="O37" s="607"/>
      <c r="P37" s="607"/>
      <c r="Q37" s="607"/>
      <c r="R37" s="607"/>
      <c r="S37" s="607"/>
      <c r="T37" s="607"/>
      <c r="U37" s="607"/>
      <c r="V37" s="607"/>
      <c r="W37" s="607"/>
    </row>
  </sheetData>
  <mergeCells count="2">
    <mergeCell ref="A1:W1"/>
    <mergeCell ref="A37:W37"/>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view="pageBreakPreview" topLeftCell="A22" zoomScale="85" zoomScaleNormal="85" zoomScaleSheetLayoutView="85" workbookViewId="0">
      <selection activeCell="N28" sqref="N28"/>
    </sheetView>
  </sheetViews>
  <sheetFormatPr defaultRowHeight="15" x14ac:dyDescent="0.25"/>
  <cols>
    <col min="1" max="1" width="11.5" style="143" customWidth="1"/>
    <col min="2" max="2" width="11.375" style="144" customWidth="1"/>
    <col min="3" max="18" width="7.875" style="144" customWidth="1"/>
    <col min="19" max="19" width="8.375" style="144" customWidth="1"/>
    <col min="20" max="23" width="7.875" style="144" customWidth="1"/>
    <col min="24" max="16384" width="9" style="144"/>
  </cols>
  <sheetData>
    <row r="1" spans="1:23" ht="41.25" customHeight="1" thickBot="1" x14ac:dyDescent="0.3">
      <c r="A1" s="608" t="s">
        <v>815</v>
      </c>
      <c r="B1" s="608"/>
      <c r="C1" s="608"/>
      <c r="D1" s="608"/>
      <c r="E1" s="608"/>
      <c r="F1" s="608"/>
      <c r="G1" s="608"/>
      <c r="H1" s="608"/>
      <c r="I1" s="608"/>
      <c r="J1" s="608"/>
      <c r="K1" s="608"/>
      <c r="L1" s="608"/>
      <c r="M1" s="608"/>
      <c r="N1" s="608"/>
      <c r="O1" s="608"/>
      <c r="P1" s="608"/>
      <c r="Q1" s="608"/>
      <c r="R1" s="608"/>
      <c r="S1" s="608"/>
      <c r="T1" s="608"/>
      <c r="U1" s="608"/>
      <c r="V1" s="608"/>
      <c r="W1" s="608"/>
    </row>
    <row r="2" spans="1:23" ht="111.75" thickTop="1" thickBot="1" x14ac:dyDescent="0.3">
      <c r="A2" s="119" t="s">
        <v>795</v>
      </c>
      <c r="B2" s="119" t="s">
        <v>796</v>
      </c>
      <c r="C2" s="120" t="s">
        <v>797</v>
      </c>
      <c r="D2" s="120" t="s">
        <v>816</v>
      </c>
      <c r="E2" s="120" t="s">
        <v>798</v>
      </c>
      <c r="F2" s="120" t="s">
        <v>799</v>
      </c>
      <c r="G2" s="120" t="s">
        <v>800</v>
      </c>
      <c r="H2" s="120" t="s">
        <v>801</v>
      </c>
      <c r="I2" s="120" t="s">
        <v>802</v>
      </c>
      <c r="J2" s="120" t="s">
        <v>803</v>
      </c>
      <c r="K2" s="120" t="s">
        <v>804</v>
      </c>
      <c r="L2" s="120" t="s">
        <v>805</v>
      </c>
      <c r="M2" s="120" t="s">
        <v>806</v>
      </c>
      <c r="N2" s="120" t="s">
        <v>807</v>
      </c>
      <c r="O2" s="120" t="s">
        <v>808</v>
      </c>
      <c r="P2" s="120" t="s">
        <v>809</v>
      </c>
      <c r="Q2" s="120" t="s">
        <v>810</v>
      </c>
      <c r="R2" s="120" t="s">
        <v>817</v>
      </c>
      <c r="S2" s="120" t="s">
        <v>811</v>
      </c>
      <c r="T2" s="120" t="s">
        <v>818</v>
      </c>
      <c r="U2" s="120" t="s">
        <v>819</v>
      </c>
      <c r="V2" s="120" t="s">
        <v>820</v>
      </c>
      <c r="W2" s="120" t="s">
        <v>812</v>
      </c>
    </row>
    <row r="3" spans="1:23" ht="15.75" thickTop="1" x14ac:dyDescent="0.25"/>
    <row r="4" spans="1:23" ht="30" customHeight="1" x14ac:dyDescent="0.25">
      <c r="A4" s="145" t="s">
        <v>30</v>
      </c>
      <c r="B4" s="146">
        <v>105.42</v>
      </c>
      <c r="C4" s="146">
        <v>60.56</v>
      </c>
      <c r="D4" s="146">
        <v>117.52</v>
      </c>
      <c r="E4" s="146">
        <v>109.84</v>
      </c>
      <c r="F4" s="146">
        <v>106.33</v>
      </c>
      <c r="G4" s="146">
        <v>100.94</v>
      </c>
      <c r="H4" s="146">
        <v>103.41</v>
      </c>
      <c r="I4" s="146">
        <v>93.71</v>
      </c>
      <c r="J4" s="146">
        <v>88.35</v>
      </c>
      <c r="K4" s="146">
        <v>78.55</v>
      </c>
      <c r="L4" s="146">
        <v>87.75</v>
      </c>
      <c r="M4" s="146">
        <v>74.3</v>
      </c>
      <c r="N4" s="146">
        <v>59.46</v>
      </c>
      <c r="O4" s="146">
        <v>66.12</v>
      </c>
      <c r="P4" s="146">
        <v>70.540000000000006</v>
      </c>
      <c r="Q4" s="146">
        <v>87.33</v>
      </c>
      <c r="R4" s="146">
        <v>145.80000000000001</v>
      </c>
      <c r="S4" s="146">
        <v>59.26</v>
      </c>
      <c r="T4" s="146">
        <v>210.35</v>
      </c>
      <c r="U4" s="146">
        <v>216.78</v>
      </c>
      <c r="V4" s="146">
        <v>49.5</v>
      </c>
      <c r="W4" s="146">
        <v>168.43</v>
      </c>
    </row>
    <row r="5" spans="1:23" ht="30" customHeight="1" x14ac:dyDescent="0.25">
      <c r="A5" s="145" t="s">
        <v>31</v>
      </c>
      <c r="B5" s="146">
        <v>112.37</v>
      </c>
      <c r="C5" s="146">
        <v>58.31</v>
      </c>
      <c r="D5" s="146">
        <v>126.05</v>
      </c>
      <c r="E5" s="146">
        <v>111.77</v>
      </c>
      <c r="F5" s="146">
        <v>150.11000000000001</v>
      </c>
      <c r="G5" s="146">
        <v>109.24</v>
      </c>
      <c r="H5" s="146">
        <v>144.31</v>
      </c>
      <c r="I5" s="146">
        <v>125.79</v>
      </c>
      <c r="J5" s="146">
        <v>88.51</v>
      </c>
      <c r="K5" s="146">
        <v>73.84</v>
      </c>
      <c r="L5" s="146">
        <v>92.9</v>
      </c>
      <c r="M5" s="146">
        <v>111.4</v>
      </c>
      <c r="N5" s="146">
        <v>72.08</v>
      </c>
      <c r="O5" s="146">
        <v>95.81</v>
      </c>
      <c r="P5" s="146">
        <v>137.52000000000001</v>
      </c>
      <c r="Q5" s="146">
        <v>82.84</v>
      </c>
      <c r="R5" s="146">
        <v>94.85</v>
      </c>
      <c r="S5" s="146">
        <v>84.68</v>
      </c>
      <c r="T5" s="146">
        <v>430.48</v>
      </c>
      <c r="U5" s="146">
        <v>580.97</v>
      </c>
      <c r="V5" s="146">
        <v>68</v>
      </c>
      <c r="W5" s="146">
        <v>158.19</v>
      </c>
    </row>
    <row r="6" spans="1:23" ht="30" customHeight="1" x14ac:dyDescent="0.25">
      <c r="A6" s="145" t="s">
        <v>32</v>
      </c>
      <c r="B6" s="146">
        <v>125.71</v>
      </c>
      <c r="C6" s="146">
        <v>70.69</v>
      </c>
      <c r="D6" s="146">
        <v>105.76</v>
      </c>
      <c r="E6" s="146">
        <v>101.28</v>
      </c>
      <c r="F6" s="146">
        <v>176.84</v>
      </c>
      <c r="G6" s="146">
        <v>118</v>
      </c>
      <c r="H6" s="146">
        <v>190.01</v>
      </c>
      <c r="I6" s="146">
        <v>127.09</v>
      </c>
      <c r="J6" s="146">
        <v>81.55</v>
      </c>
      <c r="K6" s="146">
        <v>72.87</v>
      </c>
      <c r="L6" s="146">
        <v>96.38</v>
      </c>
      <c r="M6" s="146">
        <v>111.79</v>
      </c>
      <c r="N6" s="146">
        <v>51.01</v>
      </c>
      <c r="O6" s="146">
        <v>77.08</v>
      </c>
      <c r="P6" s="146">
        <v>132.24</v>
      </c>
      <c r="Q6" s="146">
        <v>90.14</v>
      </c>
      <c r="R6" s="146">
        <v>68.010000000000005</v>
      </c>
      <c r="S6" s="146">
        <v>244.25</v>
      </c>
      <c r="T6" s="146">
        <v>396.59</v>
      </c>
      <c r="U6" s="146">
        <v>1513.78</v>
      </c>
      <c r="V6" s="146">
        <v>124.44</v>
      </c>
      <c r="W6" s="146">
        <v>57.11</v>
      </c>
    </row>
    <row r="7" spans="1:23" ht="30" customHeight="1" x14ac:dyDescent="0.25">
      <c r="A7" s="145" t="s">
        <v>33</v>
      </c>
      <c r="B7" s="146">
        <v>103.25</v>
      </c>
      <c r="C7" s="146">
        <v>50.56</v>
      </c>
      <c r="D7" s="146">
        <v>108.33</v>
      </c>
      <c r="E7" s="146">
        <v>138.28</v>
      </c>
      <c r="F7" s="146">
        <v>119.97</v>
      </c>
      <c r="G7" s="146">
        <v>99.38</v>
      </c>
      <c r="H7" s="146">
        <v>171.36</v>
      </c>
      <c r="I7" s="146">
        <v>118.96</v>
      </c>
      <c r="J7" s="146">
        <v>99.75</v>
      </c>
      <c r="K7" s="146">
        <v>58.77</v>
      </c>
      <c r="L7" s="146">
        <v>92.17</v>
      </c>
      <c r="M7" s="146">
        <v>122.5</v>
      </c>
      <c r="N7" s="146">
        <v>41.8</v>
      </c>
      <c r="O7" s="146">
        <v>60.22</v>
      </c>
      <c r="P7" s="146">
        <v>114.58</v>
      </c>
      <c r="Q7" s="146">
        <v>74.989999999999995</v>
      </c>
      <c r="R7" s="146">
        <v>70.290000000000006</v>
      </c>
      <c r="S7" s="146">
        <v>63.9</v>
      </c>
      <c r="T7" s="146">
        <v>250.2</v>
      </c>
      <c r="U7" s="146">
        <v>397.37</v>
      </c>
      <c r="V7" s="146">
        <v>97.84</v>
      </c>
      <c r="W7" s="146">
        <v>269.62</v>
      </c>
    </row>
    <row r="8" spans="1:23" ht="30" customHeight="1" x14ac:dyDescent="0.25">
      <c r="A8" s="145" t="s">
        <v>854</v>
      </c>
      <c r="B8" s="146">
        <v>129.07</v>
      </c>
      <c r="C8" s="146">
        <v>48.96</v>
      </c>
      <c r="D8" s="146">
        <v>132.94999999999999</v>
      </c>
      <c r="E8" s="146">
        <v>117.94</v>
      </c>
      <c r="F8" s="146">
        <v>135.5</v>
      </c>
      <c r="G8" s="146">
        <v>106.01</v>
      </c>
      <c r="H8" s="146">
        <v>189.31</v>
      </c>
      <c r="I8" s="146">
        <v>147.76</v>
      </c>
      <c r="J8" s="146">
        <v>180.04</v>
      </c>
      <c r="K8" s="146">
        <v>65.98</v>
      </c>
      <c r="L8" s="146">
        <v>85.31</v>
      </c>
      <c r="M8" s="146">
        <v>100.54</v>
      </c>
      <c r="N8" s="146">
        <v>76.37</v>
      </c>
      <c r="O8" s="146">
        <v>116.76</v>
      </c>
      <c r="P8" s="146">
        <v>86.55</v>
      </c>
      <c r="Q8" s="146">
        <v>92.49</v>
      </c>
      <c r="R8" s="146">
        <v>150.72</v>
      </c>
      <c r="S8" s="146">
        <v>109.99</v>
      </c>
      <c r="T8" s="146">
        <v>314.08</v>
      </c>
      <c r="U8" s="146">
        <v>533.04</v>
      </c>
      <c r="V8" s="146">
        <v>118.31</v>
      </c>
      <c r="W8" s="146">
        <v>152.83000000000001</v>
      </c>
    </row>
    <row r="9" spans="1:23" ht="30" customHeight="1" x14ac:dyDescent="0.25">
      <c r="A9" s="145"/>
      <c r="B9" s="146"/>
      <c r="C9" s="146"/>
      <c r="D9" s="146"/>
      <c r="E9" s="146"/>
      <c r="F9" s="146"/>
      <c r="G9" s="146"/>
      <c r="H9" s="146"/>
      <c r="I9" s="146"/>
      <c r="J9" s="146"/>
      <c r="K9" s="146"/>
      <c r="L9" s="146"/>
      <c r="M9" s="146"/>
      <c r="N9" s="146"/>
      <c r="O9" s="146"/>
      <c r="P9" s="146"/>
      <c r="Q9" s="146"/>
      <c r="R9" s="146"/>
      <c r="S9" s="146"/>
      <c r="T9" s="146"/>
      <c r="U9" s="146"/>
      <c r="V9" s="146"/>
      <c r="W9" s="146"/>
    </row>
    <row r="10" spans="1:23" ht="30" customHeight="1" x14ac:dyDescent="0.25">
      <c r="A10" s="147" t="s">
        <v>30</v>
      </c>
      <c r="B10" s="148"/>
      <c r="C10" s="148"/>
      <c r="D10" s="148"/>
      <c r="E10" s="148"/>
      <c r="F10" s="148"/>
      <c r="G10" s="148"/>
      <c r="H10" s="148"/>
      <c r="I10" s="148"/>
      <c r="J10" s="148"/>
      <c r="K10" s="148"/>
      <c r="L10" s="148"/>
      <c r="M10" s="148"/>
      <c r="N10" s="148"/>
      <c r="O10" s="148"/>
      <c r="P10" s="148"/>
      <c r="Q10" s="148"/>
      <c r="R10" s="148"/>
      <c r="S10" s="148"/>
      <c r="T10" s="148"/>
      <c r="U10" s="148"/>
      <c r="V10" s="148"/>
      <c r="W10" s="148"/>
    </row>
    <row r="11" spans="1:23" ht="30" customHeight="1" x14ac:dyDescent="0.25">
      <c r="A11" s="375" t="s">
        <v>902</v>
      </c>
      <c r="B11" s="148">
        <v>104.87</v>
      </c>
      <c r="C11" s="148">
        <v>47.9</v>
      </c>
      <c r="D11" s="148">
        <v>103.56</v>
      </c>
      <c r="E11" s="148">
        <v>95.94</v>
      </c>
      <c r="F11" s="148">
        <v>83.14</v>
      </c>
      <c r="G11" s="148">
        <v>96.78</v>
      </c>
      <c r="H11" s="148">
        <v>102.88</v>
      </c>
      <c r="I11" s="148">
        <v>90.21</v>
      </c>
      <c r="J11" s="148">
        <v>81.290000000000006</v>
      </c>
      <c r="K11" s="148">
        <v>79.569999999999993</v>
      </c>
      <c r="L11" s="148">
        <v>92.86</v>
      </c>
      <c r="M11" s="148">
        <v>51.7</v>
      </c>
      <c r="N11" s="148">
        <v>96.48</v>
      </c>
      <c r="O11" s="148">
        <v>67.61</v>
      </c>
      <c r="P11" s="148">
        <v>95.24</v>
      </c>
      <c r="Q11" s="148">
        <v>88.96</v>
      </c>
      <c r="R11" s="148">
        <v>150.87</v>
      </c>
      <c r="S11" s="148">
        <v>113.18</v>
      </c>
      <c r="T11" s="148">
        <v>100.13</v>
      </c>
      <c r="U11" s="148">
        <v>136.83000000000001</v>
      </c>
      <c r="V11" s="148">
        <v>53.02</v>
      </c>
      <c r="W11" s="148">
        <v>32.979999999999997</v>
      </c>
    </row>
    <row r="12" spans="1:23" ht="30" customHeight="1" x14ac:dyDescent="0.25">
      <c r="A12" s="375" t="s">
        <v>760</v>
      </c>
      <c r="B12" s="148">
        <v>100.46</v>
      </c>
      <c r="C12" s="148">
        <v>76.86</v>
      </c>
      <c r="D12" s="148">
        <v>128.19</v>
      </c>
      <c r="E12" s="148">
        <v>113.04</v>
      </c>
      <c r="F12" s="148">
        <v>99.85</v>
      </c>
      <c r="G12" s="148">
        <v>111.57</v>
      </c>
      <c r="H12" s="148">
        <v>118.71</v>
      </c>
      <c r="I12" s="148">
        <v>93.6</v>
      </c>
      <c r="J12" s="148">
        <v>101</v>
      </c>
      <c r="K12" s="148">
        <v>80.900000000000006</v>
      </c>
      <c r="L12" s="148">
        <v>81.08</v>
      </c>
      <c r="M12" s="148">
        <v>57.26</v>
      </c>
      <c r="N12" s="148">
        <v>67.67</v>
      </c>
      <c r="O12" s="148">
        <v>56.24</v>
      </c>
      <c r="P12" s="148">
        <v>83.22</v>
      </c>
      <c r="Q12" s="148">
        <v>88.18</v>
      </c>
      <c r="R12" s="148">
        <v>116.05</v>
      </c>
      <c r="S12" s="148">
        <v>31.23</v>
      </c>
      <c r="T12" s="148">
        <v>162.56</v>
      </c>
      <c r="U12" s="148">
        <v>3.76</v>
      </c>
      <c r="V12" s="148">
        <v>54.6</v>
      </c>
      <c r="W12" s="148">
        <v>158.80000000000001</v>
      </c>
    </row>
    <row r="13" spans="1:23" ht="30" customHeight="1" x14ac:dyDescent="0.25">
      <c r="A13" s="375" t="s">
        <v>761</v>
      </c>
      <c r="B13" s="148">
        <v>99.15</v>
      </c>
      <c r="C13" s="148">
        <v>75.75</v>
      </c>
      <c r="D13" s="148">
        <v>103.57</v>
      </c>
      <c r="E13" s="148">
        <v>126.21</v>
      </c>
      <c r="F13" s="148">
        <v>110.47</v>
      </c>
      <c r="G13" s="148">
        <v>109.79</v>
      </c>
      <c r="H13" s="148">
        <v>89.59</v>
      </c>
      <c r="I13" s="148">
        <v>103.56</v>
      </c>
      <c r="J13" s="148">
        <v>114.11</v>
      </c>
      <c r="K13" s="148">
        <v>93.21</v>
      </c>
      <c r="L13" s="148">
        <v>93.98</v>
      </c>
      <c r="M13" s="148">
        <v>114.73</v>
      </c>
      <c r="N13" s="148">
        <v>53.53</v>
      </c>
      <c r="O13" s="148">
        <v>52.79</v>
      </c>
      <c r="P13" s="148">
        <v>47.69</v>
      </c>
      <c r="Q13" s="148">
        <v>82.77</v>
      </c>
      <c r="R13" s="148">
        <v>97.64</v>
      </c>
      <c r="S13" s="148">
        <v>52.3</v>
      </c>
      <c r="T13" s="148">
        <v>229.85</v>
      </c>
      <c r="U13" s="148">
        <v>12.17</v>
      </c>
      <c r="V13" s="148">
        <v>48.8</v>
      </c>
      <c r="W13" s="148">
        <v>468.84</v>
      </c>
    </row>
    <row r="14" spans="1:23" ht="30" customHeight="1" x14ac:dyDescent="0.25">
      <c r="A14" s="375" t="s">
        <v>762</v>
      </c>
      <c r="B14" s="148">
        <v>117.18</v>
      </c>
      <c r="C14" s="148">
        <v>41.74</v>
      </c>
      <c r="D14" s="148">
        <v>134.77000000000001</v>
      </c>
      <c r="E14" s="148">
        <v>104.18</v>
      </c>
      <c r="F14" s="148">
        <v>131.86000000000001</v>
      </c>
      <c r="G14" s="148">
        <v>85.63</v>
      </c>
      <c r="H14" s="148">
        <v>102.47</v>
      </c>
      <c r="I14" s="148">
        <v>87.47</v>
      </c>
      <c r="J14" s="148">
        <v>56.99</v>
      </c>
      <c r="K14" s="148">
        <v>60.52</v>
      </c>
      <c r="L14" s="148">
        <v>83.06</v>
      </c>
      <c r="M14" s="148">
        <v>73.5</v>
      </c>
      <c r="N14" s="148">
        <v>20.18</v>
      </c>
      <c r="O14" s="148">
        <v>87.85</v>
      </c>
      <c r="P14" s="148">
        <v>56.03</v>
      </c>
      <c r="Q14" s="148">
        <v>89.39</v>
      </c>
      <c r="R14" s="148">
        <v>218.64</v>
      </c>
      <c r="S14" s="148">
        <v>40.340000000000003</v>
      </c>
      <c r="T14" s="148">
        <v>348.86</v>
      </c>
      <c r="U14" s="148">
        <v>714.35</v>
      </c>
      <c r="V14" s="148">
        <v>41.57</v>
      </c>
      <c r="W14" s="148">
        <v>13.11</v>
      </c>
    </row>
    <row r="15" spans="1:23" ht="30" customHeight="1" x14ac:dyDescent="0.25">
      <c r="A15" s="147" t="s">
        <v>31</v>
      </c>
      <c r="B15" s="148"/>
      <c r="C15" s="148"/>
      <c r="D15" s="148"/>
      <c r="E15" s="148"/>
      <c r="F15" s="148"/>
      <c r="G15" s="148"/>
      <c r="H15" s="148"/>
      <c r="I15" s="148"/>
      <c r="J15" s="148"/>
      <c r="K15" s="148"/>
      <c r="L15" s="148"/>
      <c r="M15" s="148"/>
      <c r="N15" s="148"/>
      <c r="O15" s="148"/>
      <c r="P15" s="148"/>
      <c r="Q15" s="148"/>
      <c r="R15" s="148"/>
      <c r="S15" s="148"/>
      <c r="T15" s="148"/>
      <c r="U15" s="148"/>
      <c r="V15" s="148"/>
      <c r="W15" s="148"/>
    </row>
    <row r="16" spans="1:23" ht="30" customHeight="1" x14ac:dyDescent="0.25">
      <c r="A16" s="375" t="s">
        <v>902</v>
      </c>
      <c r="B16" s="148">
        <v>104.09</v>
      </c>
      <c r="C16" s="148">
        <v>43.71</v>
      </c>
      <c r="D16" s="148">
        <v>126.53</v>
      </c>
      <c r="E16" s="148">
        <v>132.83000000000001</v>
      </c>
      <c r="F16" s="148">
        <v>119.47</v>
      </c>
      <c r="G16" s="148">
        <v>108.23</v>
      </c>
      <c r="H16" s="148">
        <v>116.01</v>
      </c>
      <c r="I16" s="148">
        <v>124.34</v>
      </c>
      <c r="J16" s="148">
        <v>63.72</v>
      </c>
      <c r="K16" s="148">
        <v>63.15</v>
      </c>
      <c r="L16" s="148">
        <v>72.75</v>
      </c>
      <c r="M16" s="148">
        <v>87.22</v>
      </c>
      <c r="N16" s="148">
        <v>33.58</v>
      </c>
      <c r="O16" s="148">
        <v>72.42</v>
      </c>
      <c r="P16" s="148">
        <v>92.36</v>
      </c>
      <c r="Q16" s="148">
        <v>79.540000000000006</v>
      </c>
      <c r="R16" s="148">
        <v>95.91</v>
      </c>
      <c r="S16" s="148">
        <v>68.62</v>
      </c>
      <c r="T16" s="148">
        <v>304.29000000000002</v>
      </c>
      <c r="U16" s="148">
        <v>148.29</v>
      </c>
      <c r="V16" s="148">
        <v>48.34</v>
      </c>
      <c r="W16" s="148">
        <v>98.58</v>
      </c>
    </row>
    <row r="17" spans="1:23" ht="30" customHeight="1" x14ac:dyDescent="0.25">
      <c r="A17" s="375" t="s">
        <v>760</v>
      </c>
      <c r="B17" s="148">
        <v>112.29</v>
      </c>
      <c r="C17" s="148">
        <v>58.57</v>
      </c>
      <c r="D17" s="148">
        <v>125.96</v>
      </c>
      <c r="E17" s="148">
        <v>93.57</v>
      </c>
      <c r="F17" s="148">
        <v>219.65</v>
      </c>
      <c r="G17" s="148">
        <v>109.3</v>
      </c>
      <c r="H17" s="148">
        <v>140.31</v>
      </c>
      <c r="I17" s="148">
        <v>128.19</v>
      </c>
      <c r="J17" s="148">
        <v>89.68</v>
      </c>
      <c r="K17" s="148">
        <v>79.8</v>
      </c>
      <c r="L17" s="148">
        <v>99.61</v>
      </c>
      <c r="M17" s="148">
        <v>119.63</v>
      </c>
      <c r="N17" s="148">
        <v>84.81</v>
      </c>
      <c r="O17" s="148">
        <v>103.11</v>
      </c>
      <c r="P17" s="148">
        <v>46.64</v>
      </c>
      <c r="Q17" s="148">
        <v>84.85</v>
      </c>
      <c r="R17" s="148">
        <v>106.1</v>
      </c>
      <c r="S17" s="148">
        <v>74.22</v>
      </c>
      <c r="T17" s="148">
        <v>300.38</v>
      </c>
      <c r="U17" s="148">
        <v>840.72</v>
      </c>
      <c r="V17" s="148">
        <v>71.91</v>
      </c>
      <c r="W17" s="148">
        <v>118.2</v>
      </c>
    </row>
    <row r="18" spans="1:23" ht="30" customHeight="1" x14ac:dyDescent="0.25">
      <c r="A18" s="375" t="s">
        <v>761</v>
      </c>
      <c r="B18" s="148">
        <v>110.84</v>
      </c>
      <c r="C18" s="148">
        <v>83.52</v>
      </c>
      <c r="D18" s="148">
        <v>122.81</v>
      </c>
      <c r="E18" s="148">
        <v>113.67</v>
      </c>
      <c r="F18" s="148">
        <v>136.04</v>
      </c>
      <c r="G18" s="148">
        <v>101.91</v>
      </c>
      <c r="H18" s="148">
        <v>151.74</v>
      </c>
      <c r="I18" s="148">
        <v>128.75</v>
      </c>
      <c r="J18" s="148">
        <v>112.29</v>
      </c>
      <c r="K18" s="148">
        <v>76.510000000000005</v>
      </c>
      <c r="L18" s="148">
        <v>102.01</v>
      </c>
      <c r="M18" s="148">
        <v>127.78</v>
      </c>
      <c r="N18" s="148">
        <v>112.44</v>
      </c>
      <c r="O18" s="148">
        <v>96.14</v>
      </c>
      <c r="P18" s="148">
        <v>63.9</v>
      </c>
      <c r="Q18" s="148">
        <v>88.84</v>
      </c>
      <c r="R18" s="148">
        <v>96.11</v>
      </c>
      <c r="S18" s="148">
        <v>102.34</v>
      </c>
      <c r="T18" s="148">
        <v>190.76</v>
      </c>
      <c r="U18" s="148">
        <v>1000.78</v>
      </c>
      <c r="V18" s="148">
        <v>74.790000000000006</v>
      </c>
      <c r="W18" s="148">
        <v>148.29</v>
      </c>
    </row>
    <row r="19" spans="1:23" ht="30" customHeight="1" x14ac:dyDescent="0.25">
      <c r="A19" s="375" t="s">
        <v>762</v>
      </c>
      <c r="B19" s="148">
        <v>122.25</v>
      </c>
      <c r="C19" s="148">
        <v>47.43</v>
      </c>
      <c r="D19" s="148">
        <v>128.9</v>
      </c>
      <c r="E19" s="148">
        <v>107</v>
      </c>
      <c r="F19" s="148">
        <v>125.3</v>
      </c>
      <c r="G19" s="148">
        <v>117.5</v>
      </c>
      <c r="H19" s="148">
        <v>169.18</v>
      </c>
      <c r="I19" s="148">
        <v>121.88</v>
      </c>
      <c r="J19" s="148">
        <v>88.34</v>
      </c>
      <c r="K19" s="148">
        <v>75.89</v>
      </c>
      <c r="L19" s="148">
        <v>97.23</v>
      </c>
      <c r="M19" s="148">
        <v>110.99</v>
      </c>
      <c r="N19" s="148">
        <v>57.49</v>
      </c>
      <c r="O19" s="148">
        <v>111.57</v>
      </c>
      <c r="P19" s="148">
        <v>347.19</v>
      </c>
      <c r="Q19" s="148">
        <v>78.13</v>
      </c>
      <c r="R19" s="148">
        <v>81.290000000000006</v>
      </c>
      <c r="S19" s="148">
        <v>93.54</v>
      </c>
      <c r="T19" s="148">
        <v>926.49</v>
      </c>
      <c r="U19" s="148">
        <v>334.09</v>
      </c>
      <c r="V19" s="148">
        <v>76.959999999999994</v>
      </c>
      <c r="W19" s="148">
        <v>267.68</v>
      </c>
    </row>
    <row r="20" spans="1:23" ht="30" customHeight="1" x14ac:dyDescent="0.25">
      <c r="A20" s="147" t="s">
        <v>32</v>
      </c>
      <c r="B20" s="148"/>
      <c r="C20" s="148"/>
      <c r="D20" s="148"/>
      <c r="E20" s="148"/>
      <c r="F20" s="148"/>
      <c r="G20" s="148"/>
      <c r="H20" s="148"/>
      <c r="I20" s="148"/>
      <c r="J20" s="148"/>
      <c r="K20" s="148"/>
      <c r="L20" s="148"/>
      <c r="M20" s="148"/>
      <c r="N20" s="148"/>
      <c r="O20" s="148"/>
      <c r="P20" s="148"/>
      <c r="Q20" s="148"/>
      <c r="R20" s="148"/>
      <c r="S20" s="148"/>
      <c r="T20" s="148"/>
      <c r="U20" s="148"/>
      <c r="V20" s="148"/>
      <c r="W20" s="148"/>
    </row>
    <row r="21" spans="1:23" ht="30" customHeight="1" x14ac:dyDescent="0.25">
      <c r="A21" s="375" t="s">
        <v>902</v>
      </c>
      <c r="B21" s="148">
        <v>125.91</v>
      </c>
      <c r="C21" s="148">
        <v>70.06</v>
      </c>
      <c r="D21" s="148">
        <v>131.88999999999999</v>
      </c>
      <c r="E21" s="148">
        <v>106.59</v>
      </c>
      <c r="F21" s="148">
        <v>196.36</v>
      </c>
      <c r="G21" s="148">
        <v>111.38</v>
      </c>
      <c r="H21" s="148">
        <v>152.99</v>
      </c>
      <c r="I21" s="148">
        <v>124.73</v>
      </c>
      <c r="J21" s="148">
        <v>64.150000000000006</v>
      </c>
      <c r="K21" s="148">
        <v>59.95</v>
      </c>
      <c r="L21" s="148">
        <v>93.27</v>
      </c>
      <c r="M21" s="148">
        <v>118.66</v>
      </c>
      <c r="N21" s="148">
        <v>80.989999999999995</v>
      </c>
      <c r="O21" s="148">
        <v>105.72</v>
      </c>
      <c r="P21" s="148">
        <v>91.42</v>
      </c>
      <c r="Q21" s="148">
        <v>89.28</v>
      </c>
      <c r="R21" s="148">
        <v>84.63</v>
      </c>
      <c r="S21" s="148">
        <v>139.82</v>
      </c>
      <c r="T21" s="148">
        <v>974.77</v>
      </c>
      <c r="U21" s="148">
        <v>817.75</v>
      </c>
      <c r="V21" s="148">
        <v>92.65</v>
      </c>
      <c r="W21" s="148">
        <v>14.24</v>
      </c>
    </row>
    <row r="22" spans="1:23" ht="30" customHeight="1" x14ac:dyDescent="0.25">
      <c r="A22" s="375" t="s">
        <v>760</v>
      </c>
      <c r="B22" s="148">
        <v>125.91</v>
      </c>
      <c r="C22" s="148">
        <v>81.709999999999994</v>
      </c>
      <c r="D22" s="148">
        <v>110.49</v>
      </c>
      <c r="E22" s="148">
        <v>110.25</v>
      </c>
      <c r="F22" s="148">
        <v>201.17</v>
      </c>
      <c r="G22" s="148">
        <v>138.6</v>
      </c>
      <c r="H22" s="148">
        <v>221.88</v>
      </c>
      <c r="I22" s="148">
        <v>133.96</v>
      </c>
      <c r="J22" s="148">
        <v>81.86</v>
      </c>
      <c r="K22" s="148">
        <v>78.14</v>
      </c>
      <c r="L22" s="148">
        <v>95.23</v>
      </c>
      <c r="M22" s="148">
        <v>114.51</v>
      </c>
      <c r="N22" s="148">
        <v>50.71</v>
      </c>
      <c r="O22" s="148">
        <v>83.96</v>
      </c>
      <c r="P22" s="148">
        <v>97.09</v>
      </c>
      <c r="Q22" s="148">
        <v>98.23</v>
      </c>
      <c r="R22" s="148">
        <v>74.27</v>
      </c>
      <c r="S22" s="148">
        <v>112.12</v>
      </c>
      <c r="T22" s="148">
        <v>215.24</v>
      </c>
      <c r="U22" s="148">
        <v>1163.2</v>
      </c>
      <c r="V22" s="148">
        <v>237.77</v>
      </c>
      <c r="W22" s="148">
        <v>25.04</v>
      </c>
    </row>
    <row r="23" spans="1:23" ht="30" customHeight="1" x14ac:dyDescent="0.25">
      <c r="A23" s="375" t="s">
        <v>761</v>
      </c>
      <c r="B23" s="148">
        <v>106.15</v>
      </c>
      <c r="C23" s="148">
        <v>78.25</v>
      </c>
      <c r="D23" s="148">
        <v>96.02</v>
      </c>
      <c r="E23" s="148">
        <v>97.81</v>
      </c>
      <c r="F23" s="148">
        <v>153.79</v>
      </c>
      <c r="G23" s="148">
        <v>98.89</v>
      </c>
      <c r="H23" s="148">
        <v>205.29</v>
      </c>
      <c r="I23" s="148">
        <v>128.12</v>
      </c>
      <c r="J23" s="148">
        <v>96.99</v>
      </c>
      <c r="K23" s="148">
        <v>94.32</v>
      </c>
      <c r="L23" s="148">
        <v>98.44</v>
      </c>
      <c r="M23" s="148">
        <v>94.65</v>
      </c>
      <c r="N23" s="148">
        <v>46.17</v>
      </c>
      <c r="O23" s="148">
        <v>67.819999999999993</v>
      </c>
      <c r="P23" s="148">
        <v>249.31</v>
      </c>
      <c r="Q23" s="148">
        <v>88.78</v>
      </c>
      <c r="R23" s="148">
        <v>60.72</v>
      </c>
      <c r="S23" s="148">
        <v>124.51</v>
      </c>
      <c r="T23" s="148">
        <v>173.16</v>
      </c>
      <c r="U23" s="148">
        <v>1898.18</v>
      </c>
      <c r="V23" s="148">
        <v>115.56</v>
      </c>
      <c r="W23" s="148">
        <v>177.98</v>
      </c>
    </row>
    <row r="24" spans="1:23" ht="30" customHeight="1" x14ac:dyDescent="0.25">
      <c r="A24" s="375" t="s">
        <v>762</v>
      </c>
      <c r="B24" s="148">
        <v>144.87</v>
      </c>
      <c r="C24" s="148">
        <v>52.73</v>
      </c>
      <c r="D24" s="148">
        <v>84.63</v>
      </c>
      <c r="E24" s="148">
        <v>90.46</v>
      </c>
      <c r="F24" s="148">
        <v>156.06</v>
      </c>
      <c r="G24" s="148">
        <v>123.14</v>
      </c>
      <c r="H24" s="148">
        <v>179.89</v>
      </c>
      <c r="I24" s="148">
        <v>121.53</v>
      </c>
      <c r="J24" s="148">
        <v>83.2</v>
      </c>
      <c r="K24" s="148">
        <v>59.09</v>
      </c>
      <c r="L24" s="148">
        <v>98.56</v>
      </c>
      <c r="M24" s="148">
        <v>119.33</v>
      </c>
      <c r="N24" s="148">
        <v>26.16</v>
      </c>
      <c r="O24" s="148">
        <v>50.83</v>
      </c>
      <c r="P24" s="148">
        <v>91.14</v>
      </c>
      <c r="Q24" s="148">
        <v>84.25</v>
      </c>
      <c r="R24" s="148">
        <v>52.41</v>
      </c>
      <c r="S24" s="148">
        <v>600.53</v>
      </c>
      <c r="T24" s="148">
        <v>223.21</v>
      </c>
      <c r="U24" s="148">
        <v>2175.9899999999998</v>
      </c>
      <c r="V24" s="148">
        <v>51.79</v>
      </c>
      <c r="W24" s="148">
        <v>11.18</v>
      </c>
    </row>
    <row r="25" spans="1:23" ht="30" customHeight="1" x14ac:dyDescent="0.25">
      <c r="A25" s="147" t="s">
        <v>33</v>
      </c>
      <c r="B25" s="148"/>
      <c r="C25" s="148"/>
      <c r="D25" s="148"/>
      <c r="E25" s="148"/>
      <c r="F25" s="148"/>
      <c r="G25" s="148"/>
      <c r="H25" s="148"/>
      <c r="I25" s="148"/>
      <c r="J25" s="148"/>
      <c r="K25" s="148"/>
      <c r="L25" s="148"/>
      <c r="M25" s="148"/>
      <c r="N25" s="148"/>
      <c r="O25" s="148"/>
      <c r="P25" s="148"/>
      <c r="Q25" s="148"/>
      <c r="R25" s="148"/>
      <c r="S25" s="148"/>
      <c r="T25" s="148"/>
      <c r="U25" s="148"/>
      <c r="V25" s="148"/>
      <c r="W25" s="148"/>
    </row>
    <row r="26" spans="1:23" ht="30" customHeight="1" x14ac:dyDescent="0.25">
      <c r="A26" s="375" t="s">
        <v>902</v>
      </c>
      <c r="B26" s="149">
        <v>101.93</v>
      </c>
      <c r="C26" s="149">
        <v>39.64</v>
      </c>
      <c r="D26" s="149">
        <v>115.16</v>
      </c>
      <c r="E26" s="149">
        <v>134.51</v>
      </c>
      <c r="F26" s="149">
        <v>127.89</v>
      </c>
      <c r="G26" s="149">
        <v>99.35</v>
      </c>
      <c r="H26" s="149">
        <v>172.17</v>
      </c>
      <c r="I26" s="149">
        <v>112.55</v>
      </c>
      <c r="J26" s="149">
        <v>56.06</v>
      </c>
      <c r="K26" s="149">
        <v>43.09</v>
      </c>
      <c r="L26" s="149">
        <v>92.13</v>
      </c>
      <c r="M26" s="149">
        <v>105.79</v>
      </c>
      <c r="N26" s="148">
        <v>32.299999999999997</v>
      </c>
      <c r="O26" s="149">
        <v>58.63</v>
      </c>
      <c r="P26" s="149">
        <v>155.66</v>
      </c>
      <c r="Q26" s="149">
        <v>81.19</v>
      </c>
      <c r="R26" s="149">
        <v>49.83</v>
      </c>
      <c r="S26" s="149">
        <v>113.66</v>
      </c>
      <c r="T26" s="149">
        <v>242.95</v>
      </c>
      <c r="U26" s="149">
        <v>255.83</v>
      </c>
      <c r="V26" s="149">
        <v>68.739999999999995</v>
      </c>
      <c r="W26" s="149">
        <v>469.33</v>
      </c>
    </row>
    <row r="27" spans="1:23" ht="30" customHeight="1" x14ac:dyDescent="0.25">
      <c r="A27" s="375" t="s">
        <v>760</v>
      </c>
      <c r="B27" s="148">
        <v>98.9</v>
      </c>
      <c r="C27" s="149">
        <v>76.62</v>
      </c>
      <c r="D27" s="149">
        <v>108.51</v>
      </c>
      <c r="E27" s="149">
        <v>125.91</v>
      </c>
      <c r="F27" s="149">
        <v>141.69</v>
      </c>
      <c r="G27" s="149">
        <v>91.36</v>
      </c>
      <c r="H27" s="149">
        <v>172.25</v>
      </c>
      <c r="I27" s="149">
        <v>128.61000000000001</v>
      </c>
      <c r="J27" s="149">
        <v>108.93</v>
      </c>
      <c r="K27" s="149">
        <v>62.01</v>
      </c>
      <c r="L27" s="148">
        <v>98.6</v>
      </c>
      <c r="M27" s="149">
        <v>126.35</v>
      </c>
      <c r="N27" s="149">
        <v>52.62</v>
      </c>
      <c r="O27" s="149">
        <v>82.65</v>
      </c>
      <c r="P27" s="148">
        <v>65.7</v>
      </c>
      <c r="Q27" s="149">
        <v>71.819999999999993</v>
      </c>
      <c r="R27" s="149">
        <v>57.78</v>
      </c>
      <c r="S27" s="149">
        <v>51.53</v>
      </c>
      <c r="T27" s="149">
        <v>257.26</v>
      </c>
      <c r="U27" s="149">
        <v>47.98</v>
      </c>
      <c r="V27" s="149">
        <v>128.28</v>
      </c>
      <c r="W27" s="149">
        <v>368.09</v>
      </c>
    </row>
    <row r="28" spans="1:23" ht="30" customHeight="1" x14ac:dyDescent="0.25">
      <c r="A28" s="375" t="s">
        <v>761</v>
      </c>
      <c r="B28" s="149">
        <v>93.83</v>
      </c>
      <c r="C28" s="149">
        <v>46.57</v>
      </c>
      <c r="D28" s="148">
        <v>119.4</v>
      </c>
      <c r="E28" s="149">
        <v>146.28</v>
      </c>
      <c r="F28" s="149">
        <v>111.82</v>
      </c>
      <c r="G28" s="149">
        <v>88.87</v>
      </c>
      <c r="H28" s="149">
        <v>149.16</v>
      </c>
      <c r="I28" s="149">
        <v>108.57</v>
      </c>
      <c r="J28" s="149">
        <v>129.57</v>
      </c>
      <c r="K28" s="149">
        <v>83.53</v>
      </c>
      <c r="L28" s="149">
        <v>89.74</v>
      </c>
      <c r="M28" s="149">
        <v>132.86000000000001</v>
      </c>
      <c r="N28" s="149">
        <v>44.94</v>
      </c>
      <c r="O28" s="149">
        <v>57.86</v>
      </c>
      <c r="P28" s="149">
        <v>129.28</v>
      </c>
      <c r="Q28" s="149">
        <v>73.67</v>
      </c>
      <c r="R28" s="149">
        <v>52.25</v>
      </c>
      <c r="S28" s="149">
        <v>42.19</v>
      </c>
      <c r="T28" s="148">
        <v>208</v>
      </c>
      <c r="U28" s="149">
        <v>208.86</v>
      </c>
      <c r="V28" s="149">
        <v>115.29</v>
      </c>
      <c r="W28" s="149">
        <v>220.85</v>
      </c>
    </row>
    <row r="29" spans="1:23" ht="30" customHeight="1" x14ac:dyDescent="0.25">
      <c r="A29" s="375" t="s">
        <v>762</v>
      </c>
      <c r="B29" s="149">
        <v>118.33</v>
      </c>
      <c r="C29" s="149">
        <v>39.409999999999997</v>
      </c>
      <c r="D29" s="149">
        <v>90.24</v>
      </c>
      <c r="E29" s="149">
        <v>146.43</v>
      </c>
      <c r="F29" s="149">
        <v>98.47</v>
      </c>
      <c r="G29" s="149">
        <v>117.94</v>
      </c>
      <c r="H29" s="149">
        <v>191.86</v>
      </c>
      <c r="I29" s="149">
        <v>126.09</v>
      </c>
      <c r="J29" s="149">
        <v>104.45</v>
      </c>
      <c r="K29" s="149">
        <v>46.46</v>
      </c>
      <c r="L29" s="149">
        <v>88.19</v>
      </c>
      <c r="M29" s="149">
        <v>125.01</v>
      </c>
      <c r="N29" s="149">
        <v>37.33</v>
      </c>
      <c r="O29" s="149">
        <v>41.72</v>
      </c>
      <c r="P29" s="149">
        <v>107.68</v>
      </c>
      <c r="Q29" s="149">
        <v>73.27</v>
      </c>
      <c r="R29" s="149">
        <v>121.29</v>
      </c>
      <c r="S29" s="148">
        <v>48.2</v>
      </c>
      <c r="T29" s="149">
        <v>292.58</v>
      </c>
      <c r="U29" s="149">
        <v>1076.78</v>
      </c>
      <c r="V29" s="149">
        <v>79.040000000000006</v>
      </c>
      <c r="W29" s="149">
        <v>20.239999999999998</v>
      </c>
    </row>
    <row r="30" spans="1:23" ht="30" customHeight="1" x14ac:dyDescent="0.25">
      <c r="A30" s="147" t="s">
        <v>854</v>
      </c>
      <c r="B30" s="147"/>
      <c r="C30" s="147"/>
      <c r="D30" s="147"/>
      <c r="E30" s="147"/>
      <c r="F30" s="147"/>
      <c r="G30" s="147"/>
      <c r="H30" s="225"/>
      <c r="I30" s="226"/>
      <c r="J30" s="226"/>
      <c r="K30" s="226"/>
      <c r="L30" s="226"/>
      <c r="M30" s="226"/>
      <c r="N30" s="226"/>
      <c r="O30" s="226"/>
      <c r="P30" s="226"/>
      <c r="Q30" s="226"/>
      <c r="R30" s="225"/>
      <c r="S30" s="226"/>
      <c r="T30" s="226"/>
      <c r="U30" s="226"/>
      <c r="V30" s="225"/>
      <c r="W30" s="226"/>
    </row>
    <row r="31" spans="1:23" ht="30" customHeight="1" x14ac:dyDescent="0.25">
      <c r="A31" s="376" t="s">
        <v>902</v>
      </c>
      <c r="B31" s="149">
        <v>134.18</v>
      </c>
      <c r="C31" s="149">
        <v>42.27</v>
      </c>
      <c r="D31" s="149">
        <v>152.66</v>
      </c>
      <c r="E31" s="149">
        <v>137.37</v>
      </c>
      <c r="F31" s="149">
        <v>135.55000000000001</v>
      </c>
      <c r="G31" s="149">
        <v>100.23</v>
      </c>
      <c r="H31" s="149">
        <v>213.37</v>
      </c>
      <c r="I31" s="149">
        <v>154.43</v>
      </c>
      <c r="J31" s="149">
        <v>237.21</v>
      </c>
      <c r="K31" s="148">
        <v>66.400000000000006</v>
      </c>
      <c r="L31" s="149">
        <v>91.22</v>
      </c>
      <c r="M31" s="149">
        <v>119.17</v>
      </c>
      <c r="N31" s="149">
        <v>65.52</v>
      </c>
      <c r="O31" s="149">
        <v>124.44</v>
      </c>
      <c r="P31" s="149">
        <v>107.18</v>
      </c>
      <c r="Q31" s="149">
        <v>103.16</v>
      </c>
      <c r="R31" s="149">
        <v>131.58000000000001</v>
      </c>
      <c r="S31" s="149">
        <v>109.42</v>
      </c>
      <c r="T31" s="149">
        <v>479.46</v>
      </c>
      <c r="U31" s="149">
        <v>203.57</v>
      </c>
      <c r="V31" s="149">
        <v>106.33</v>
      </c>
      <c r="W31" s="149">
        <v>337.41</v>
      </c>
    </row>
    <row r="32" spans="1:23" ht="30" customHeight="1" x14ac:dyDescent="0.25">
      <c r="A32" s="377" t="s">
        <v>760</v>
      </c>
      <c r="B32" s="225">
        <v>124.21</v>
      </c>
      <c r="C32" s="226">
        <v>53.1</v>
      </c>
      <c r="D32" s="226">
        <v>124.69</v>
      </c>
      <c r="E32" s="226">
        <v>107.17</v>
      </c>
      <c r="F32" s="226">
        <v>136.35</v>
      </c>
      <c r="G32" s="226">
        <v>111.73</v>
      </c>
      <c r="H32" s="226">
        <v>182.36</v>
      </c>
      <c r="I32" s="226">
        <v>137.94999999999999</v>
      </c>
      <c r="J32" s="226">
        <v>167.03</v>
      </c>
      <c r="K32" s="226">
        <v>80.67</v>
      </c>
      <c r="L32" s="225">
        <v>92.8</v>
      </c>
      <c r="M32" s="226">
        <v>98.01</v>
      </c>
      <c r="N32" s="226">
        <v>72.290000000000006</v>
      </c>
      <c r="O32" s="226">
        <v>119.45</v>
      </c>
      <c r="P32" s="225">
        <v>86.12</v>
      </c>
      <c r="Q32" s="226">
        <v>88.42</v>
      </c>
      <c r="R32" s="226">
        <v>136.77000000000001</v>
      </c>
      <c r="S32" s="226">
        <v>101.59</v>
      </c>
      <c r="T32" s="226">
        <v>268.8</v>
      </c>
      <c r="U32" s="226">
        <v>613.14</v>
      </c>
      <c r="V32" s="226">
        <v>103.29</v>
      </c>
      <c r="W32" s="226">
        <v>128.83000000000001</v>
      </c>
    </row>
    <row r="33" spans="1:16384" ht="30" customHeight="1" x14ac:dyDescent="0.25">
      <c r="A33" s="377" t="s">
        <v>761</v>
      </c>
      <c r="B33" s="225">
        <v>115.12</v>
      </c>
      <c r="C33" s="226">
        <v>50.28</v>
      </c>
      <c r="D33" s="226">
        <v>148.63999999999999</v>
      </c>
      <c r="E33" s="226">
        <v>116.62</v>
      </c>
      <c r="F33" s="226">
        <v>127.03</v>
      </c>
      <c r="G33" s="226">
        <v>101.19</v>
      </c>
      <c r="H33" s="226">
        <v>172.08</v>
      </c>
      <c r="I33" s="226">
        <v>151.38</v>
      </c>
      <c r="J33" s="226">
        <v>174.4</v>
      </c>
      <c r="K33" s="226">
        <v>55.31</v>
      </c>
      <c r="L33" s="225">
        <v>86.07</v>
      </c>
      <c r="M33" s="226">
        <v>90.22</v>
      </c>
      <c r="N33" s="226">
        <v>86.44</v>
      </c>
      <c r="O33" s="226">
        <v>85.57</v>
      </c>
      <c r="P33" s="225">
        <v>76.290000000000006</v>
      </c>
      <c r="Q33" s="226">
        <v>92.94</v>
      </c>
      <c r="R33" s="226">
        <v>104.46</v>
      </c>
      <c r="S33" s="226">
        <v>92.77</v>
      </c>
      <c r="T33" s="226">
        <v>244.98</v>
      </c>
      <c r="U33" s="226">
        <v>568.11</v>
      </c>
      <c r="V33" s="226">
        <v>132.88</v>
      </c>
      <c r="W33" s="226">
        <v>24.85</v>
      </c>
    </row>
    <row r="34" spans="1:16384" ht="30" customHeight="1" x14ac:dyDescent="0.25">
      <c r="A34" s="377" t="s">
        <v>762</v>
      </c>
      <c r="B34" s="225">
        <v>142.75</v>
      </c>
      <c r="C34" s="226">
        <v>50.18</v>
      </c>
      <c r="D34" s="226">
        <v>105.79</v>
      </c>
      <c r="E34" s="226">
        <v>110.6</v>
      </c>
      <c r="F34" s="226">
        <v>143.08000000000001</v>
      </c>
      <c r="G34" s="226">
        <v>110.9</v>
      </c>
      <c r="H34" s="226">
        <v>189.42</v>
      </c>
      <c r="I34" s="226">
        <v>147.29</v>
      </c>
      <c r="J34" s="226">
        <v>141.52000000000001</v>
      </c>
      <c r="K34" s="226">
        <v>61.56</v>
      </c>
      <c r="L34" s="225">
        <v>71.16</v>
      </c>
      <c r="M34" s="226">
        <v>94.74</v>
      </c>
      <c r="N34" s="226">
        <v>81.209999999999994</v>
      </c>
      <c r="O34" s="226">
        <v>137.59</v>
      </c>
      <c r="P34" s="225">
        <v>76.62</v>
      </c>
      <c r="Q34" s="226">
        <v>85.43</v>
      </c>
      <c r="R34" s="226">
        <v>230.07</v>
      </c>
      <c r="S34" s="226">
        <v>136.19</v>
      </c>
      <c r="T34" s="226">
        <v>263.06</v>
      </c>
      <c r="U34" s="226">
        <v>747.33</v>
      </c>
      <c r="V34" s="226">
        <v>130.75</v>
      </c>
      <c r="W34" s="226">
        <v>120.24</v>
      </c>
      <c r="X34" s="226"/>
      <c r="Y34" s="226"/>
      <c r="Z34" s="226"/>
      <c r="AA34" s="226"/>
      <c r="AB34" s="226"/>
      <c r="AC34" s="226"/>
    </row>
    <row r="35" spans="1:16384" ht="30" customHeight="1" x14ac:dyDescent="0.25">
      <c r="A35" s="378" t="s">
        <v>903</v>
      </c>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BS35" s="147"/>
      <c r="BT35" s="147"/>
      <c r="BU35" s="147"/>
      <c r="BV35" s="147"/>
      <c r="BW35" s="147"/>
      <c r="BX35" s="147"/>
      <c r="BY35" s="147"/>
      <c r="BZ35" s="147"/>
      <c r="CA35" s="147"/>
      <c r="CB35" s="147"/>
      <c r="CC35" s="147"/>
      <c r="CD35" s="147"/>
      <c r="CE35" s="147"/>
      <c r="CF35" s="147"/>
      <c r="CG35" s="147"/>
      <c r="CH35" s="147"/>
      <c r="CI35" s="147"/>
      <c r="CJ35" s="147"/>
      <c r="CK35" s="147"/>
      <c r="CL35" s="147"/>
      <c r="CM35" s="147"/>
      <c r="CN35" s="147"/>
      <c r="CO35" s="147"/>
      <c r="CP35" s="147"/>
      <c r="CQ35" s="147"/>
      <c r="CR35" s="147"/>
      <c r="CS35" s="147"/>
      <c r="CT35" s="147"/>
      <c r="CU35" s="147"/>
      <c r="CV35" s="147"/>
      <c r="CW35" s="147"/>
      <c r="CX35" s="147"/>
      <c r="CY35" s="147"/>
      <c r="CZ35" s="147"/>
      <c r="DA35" s="147"/>
      <c r="DB35" s="147"/>
      <c r="DC35" s="147"/>
      <c r="DD35" s="147"/>
      <c r="DE35" s="147"/>
      <c r="DF35" s="147"/>
      <c r="DG35" s="147"/>
      <c r="DH35" s="147"/>
      <c r="DI35" s="147"/>
      <c r="DJ35" s="147"/>
      <c r="DK35" s="147"/>
      <c r="DL35" s="147"/>
      <c r="DM35" s="147"/>
      <c r="DN35" s="147"/>
      <c r="DO35" s="147"/>
      <c r="DP35" s="147"/>
      <c r="DQ35" s="147"/>
      <c r="DR35" s="147"/>
      <c r="DS35" s="147"/>
      <c r="DT35" s="147"/>
      <c r="DU35" s="147"/>
      <c r="DV35" s="147"/>
      <c r="DW35" s="147"/>
      <c r="DX35" s="147"/>
      <c r="DY35" s="147"/>
      <c r="DZ35" s="147"/>
      <c r="EA35" s="147"/>
      <c r="EB35" s="147"/>
      <c r="EC35" s="147"/>
      <c r="ED35" s="147"/>
      <c r="EE35" s="147"/>
      <c r="EF35" s="147"/>
      <c r="EG35" s="147"/>
      <c r="EH35" s="147"/>
      <c r="EI35" s="147"/>
      <c r="EJ35" s="147"/>
      <c r="EK35" s="147"/>
      <c r="EL35" s="147"/>
      <c r="EM35" s="147"/>
      <c r="EN35" s="147"/>
      <c r="EO35" s="147"/>
      <c r="EP35" s="147"/>
      <c r="EQ35" s="147"/>
      <c r="ER35" s="147"/>
      <c r="ES35" s="147"/>
      <c r="ET35" s="147"/>
      <c r="EU35" s="147"/>
      <c r="EV35" s="147"/>
      <c r="EW35" s="147"/>
      <c r="EX35" s="147"/>
      <c r="EY35" s="147"/>
      <c r="EZ35" s="147"/>
      <c r="FA35" s="147"/>
      <c r="FB35" s="147"/>
      <c r="FC35" s="147"/>
      <c r="FD35" s="147"/>
      <c r="FE35" s="147"/>
      <c r="FF35" s="147"/>
      <c r="FG35" s="147"/>
      <c r="FH35" s="147"/>
      <c r="FI35" s="147"/>
      <c r="FJ35" s="147"/>
      <c r="FK35" s="147"/>
      <c r="FL35" s="147"/>
      <c r="FM35" s="147"/>
      <c r="FN35" s="147"/>
      <c r="FO35" s="147"/>
      <c r="FP35" s="147"/>
      <c r="FQ35" s="147"/>
      <c r="FR35" s="147"/>
      <c r="FS35" s="147"/>
      <c r="FT35" s="147"/>
      <c r="FU35" s="147"/>
      <c r="FV35" s="147"/>
      <c r="FW35" s="147"/>
      <c r="FX35" s="147"/>
      <c r="FY35" s="147"/>
      <c r="FZ35" s="147"/>
      <c r="GA35" s="147"/>
      <c r="GB35" s="147"/>
      <c r="GC35" s="147"/>
      <c r="GD35" s="147"/>
      <c r="GE35" s="147"/>
      <c r="GF35" s="147"/>
      <c r="GG35" s="147"/>
      <c r="GH35" s="147"/>
      <c r="GI35" s="147"/>
      <c r="GJ35" s="147"/>
      <c r="GK35" s="147"/>
      <c r="GL35" s="147"/>
      <c r="GM35" s="147"/>
      <c r="GN35" s="147"/>
      <c r="GO35" s="147"/>
      <c r="GP35" s="147"/>
      <c r="GQ35" s="147"/>
      <c r="GR35" s="147"/>
      <c r="GS35" s="147"/>
      <c r="GT35" s="147"/>
      <c r="GU35" s="147"/>
      <c r="GV35" s="147"/>
      <c r="GW35" s="147"/>
      <c r="GX35" s="147"/>
      <c r="GY35" s="147"/>
      <c r="GZ35" s="147"/>
      <c r="HA35" s="147"/>
      <c r="HB35" s="147"/>
      <c r="HC35" s="147"/>
      <c r="HD35" s="147"/>
      <c r="HE35" s="147"/>
      <c r="HF35" s="147"/>
      <c r="HG35" s="147"/>
      <c r="HH35" s="147"/>
      <c r="HI35" s="147"/>
      <c r="HJ35" s="147"/>
      <c r="HK35" s="147"/>
      <c r="HL35" s="147"/>
      <c r="HM35" s="147"/>
      <c r="HN35" s="147"/>
      <c r="HO35" s="147"/>
      <c r="HP35" s="147"/>
      <c r="HQ35" s="147"/>
      <c r="HR35" s="147"/>
      <c r="HS35" s="147"/>
      <c r="HT35" s="147"/>
      <c r="HU35" s="147"/>
      <c r="HV35" s="147"/>
      <c r="HW35" s="147"/>
      <c r="HX35" s="147"/>
      <c r="HY35" s="147"/>
      <c r="HZ35" s="147"/>
      <c r="IA35" s="147"/>
      <c r="IB35" s="147"/>
      <c r="IC35" s="147"/>
      <c r="ID35" s="147"/>
      <c r="IE35" s="147"/>
      <c r="IF35" s="147"/>
      <c r="IG35" s="147"/>
      <c r="IH35" s="147"/>
      <c r="II35" s="147"/>
      <c r="IJ35" s="147"/>
      <c r="IK35" s="147"/>
      <c r="IL35" s="147"/>
      <c r="IM35" s="147"/>
      <c r="IN35" s="147"/>
      <c r="IO35" s="147"/>
      <c r="IP35" s="147"/>
      <c r="IQ35" s="147"/>
      <c r="IR35" s="147"/>
      <c r="IS35" s="147"/>
      <c r="IT35" s="147"/>
      <c r="IU35" s="147"/>
      <c r="IV35" s="147"/>
      <c r="IW35" s="147"/>
      <c r="IX35" s="147"/>
      <c r="IY35" s="147"/>
      <c r="IZ35" s="147"/>
      <c r="JA35" s="147"/>
      <c r="JB35" s="147"/>
      <c r="JC35" s="147"/>
      <c r="JD35" s="147"/>
      <c r="JE35" s="147"/>
      <c r="JF35" s="147"/>
      <c r="JG35" s="147"/>
      <c r="JH35" s="147"/>
      <c r="JI35" s="147"/>
      <c r="JJ35" s="147"/>
      <c r="JK35" s="147"/>
      <c r="JL35" s="147"/>
      <c r="JM35" s="147"/>
      <c r="JN35" s="147"/>
      <c r="JO35" s="147"/>
      <c r="JP35" s="147"/>
      <c r="JQ35" s="147"/>
      <c r="JR35" s="147"/>
      <c r="JS35" s="147"/>
      <c r="JT35" s="147"/>
      <c r="JU35" s="147"/>
      <c r="JV35" s="147"/>
      <c r="JW35" s="147"/>
      <c r="JX35" s="147"/>
      <c r="JY35" s="147"/>
      <c r="JZ35" s="147"/>
      <c r="KA35" s="147"/>
      <c r="KB35" s="147"/>
      <c r="KC35" s="147"/>
      <c r="KD35" s="147"/>
      <c r="KE35" s="147"/>
      <c r="KF35" s="147"/>
      <c r="KG35" s="147"/>
      <c r="KH35" s="147"/>
      <c r="KI35" s="147"/>
      <c r="KJ35" s="147"/>
      <c r="KK35" s="147"/>
      <c r="KL35" s="147"/>
      <c r="KM35" s="147"/>
      <c r="KN35" s="147"/>
      <c r="KO35" s="147"/>
      <c r="KP35" s="147"/>
      <c r="KQ35" s="147"/>
      <c r="KR35" s="147"/>
      <c r="KS35" s="147"/>
      <c r="KT35" s="147"/>
      <c r="KU35" s="147"/>
      <c r="KV35" s="147"/>
      <c r="KW35" s="147"/>
      <c r="KX35" s="147"/>
      <c r="KY35" s="147"/>
      <c r="KZ35" s="147"/>
      <c r="LA35" s="147"/>
      <c r="LB35" s="147"/>
      <c r="LC35" s="147"/>
      <c r="LD35" s="147"/>
      <c r="LE35" s="147"/>
      <c r="LF35" s="147"/>
      <c r="LG35" s="147"/>
      <c r="LH35" s="147"/>
      <c r="LI35" s="147"/>
      <c r="LJ35" s="147"/>
      <c r="LK35" s="147"/>
      <c r="LL35" s="147"/>
      <c r="LM35" s="147"/>
      <c r="LN35" s="147"/>
      <c r="LO35" s="147"/>
      <c r="LP35" s="147"/>
      <c r="LQ35" s="147"/>
      <c r="LR35" s="147"/>
      <c r="LS35" s="147"/>
      <c r="LT35" s="147"/>
      <c r="LU35" s="147"/>
      <c r="LV35" s="147"/>
      <c r="LW35" s="147"/>
      <c r="LX35" s="147"/>
      <c r="LY35" s="147"/>
      <c r="LZ35" s="147"/>
      <c r="MA35" s="147"/>
      <c r="MB35" s="147"/>
      <c r="MC35" s="147"/>
      <c r="MD35" s="147"/>
      <c r="ME35" s="147"/>
      <c r="MF35" s="147"/>
      <c r="MG35" s="147"/>
      <c r="MH35" s="147"/>
      <c r="MI35" s="147"/>
      <c r="MJ35" s="147"/>
      <c r="MK35" s="147"/>
      <c r="ML35" s="147"/>
      <c r="MM35" s="147"/>
      <c r="MN35" s="147"/>
      <c r="MO35" s="147"/>
      <c r="MP35" s="147"/>
      <c r="MQ35" s="147"/>
      <c r="MR35" s="147"/>
      <c r="MS35" s="147"/>
      <c r="MT35" s="147"/>
      <c r="MU35" s="147"/>
      <c r="MV35" s="147"/>
      <c r="MW35" s="147"/>
      <c r="MX35" s="147"/>
      <c r="MY35" s="147"/>
      <c r="MZ35" s="147"/>
      <c r="NA35" s="147"/>
      <c r="NB35" s="147"/>
      <c r="NC35" s="147"/>
      <c r="ND35" s="147"/>
      <c r="NE35" s="147"/>
      <c r="NF35" s="147"/>
      <c r="NG35" s="147"/>
      <c r="NH35" s="147"/>
      <c r="NI35" s="147"/>
      <c r="NJ35" s="147"/>
      <c r="NK35" s="147"/>
      <c r="NL35" s="147"/>
      <c r="NM35" s="147"/>
      <c r="NN35" s="147"/>
      <c r="NO35" s="147"/>
      <c r="NP35" s="147"/>
      <c r="NQ35" s="147"/>
      <c r="NR35" s="147"/>
      <c r="NS35" s="147"/>
      <c r="NT35" s="147"/>
      <c r="NU35" s="147"/>
      <c r="NV35" s="147"/>
      <c r="NW35" s="147"/>
      <c r="NX35" s="147"/>
      <c r="NY35" s="147"/>
      <c r="NZ35" s="147"/>
      <c r="OA35" s="147"/>
      <c r="OB35" s="147"/>
      <c r="OC35" s="147"/>
      <c r="OD35" s="147"/>
      <c r="OE35" s="147"/>
      <c r="OF35" s="147"/>
      <c r="OG35" s="147"/>
      <c r="OH35" s="147"/>
      <c r="OI35" s="147"/>
      <c r="OJ35" s="147"/>
      <c r="OK35" s="147"/>
      <c r="OL35" s="147"/>
      <c r="OM35" s="147"/>
      <c r="ON35" s="147"/>
      <c r="OO35" s="147"/>
      <c r="OP35" s="147"/>
      <c r="OQ35" s="147"/>
      <c r="OR35" s="147"/>
      <c r="OS35" s="147"/>
      <c r="OT35" s="147"/>
      <c r="OU35" s="147"/>
      <c r="OV35" s="147"/>
      <c r="OW35" s="147"/>
      <c r="OX35" s="147"/>
      <c r="OY35" s="147"/>
      <c r="OZ35" s="147"/>
      <c r="PA35" s="147"/>
      <c r="PB35" s="147"/>
      <c r="PC35" s="147"/>
      <c r="PD35" s="147"/>
      <c r="PE35" s="147"/>
      <c r="PF35" s="147"/>
      <c r="PG35" s="147"/>
      <c r="PH35" s="147"/>
      <c r="PI35" s="147"/>
      <c r="PJ35" s="147"/>
      <c r="PK35" s="147"/>
      <c r="PL35" s="147"/>
      <c r="PM35" s="147"/>
      <c r="PN35" s="147"/>
      <c r="PO35" s="147"/>
      <c r="PP35" s="147"/>
      <c r="PQ35" s="147"/>
      <c r="PR35" s="147"/>
      <c r="PS35" s="147"/>
      <c r="PT35" s="147"/>
      <c r="PU35" s="147"/>
      <c r="PV35" s="147"/>
      <c r="PW35" s="147"/>
      <c r="PX35" s="147"/>
      <c r="PY35" s="147"/>
      <c r="PZ35" s="147"/>
      <c r="QA35" s="147"/>
      <c r="QB35" s="147"/>
      <c r="QC35" s="147"/>
      <c r="QD35" s="147"/>
      <c r="QE35" s="147"/>
      <c r="QF35" s="147"/>
      <c r="QG35" s="147"/>
      <c r="QH35" s="147"/>
      <c r="QI35" s="147"/>
      <c r="QJ35" s="147"/>
      <c r="QK35" s="147"/>
      <c r="QL35" s="147"/>
      <c r="QM35" s="147"/>
      <c r="QN35" s="147"/>
      <c r="QO35" s="147"/>
      <c r="QP35" s="147"/>
      <c r="QQ35" s="147"/>
      <c r="QR35" s="147"/>
      <c r="QS35" s="147"/>
      <c r="QT35" s="147"/>
      <c r="QU35" s="147"/>
      <c r="QV35" s="147"/>
      <c r="QW35" s="147"/>
      <c r="QX35" s="147"/>
      <c r="QY35" s="147"/>
      <c r="QZ35" s="147"/>
      <c r="RA35" s="147"/>
      <c r="RB35" s="147"/>
      <c r="RC35" s="147"/>
      <c r="RD35" s="147"/>
      <c r="RE35" s="147"/>
      <c r="RF35" s="147"/>
      <c r="RG35" s="147"/>
      <c r="RH35" s="147"/>
      <c r="RI35" s="147"/>
      <c r="RJ35" s="147"/>
      <c r="RK35" s="147"/>
      <c r="RL35" s="147"/>
      <c r="RM35" s="147"/>
      <c r="RN35" s="147"/>
      <c r="RO35" s="147"/>
      <c r="RP35" s="147"/>
      <c r="RQ35" s="147"/>
      <c r="RR35" s="147"/>
      <c r="RS35" s="147"/>
      <c r="RT35" s="147"/>
      <c r="RU35" s="147"/>
      <c r="RV35" s="147"/>
      <c r="RW35" s="147"/>
      <c r="RX35" s="147"/>
      <c r="RY35" s="147"/>
      <c r="RZ35" s="147"/>
      <c r="SA35" s="147"/>
      <c r="SB35" s="147"/>
      <c r="SC35" s="147"/>
      <c r="SD35" s="147"/>
      <c r="SE35" s="147"/>
      <c r="SF35" s="147"/>
      <c r="SG35" s="147"/>
      <c r="SH35" s="147"/>
      <c r="SI35" s="147"/>
      <c r="SJ35" s="147"/>
      <c r="SK35" s="147"/>
      <c r="SL35" s="147"/>
      <c r="SM35" s="147"/>
      <c r="SN35" s="147"/>
      <c r="SO35" s="147"/>
      <c r="SP35" s="147"/>
      <c r="SQ35" s="147"/>
      <c r="SR35" s="147"/>
      <c r="SS35" s="147"/>
      <c r="ST35" s="147"/>
      <c r="SU35" s="147"/>
      <c r="SV35" s="147"/>
      <c r="SW35" s="147"/>
      <c r="SX35" s="147"/>
      <c r="SY35" s="147"/>
      <c r="SZ35" s="147"/>
      <c r="TA35" s="147"/>
      <c r="TB35" s="147"/>
      <c r="TC35" s="147"/>
      <c r="TD35" s="147"/>
      <c r="TE35" s="147"/>
      <c r="TF35" s="147"/>
      <c r="TG35" s="147"/>
      <c r="TH35" s="147"/>
      <c r="TI35" s="147"/>
      <c r="TJ35" s="147"/>
      <c r="TK35" s="147"/>
      <c r="TL35" s="147"/>
      <c r="TM35" s="147"/>
      <c r="TN35" s="147"/>
      <c r="TO35" s="147"/>
      <c r="TP35" s="147"/>
      <c r="TQ35" s="147"/>
      <c r="TR35" s="147"/>
      <c r="TS35" s="147"/>
      <c r="TT35" s="147"/>
      <c r="TU35" s="147"/>
      <c r="TV35" s="147"/>
      <c r="TW35" s="147"/>
      <c r="TX35" s="147"/>
      <c r="TY35" s="147"/>
      <c r="TZ35" s="147"/>
      <c r="UA35" s="147"/>
      <c r="UB35" s="147"/>
      <c r="UC35" s="147"/>
      <c r="UD35" s="147"/>
      <c r="UE35" s="147"/>
      <c r="UF35" s="147"/>
      <c r="UG35" s="147"/>
      <c r="UH35" s="147"/>
      <c r="UI35" s="147"/>
      <c r="UJ35" s="147"/>
      <c r="UK35" s="147"/>
      <c r="UL35" s="147"/>
      <c r="UM35" s="147"/>
      <c r="UN35" s="147"/>
      <c r="UO35" s="147"/>
      <c r="UP35" s="147"/>
      <c r="UQ35" s="147"/>
      <c r="UR35" s="147"/>
      <c r="US35" s="147"/>
      <c r="UT35" s="147"/>
      <c r="UU35" s="147"/>
      <c r="UV35" s="147"/>
      <c r="UW35" s="147"/>
      <c r="UX35" s="147"/>
      <c r="UY35" s="147"/>
      <c r="UZ35" s="147"/>
      <c r="VA35" s="147"/>
      <c r="VB35" s="147"/>
      <c r="VC35" s="147"/>
      <c r="VD35" s="147"/>
      <c r="VE35" s="147"/>
      <c r="VF35" s="147"/>
      <c r="VG35" s="147"/>
      <c r="VH35" s="147"/>
      <c r="VI35" s="147"/>
      <c r="VJ35" s="147"/>
      <c r="VK35" s="147"/>
      <c r="VL35" s="147"/>
      <c r="VM35" s="147"/>
      <c r="VN35" s="147"/>
      <c r="VO35" s="147"/>
      <c r="VP35" s="147"/>
      <c r="VQ35" s="147"/>
      <c r="VR35" s="147"/>
      <c r="VS35" s="147"/>
      <c r="VT35" s="147"/>
      <c r="VU35" s="147"/>
      <c r="VV35" s="147"/>
      <c r="VW35" s="147"/>
      <c r="VX35" s="147"/>
      <c r="VY35" s="147"/>
      <c r="VZ35" s="147"/>
      <c r="WA35" s="147"/>
      <c r="WB35" s="147"/>
      <c r="WC35" s="147"/>
      <c r="WD35" s="147"/>
      <c r="WE35" s="147"/>
      <c r="WF35" s="147"/>
      <c r="WG35" s="147"/>
      <c r="WH35" s="147"/>
      <c r="WI35" s="147"/>
      <c r="WJ35" s="147"/>
      <c r="WK35" s="147"/>
      <c r="WL35" s="147"/>
      <c r="WM35" s="147"/>
      <c r="WN35" s="147"/>
      <c r="WO35" s="147"/>
      <c r="WP35" s="147"/>
      <c r="WQ35" s="147"/>
      <c r="WR35" s="147"/>
      <c r="WS35" s="147"/>
      <c r="WT35" s="147"/>
      <c r="WU35" s="147"/>
      <c r="WV35" s="147"/>
      <c r="WW35" s="147"/>
      <c r="WX35" s="147"/>
      <c r="WY35" s="147"/>
      <c r="WZ35" s="147"/>
      <c r="XA35" s="147"/>
      <c r="XB35" s="147"/>
      <c r="XC35" s="147"/>
      <c r="XD35" s="147"/>
      <c r="XE35" s="147"/>
      <c r="XF35" s="147"/>
      <c r="XG35" s="147"/>
      <c r="XH35" s="147"/>
      <c r="XI35" s="147"/>
      <c r="XJ35" s="147"/>
      <c r="XK35" s="147"/>
      <c r="XL35" s="147"/>
      <c r="XM35" s="147"/>
      <c r="XN35" s="147"/>
      <c r="XO35" s="147"/>
      <c r="XP35" s="147"/>
      <c r="XQ35" s="147"/>
      <c r="XR35" s="147"/>
      <c r="XS35" s="147"/>
      <c r="XT35" s="147"/>
      <c r="XU35" s="147"/>
      <c r="XV35" s="147"/>
      <c r="XW35" s="147"/>
      <c r="XX35" s="147"/>
      <c r="XY35" s="147"/>
      <c r="XZ35" s="147"/>
      <c r="YA35" s="147"/>
      <c r="YB35" s="147"/>
      <c r="YC35" s="147"/>
      <c r="YD35" s="147"/>
      <c r="YE35" s="147"/>
      <c r="YF35" s="147"/>
      <c r="YG35" s="147"/>
      <c r="YH35" s="147"/>
      <c r="YI35" s="147"/>
      <c r="YJ35" s="147"/>
      <c r="YK35" s="147"/>
      <c r="YL35" s="147"/>
      <c r="YM35" s="147"/>
      <c r="YN35" s="147"/>
      <c r="YO35" s="147"/>
      <c r="YP35" s="147"/>
      <c r="YQ35" s="147"/>
      <c r="YR35" s="147"/>
      <c r="YS35" s="147"/>
      <c r="YT35" s="147"/>
      <c r="YU35" s="147"/>
      <c r="YV35" s="147"/>
      <c r="YW35" s="147"/>
      <c r="YX35" s="147"/>
      <c r="YY35" s="147"/>
      <c r="YZ35" s="147"/>
      <c r="ZA35" s="147"/>
      <c r="ZB35" s="147"/>
      <c r="ZC35" s="147"/>
      <c r="ZD35" s="147"/>
      <c r="ZE35" s="147"/>
      <c r="ZF35" s="147"/>
      <c r="ZG35" s="147"/>
      <c r="ZH35" s="147"/>
      <c r="ZI35" s="147"/>
      <c r="ZJ35" s="147"/>
      <c r="ZK35" s="147"/>
      <c r="ZL35" s="147"/>
      <c r="ZM35" s="147"/>
      <c r="ZN35" s="147"/>
      <c r="ZO35" s="147"/>
      <c r="ZP35" s="147"/>
      <c r="ZQ35" s="147"/>
      <c r="ZR35" s="147"/>
      <c r="ZS35" s="147"/>
      <c r="ZT35" s="147"/>
      <c r="ZU35" s="147"/>
      <c r="ZV35" s="147"/>
      <c r="ZW35" s="147"/>
      <c r="ZX35" s="147"/>
      <c r="ZY35" s="147"/>
      <c r="ZZ35" s="147"/>
      <c r="AAA35" s="147"/>
      <c r="AAB35" s="147"/>
      <c r="AAC35" s="147"/>
      <c r="AAD35" s="147"/>
      <c r="AAE35" s="147"/>
      <c r="AAF35" s="147"/>
      <c r="AAG35" s="147"/>
      <c r="AAH35" s="147"/>
      <c r="AAI35" s="147"/>
      <c r="AAJ35" s="147"/>
      <c r="AAK35" s="147"/>
      <c r="AAL35" s="147"/>
      <c r="AAM35" s="147"/>
      <c r="AAN35" s="147"/>
      <c r="AAO35" s="147"/>
      <c r="AAP35" s="147"/>
      <c r="AAQ35" s="147"/>
      <c r="AAR35" s="147"/>
      <c r="AAS35" s="147"/>
      <c r="AAT35" s="147"/>
      <c r="AAU35" s="147"/>
      <c r="AAV35" s="147"/>
      <c r="AAW35" s="147"/>
      <c r="AAX35" s="147"/>
      <c r="AAY35" s="147"/>
      <c r="AAZ35" s="147"/>
      <c r="ABA35" s="147"/>
      <c r="ABB35" s="147"/>
      <c r="ABC35" s="147"/>
      <c r="ABD35" s="147"/>
      <c r="ABE35" s="147"/>
      <c r="ABF35" s="147"/>
      <c r="ABG35" s="147"/>
      <c r="ABH35" s="147"/>
      <c r="ABI35" s="147"/>
      <c r="ABJ35" s="147"/>
      <c r="ABK35" s="147"/>
      <c r="ABL35" s="147"/>
      <c r="ABM35" s="147"/>
      <c r="ABN35" s="147"/>
      <c r="ABO35" s="147"/>
      <c r="ABP35" s="147"/>
      <c r="ABQ35" s="147"/>
      <c r="ABR35" s="147"/>
      <c r="ABS35" s="147"/>
      <c r="ABT35" s="147"/>
      <c r="ABU35" s="147"/>
      <c r="ABV35" s="147"/>
      <c r="ABW35" s="147"/>
      <c r="ABX35" s="147"/>
      <c r="ABY35" s="147"/>
      <c r="ABZ35" s="147"/>
      <c r="ACA35" s="147"/>
      <c r="ACB35" s="147"/>
      <c r="ACC35" s="147"/>
      <c r="ACD35" s="147"/>
      <c r="ACE35" s="147"/>
      <c r="ACF35" s="147"/>
      <c r="ACG35" s="147"/>
      <c r="ACH35" s="147"/>
      <c r="ACI35" s="147"/>
      <c r="ACJ35" s="147"/>
      <c r="ACK35" s="147"/>
      <c r="ACL35" s="147"/>
      <c r="ACM35" s="147"/>
      <c r="ACN35" s="147"/>
      <c r="ACO35" s="147"/>
      <c r="ACP35" s="147"/>
      <c r="ACQ35" s="147"/>
      <c r="ACR35" s="147"/>
      <c r="ACS35" s="147"/>
      <c r="ACT35" s="147"/>
      <c r="ACU35" s="147"/>
      <c r="ACV35" s="147"/>
      <c r="ACW35" s="147"/>
      <c r="ACX35" s="147"/>
      <c r="ACY35" s="147"/>
      <c r="ACZ35" s="147"/>
      <c r="ADA35" s="147"/>
      <c r="ADB35" s="147"/>
      <c r="ADC35" s="147"/>
      <c r="ADD35" s="147"/>
      <c r="ADE35" s="147"/>
      <c r="ADF35" s="147"/>
      <c r="ADG35" s="147"/>
      <c r="ADH35" s="147"/>
      <c r="ADI35" s="147"/>
      <c r="ADJ35" s="147"/>
      <c r="ADK35" s="147"/>
      <c r="ADL35" s="147"/>
      <c r="ADM35" s="147"/>
      <c r="ADN35" s="147"/>
      <c r="ADO35" s="147"/>
      <c r="ADP35" s="147"/>
      <c r="ADQ35" s="147"/>
      <c r="ADR35" s="147"/>
      <c r="ADS35" s="147"/>
      <c r="ADT35" s="147"/>
      <c r="ADU35" s="147"/>
      <c r="ADV35" s="147"/>
      <c r="ADW35" s="147"/>
      <c r="ADX35" s="147"/>
      <c r="ADY35" s="147"/>
      <c r="ADZ35" s="147"/>
      <c r="AEA35" s="147"/>
      <c r="AEB35" s="147"/>
      <c r="AEC35" s="147"/>
      <c r="AED35" s="147"/>
      <c r="AEE35" s="147"/>
      <c r="AEF35" s="147"/>
      <c r="AEG35" s="147"/>
      <c r="AEH35" s="147"/>
      <c r="AEI35" s="147"/>
      <c r="AEJ35" s="147"/>
      <c r="AEK35" s="147"/>
      <c r="AEL35" s="147"/>
      <c r="AEM35" s="147"/>
      <c r="AEN35" s="147"/>
      <c r="AEO35" s="147"/>
      <c r="AEP35" s="147"/>
      <c r="AEQ35" s="147"/>
      <c r="AER35" s="147"/>
      <c r="AES35" s="147"/>
      <c r="AET35" s="147"/>
      <c r="AEU35" s="147"/>
      <c r="AEV35" s="147"/>
      <c r="AEW35" s="147"/>
      <c r="AEX35" s="147"/>
      <c r="AEY35" s="147"/>
      <c r="AEZ35" s="147"/>
      <c r="AFA35" s="147"/>
      <c r="AFB35" s="147"/>
      <c r="AFC35" s="147"/>
      <c r="AFD35" s="147"/>
      <c r="AFE35" s="147"/>
      <c r="AFF35" s="147"/>
      <c r="AFG35" s="147"/>
      <c r="AFH35" s="147"/>
      <c r="AFI35" s="147"/>
      <c r="AFJ35" s="147"/>
      <c r="AFK35" s="147"/>
      <c r="AFL35" s="147"/>
      <c r="AFM35" s="147"/>
      <c r="AFN35" s="147"/>
      <c r="AFO35" s="147"/>
      <c r="AFP35" s="147"/>
      <c r="AFQ35" s="147"/>
      <c r="AFR35" s="147"/>
      <c r="AFS35" s="147"/>
      <c r="AFT35" s="147"/>
      <c r="AFU35" s="147"/>
      <c r="AFV35" s="147"/>
      <c r="AFW35" s="147"/>
      <c r="AFX35" s="147"/>
      <c r="AFY35" s="147"/>
      <c r="AFZ35" s="147"/>
      <c r="AGA35" s="147"/>
      <c r="AGB35" s="147"/>
      <c r="AGC35" s="147"/>
      <c r="AGD35" s="147"/>
      <c r="AGE35" s="147"/>
      <c r="AGF35" s="147"/>
      <c r="AGG35" s="147"/>
      <c r="AGH35" s="147"/>
      <c r="AGI35" s="147"/>
      <c r="AGJ35" s="147"/>
      <c r="AGK35" s="147"/>
      <c r="AGL35" s="147"/>
      <c r="AGM35" s="147"/>
      <c r="AGN35" s="147"/>
      <c r="AGO35" s="147"/>
      <c r="AGP35" s="147"/>
      <c r="AGQ35" s="147"/>
      <c r="AGR35" s="147"/>
      <c r="AGS35" s="147"/>
      <c r="AGT35" s="147"/>
      <c r="AGU35" s="147"/>
      <c r="AGV35" s="147"/>
      <c r="AGW35" s="147"/>
      <c r="AGX35" s="147"/>
      <c r="AGY35" s="147"/>
      <c r="AGZ35" s="147"/>
      <c r="AHA35" s="147"/>
      <c r="AHB35" s="147"/>
      <c r="AHC35" s="147"/>
      <c r="AHD35" s="147"/>
      <c r="AHE35" s="147"/>
      <c r="AHF35" s="147"/>
      <c r="AHG35" s="147"/>
      <c r="AHH35" s="147"/>
      <c r="AHI35" s="147"/>
      <c r="AHJ35" s="147"/>
      <c r="AHK35" s="147"/>
      <c r="AHL35" s="147"/>
      <c r="AHM35" s="147"/>
      <c r="AHN35" s="147"/>
      <c r="AHO35" s="147"/>
      <c r="AHP35" s="147"/>
      <c r="AHQ35" s="147"/>
      <c r="AHR35" s="147"/>
      <c r="AHS35" s="147"/>
      <c r="AHT35" s="147"/>
      <c r="AHU35" s="147"/>
      <c r="AHV35" s="147"/>
      <c r="AHW35" s="147"/>
      <c r="AHX35" s="147"/>
      <c r="AHY35" s="147"/>
      <c r="AHZ35" s="147"/>
      <c r="AIA35" s="147"/>
      <c r="AIB35" s="147"/>
      <c r="AIC35" s="147"/>
      <c r="AID35" s="147"/>
      <c r="AIE35" s="147"/>
      <c r="AIF35" s="147"/>
      <c r="AIG35" s="147"/>
      <c r="AIH35" s="147"/>
      <c r="AII35" s="147"/>
      <c r="AIJ35" s="147"/>
      <c r="AIK35" s="147"/>
      <c r="AIL35" s="147"/>
      <c r="AIM35" s="147"/>
      <c r="AIN35" s="147"/>
      <c r="AIO35" s="147"/>
      <c r="AIP35" s="147"/>
      <c r="AIQ35" s="147"/>
      <c r="AIR35" s="147"/>
      <c r="AIS35" s="147"/>
      <c r="AIT35" s="147"/>
      <c r="AIU35" s="147"/>
      <c r="AIV35" s="147"/>
      <c r="AIW35" s="147"/>
      <c r="AIX35" s="147"/>
      <c r="AIY35" s="147"/>
      <c r="AIZ35" s="147"/>
      <c r="AJA35" s="147"/>
      <c r="AJB35" s="147"/>
      <c r="AJC35" s="147"/>
      <c r="AJD35" s="147"/>
      <c r="AJE35" s="147"/>
      <c r="AJF35" s="147"/>
      <c r="AJG35" s="147"/>
      <c r="AJH35" s="147"/>
      <c r="AJI35" s="147"/>
      <c r="AJJ35" s="147"/>
      <c r="AJK35" s="147"/>
      <c r="AJL35" s="147"/>
      <c r="AJM35" s="147"/>
      <c r="AJN35" s="147"/>
      <c r="AJO35" s="147"/>
      <c r="AJP35" s="147"/>
      <c r="AJQ35" s="147"/>
      <c r="AJR35" s="147"/>
      <c r="AJS35" s="147"/>
      <c r="AJT35" s="147"/>
      <c r="AJU35" s="147"/>
      <c r="AJV35" s="147"/>
      <c r="AJW35" s="147"/>
      <c r="AJX35" s="147"/>
      <c r="AJY35" s="147"/>
      <c r="AJZ35" s="147"/>
      <c r="AKA35" s="147"/>
      <c r="AKB35" s="147"/>
      <c r="AKC35" s="147"/>
      <c r="AKD35" s="147"/>
      <c r="AKE35" s="147"/>
      <c r="AKF35" s="147"/>
      <c r="AKG35" s="147"/>
      <c r="AKH35" s="147"/>
      <c r="AKI35" s="147"/>
      <c r="AKJ35" s="147"/>
      <c r="AKK35" s="147"/>
      <c r="AKL35" s="147"/>
      <c r="AKM35" s="147"/>
      <c r="AKN35" s="147"/>
      <c r="AKO35" s="147"/>
      <c r="AKP35" s="147"/>
      <c r="AKQ35" s="147"/>
      <c r="AKR35" s="147"/>
      <c r="AKS35" s="147"/>
      <c r="AKT35" s="147"/>
      <c r="AKU35" s="147"/>
      <c r="AKV35" s="147"/>
      <c r="AKW35" s="147"/>
      <c r="AKX35" s="147"/>
      <c r="AKY35" s="147"/>
      <c r="AKZ35" s="147"/>
      <c r="ALA35" s="147"/>
      <c r="ALB35" s="147"/>
      <c r="ALC35" s="147"/>
      <c r="ALD35" s="147"/>
      <c r="ALE35" s="147"/>
      <c r="ALF35" s="147"/>
      <c r="ALG35" s="147"/>
      <c r="ALH35" s="147"/>
      <c r="ALI35" s="147"/>
      <c r="ALJ35" s="147"/>
      <c r="ALK35" s="147"/>
      <c r="ALL35" s="147"/>
      <c r="ALM35" s="147"/>
      <c r="ALN35" s="147"/>
      <c r="ALO35" s="147"/>
      <c r="ALP35" s="147"/>
      <c r="ALQ35" s="147"/>
      <c r="ALR35" s="147"/>
      <c r="ALS35" s="147"/>
      <c r="ALT35" s="147"/>
      <c r="ALU35" s="147"/>
      <c r="ALV35" s="147"/>
      <c r="ALW35" s="147"/>
      <c r="ALX35" s="147"/>
      <c r="ALY35" s="147"/>
      <c r="ALZ35" s="147"/>
      <c r="AMA35" s="147"/>
      <c r="AMB35" s="147"/>
      <c r="AMC35" s="147"/>
      <c r="AMD35" s="147"/>
      <c r="AME35" s="147"/>
      <c r="AMF35" s="147"/>
      <c r="AMG35" s="147"/>
      <c r="AMH35" s="147"/>
      <c r="AMI35" s="147"/>
      <c r="AMJ35" s="147"/>
      <c r="AMK35" s="147"/>
      <c r="AML35" s="147"/>
      <c r="AMM35" s="147"/>
      <c r="AMN35" s="147"/>
      <c r="AMO35" s="147"/>
      <c r="AMP35" s="147"/>
      <c r="AMQ35" s="147"/>
      <c r="AMR35" s="147"/>
      <c r="AMS35" s="147"/>
      <c r="AMT35" s="147"/>
      <c r="AMU35" s="147"/>
      <c r="AMV35" s="147"/>
      <c r="AMW35" s="147"/>
      <c r="AMX35" s="147"/>
      <c r="AMY35" s="147"/>
      <c r="AMZ35" s="147"/>
      <c r="ANA35" s="147"/>
      <c r="ANB35" s="147"/>
      <c r="ANC35" s="147"/>
      <c r="AND35" s="147"/>
      <c r="ANE35" s="147"/>
      <c r="ANF35" s="147"/>
      <c r="ANG35" s="147"/>
      <c r="ANH35" s="147"/>
      <c r="ANI35" s="147"/>
      <c r="ANJ35" s="147"/>
      <c r="ANK35" s="147"/>
      <c r="ANL35" s="147"/>
      <c r="ANM35" s="147"/>
      <c r="ANN35" s="147"/>
      <c r="ANO35" s="147"/>
      <c r="ANP35" s="147"/>
      <c r="ANQ35" s="147"/>
      <c r="ANR35" s="147"/>
      <c r="ANS35" s="147"/>
      <c r="ANT35" s="147"/>
      <c r="ANU35" s="147"/>
      <c r="ANV35" s="147"/>
      <c r="ANW35" s="147"/>
      <c r="ANX35" s="147"/>
      <c r="ANY35" s="147"/>
      <c r="ANZ35" s="147"/>
      <c r="AOA35" s="147"/>
      <c r="AOB35" s="147"/>
      <c r="AOC35" s="147"/>
      <c r="AOD35" s="147"/>
      <c r="AOE35" s="147"/>
      <c r="AOF35" s="147"/>
      <c r="AOG35" s="147"/>
      <c r="AOH35" s="147"/>
      <c r="AOI35" s="147"/>
      <c r="AOJ35" s="147"/>
      <c r="AOK35" s="147"/>
      <c r="AOL35" s="147"/>
      <c r="AOM35" s="147"/>
      <c r="AON35" s="147"/>
      <c r="AOO35" s="147"/>
      <c r="AOP35" s="147"/>
      <c r="AOQ35" s="147"/>
      <c r="AOR35" s="147"/>
      <c r="AOS35" s="147"/>
      <c r="AOT35" s="147"/>
      <c r="AOU35" s="147"/>
      <c r="AOV35" s="147"/>
      <c r="AOW35" s="147"/>
      <c r="AOX35" s="147"/>
      <c r="AOY35" s="147"/>
      <c r="AOZ35" s="147"/>
      <c r="APA35" s="147"/>
      <c r="APB35" s="147"/>
      <c r="APC35" s="147"/>
      <c r="APD35" s="147"/>
      <c r="APE35" s="147"/>
      <c r="APF35" s="147"/>
      <c r="APG35" s="147"/>
      <c r="APH35" s="147"/>
      <c r="API35" s="147"/>
      <c r="APJ35" s="147"/>
      <c r="APK35" s="147"/>
      <c r="APL35" s="147"/>
      <c r="APM35" s="147"/>
      <c r="APN35" s="147"/>
      <c r="APO35" s="147"/>
      <c r="APP35" s="147"/>
      <c r="APQ35" s="147"/>
      <c r="APR35" s="147"/>
      <c r="APS35" s="147"/>
      <c r="APT35" s="147"/>
      <c r="APU35" s="147"/>
      <c r="APV35" s="147"/>
      <c r="APW35" s="147"/>
      <c r="APX35" s="147"/>
      <c r="APY35" s="147"/>
      <c r="APZ35" s="147"/>
      <c r="AQA35" s="147"/>
      <c r="AQB35" s="147"/>
      <c r="AQC35" s="147"/>
      <c r="AQD35" s="147"/>
      <c r="AQE35" s="147"/>
      <c r="AQF35" s="147"/>
      <c r="AQG35" s="147"/>
      <c r="AQH35" s="147"/>
      <c r="AQI35" s="147"/>
      <c r="AQJ35" s="147"/>
      <c r="AQK35" s="147"/>
      <c r="AQL35" s="147"/>
      <c r="AQM35" s="147"/>
      <c r="AQN35" s="147"/>
      <c r="AQO35" s="147"/>
      <c r="AQP35" s="147"/>
      <c r="AQQ35" s="147"/>
      <c r="AQR35" s="147"/>
      <c r="AQS35" s="147"/>
      <c r="AQT35" s="147"/>
      <c r="AQU35" s="147"/>
      <c r="AQV35" s="147"/>
      <c r="AQW35" s="147"/>
      <c r="AQX35" s="147"/>
      <c r="AQY35" s="147"/>
      <c r="AQZ35" s="147"/>
      <c r="ARA35" s="147"/>
      <c r="ARB35" s="147"/>
      <c r="ARC35" s="147"/>
      <c r="ARD35" s="147"/>
      <c r="ARE35" s="147"/>
      <c r="ARF35" s="147"/>
      <c r="ARG35" s="147"/>
      <c r="ARH35" s="147"/>
      <c r="ARI35" s="147"/>
      <c r="ARJ35" s="147"/>
      <c r="ARK35" s="147"/>
      <c r="ARL35" s="147"/>
      <c r="ARM35" s="147"/>
      <c r="ARN35" s="147"/>
      <c r="ARO35" s="147"/>
      <c r="ARP35" s="147"/>
      <c r="ARQ35" s="147"/>
      <c r="ARR35" s="147"/>
      <c r="ARS35" s="147"/>
      <c r="ART35" s="147"/>
      <c r="ARU35" s="147"/>
      <c r="ARV35" s="147"/>
      <c r="ARW35" s="147"/>
      <c r="ARX35" s="147"/>
      <c r="ARY35" s="147"/>
      <c r="ARZ35" s="147"/>
      <c r="ASA35" s="147"/>
      <c r="ASB35" s="147"/>
      <c r="ASC35" s="147"/>
      <c r="ASD35" s="147"/>
      <c r="ASE35" s="147"/>
      <c r="ASF35" s="147"/>
      <c r="ASG35" s="147"/>
      <c r="ASH35" s="147"/>
      <c r="ASI35" s="147"/>
      <c r="ASJ35" s="147"/>
      <c r="ASK35" s="147"/>
      <c r="ASL35" s="147"/>
      <c r="ASM35" s="147"/>
      <c r="ASN35" s="147"/>
      <c r="ASO35" s="147"/>
      <c r="ASP35" s="147"/>
      <c r="ASQ35" s="147"/>
      <c r="ASR35" s="147"/>
      <c r="ASS35" s="147"/>
      <c r="AST35" s="147"/>
      <c r="ASU35" s="147"/>
      <c r="ASV35" s="147"/>
      <c r="ASW35" s="147"/>
      <c r="ASX35" s="147"/>
      <c r="ASY35" s="147"/>
      <c r="ASZ35" s="147"/>
      <c r="ATA35" s="147"/>
      <c r="ATB35" s="147"/>
      <c r="ATC35" s="147"/>
      <c r="ATD35" s="147"/>
      <c r="ATE35" s="147"/>
      <c r="ATF35" s="147"/>
      <c r="ATG35" s="147"/>
      <c r="ATH35" s="147"/>
      <c r="ATI35" s="147"/>
      <c r="ATJ35" s="147"/>
      <c r="ATK35" s="147"/>
      <c r="ATL35" s="147"/>
      <c r="ATM35" s="147"/>
      <c r="ATN35" s="147"/>
      <c r="ATO35" s="147"/>
      <c r="ATP35" s="147"/>
      <c r="ATQ35" s="147"/>
      <c r="ATR35" s="147"/>
      <c r="ATS35" s="147"/>
      <c r="ATT35" s="147"/>
      <c r="ATU35" s="147"/>
      <c r="ATV35" s="147"/>
      <c r="ATW35" s="147"/>
      <c r="ATX35" s="147"/>
      <c r="ATY35" s="147"/>
      <c r="ATZ35" s="147"/>
      <c r="AUA35" s="147"/>
      <c r="AUB35" s="147"/>
      <c r="AUC35" s="147"/>
      <c r="AUD35" s="147"/>
      <c r="AUE35" s="147"/>
      <c r="AUF35" s="147"/>
      <c r="AUG35" s="147"/>
      <c r="AUH35" s="147"/>
      <c r="AUI35" s="147"/>
      <c r="AUJ35" s="147"/>
      <c r="AUK35" s="147"/>
      <c r="AUL35" s="147"/>
      <c r="AUM35" s="147"/>
      <c r="AUN35" s="147"/>
      <c r="AUO35" s="147"/>
      <c r="AUP35" s="147"/>
      <c r="AUQ35" s="147"/>
      <c r="AUR35" s="147"/>
      <c r="AUS35" s="147"/>
      <c r="AUT35" s="147"/>
      <c r="AUU35" s="147"/>
      <c r="AUV35" s="147"/>
      <c r="AUW35" s="147"/>
      <c r="AUX35" s="147"/>
      <c r="AUY35" s="147"/>
      <c r="AUZ35" s="147"/>
      <c r="AVA35" s="147"/>
      <c r="AVB35" s="147"/>
      <c r="AVC35" s="147"/>
      <c r="AVD35" s="147"/>
      <c r="AVE35" s="147"/>
      <c r="AVF35" s="147"/>
      <c r="AVG35" s="147"/>
      <c r="AVH35" s="147"/>
      <c r="AVI35" s="147"/>
      <c r="AVJ35" s="147"/>
      <c r="AVK35" s="147"/>
      <c r="AVL35" s="147"/>
      <c r="AVM35" s="147"/>
      <c r="AVN35" s="147"/>
      <c r="AVO35" s="147"/>
      <c r="AVP35" s="147"/>
      <c r="AVQ35" s="147"/>
      <c r="AVR35" s="147"/>
      <c r="AVS35" s="147"/>
      <c r="AVT35" s="147"/>
      <c r="AVU35" s="147"/>
      <c r="AVV35" s="147"/>
      <c r="AVW35" s="147"/>
      <c r="AVX35" s="147"/>
      <c r="AVY35" s="147"/>
      <c r="AVZ35" s="147"/>
      <c r="AWA35" s="147"/>
      <c r="AWB35" s="147"/>
      <c r="AWC35" s="147"/>
      <c r="AWD35" s="147"/>
      <c r="AWE35" s="147"/>
      <c r="AWF35" s="147"/>
      <c r="AWG35" s="147"/>
      <c r="AWH35" s="147"/>
      <c r="AWI35" s="147"/>
      <c r="AWJ35" s="147"/>
      <c r="AWK35" s="147"/>
      <c r="AWL35" s="147"/>
      <c r="AWM35" s="147"/>
      <c r="AWN35" s="147"/>
      <c r="AWO35" s="147"/>
      <c r="AWP35" s="147"/>
      <c r="AWQ35" s="147"/>
      <c r="AWR35" s="147"/>
      <c r="AWS35" s="147"/>
      <c r="AWT35" s="147"/>
      <c r="AWU35" s="147"/>
      <c r="AWV35" s="147"/>
      <c r="AWW35" s="147"/>
      <c r="AWX35" s="147"/>
      <c r="AWY35" s="147"/>
      <c r="AWZ35" s="147"/>
      <c r="AXA35" s="147"/>
      <c r="AXB35" s="147"/>
      <c r="AXC35" s="147"/>
      <c r="AXD35" s="147"/>
      <c r="AXE35" s="147"/>
      <c r="AXF35" s="147"/>
      <c r="AXG35" s="147"/>
      <c r="AXH35" s="147"/>
      <c r="AXI35" s="147"/>
      <c r="AXJ35" s="147"/>
      <c r="AXK35" s="147"/>
      <c r="AXL35" s="147"/>
      <c r="AXM35" s="147"/>
      <c r="AXN35" s="147"/>
      <c r="AXO35" s="147"/>
      <c r="AXP35" s="147"/>
      <c r="AXQ35" s="147"/>
      <c r="AXR35" s="147"/>
      <c r="AXS35" s="147"/>
      <c r="AXT35" s="147"/>
      <c r="AXU35" s="147"/>
      <c r="AXV35" s="147"/>
      <c r="AXW35" s="147"/>
      <c r="AXX35" s="147"/>
      <c r="AXY35" s="147"/>
      <c r="AXZ35" s="147"/>
      <c r="AYA35" s="147"/>
      <c r="AYB35" s="147"/>
      <c r="AYC35" s="147"/>
      <c r="AYD35" s="147"/>
      <c r="AYE35" s="147"/>
      <c r="AYF35" s="147"/>
      <c r="AYG35" s="147"/>
      <c r="AYH35" s="147"/>
      <c r="AYI35" s="147"/>
      <c r="AYJ35" s="147"/>
      <c r="AYK35" s="147"/>
      <c r="AYL35" s="147"/>
      <c r="AYM35" s="147"/>
      <c r="AYN35" s="147"/>
      <c r="AYO35" s="147"/>
      <c r="AYP35" s="147"/>
      <c r="AYQ35" s="147"/>
      <c r="AYR35" s="147"/>
      <c r="AYS35" s="147"/>
      <c r="AYT35" s="147"/>
      <c r="AYU35" s="147"/>
      <c r="AYV35" s="147"/>
      <c r="AYW35" s="147"/>
      <c r="AYX35" s="147"/>
      <c r="AYY35" s="147"/>
      <c r="AYZ35" s="147"/>
      <c r="AZA35" s="147"/>
      <c r="AZB35" s="147"/>
      <c r="AZC35" s="147"/>
      <c r="AZD35" s="147"/>
      <c r="AZE35" s="147"/>
      <c r="AZF35" s="147"/>
      <c r="AZG35" s="147"/>
      <c r="AZH35" s="147"/>
      <c r="AZI35" s="147"/>
      <c r="AZJ35" s="147"/>
      <c r="AZK35" s="147"/>
      <c r="AZL35" s="147"/>
      <c r="AZM35" s="147"/>
      <c r="AZN35" s="147"/>
      <c r="AZO35" s="147"/>
      <c r="AZP35" s="147"/>
      <c r="AZQ35" s="147"/>
      <c r="AZR35" s="147"/>
      <c r="AZS35" s="147"/>
      <c r="AZT35" s="147"/>
      <c r="AZU35" s="147"/>
      <c r="AZV35" s="147"/>
      <c r="AZW35" s="147"/>
      <c r="AZX35" s="147"/>
      <c r="AZY35" s="147"/>
      <c r="AZZ35" s="147"/>
      <c r="BAA35" s="147"/>
      <c r="BAB35" s="147"/>
      <c r="BAC35" s="147"/>
      <c r="BAD35" s="147"/>
      <c r="BAE35" s="147"/>
      <c r="BAF35" s="147"/>
      <c r="BAG35" s="147"/>
      <c r="BAH35" s="147"/>
      <c r="BAI35" s="147"/>
      <c r="BAJ35" s="147"/>
      <c r="BAK35" s="147"/>
      <c r="BAL35" s="147"/>
      <c r="BAM35" s="147"/>
      <c r="BAN35" s="147"/>
      <c r="BAO35" s="147"/>
      <c r="BAP35" s="147"/>
      <c r="BAQ35" s="147"/>
      <c r="BAR35" s="147"/>
      <c r="BAS35" s="147"/>
      <c r="BAT35" s="147"/>
      <c r="BAU35" s="147"/>
      <c r="BAV35" s="147"/>
      <c r="BAW35" s="147"/>
      <c r="BAX35" s="147"/>
      <c r="BAY35" s="147"/>
      <c r="BAZ35" s="147"/>
      <c r="BBA35" s="147"/>
      <c r="BBB35" s="147"/>
      <c r="BBC35" s="147"/>
      <c r="BBD35" s="147"/>
      <c r="BBE35" s="147"/>
      <c r="BBF35" s="147"/>
      <c r="BBG35" s="147"/>
      <c r="BBH35" s="147"/>
      <c r="BBI35" s="147"/>
      <c r="BBJ35" s="147"/>
      <c r="BBK35" s="147"/>
      <c r="BBL35" s="147"/>
      <c r="BBM35" s="147"/>
      <c r="BBN35" s="147"/>
      <c r="BBO35" s="147"/>
      <c r="BBP35" s="147"/>
      <c r="BBQ35" s="147"/>
      <c r="BBR35" s="147"/>
      <c r="BBS35" s="147"/>
      <c r="BBT35" s="147"/>
      <c r="BBU35" s="147"/>
      <c r="BBV35" s="147"/>
      <c r="BBW35" s="147"/>
      <c r="BBX35" s="147"/>
      <c r="BBY35" s="147"/>
      <c r="BBZ35" s="147"/>
      <c r="BCA35" s="147"/>
      <c r="BCB35" s="147"/>
      <c r="BCC35" s="147"/>
      <c r="BCD35" s="147"/>
      <c r="BCE35" s="147"/>
      <c r="BCF35" s="147"/>
      <c r="BCG35" s="147"/>
      <c r="BCH35" s="147"/>
      <c r="BCI35" s="147"/>
      <c r="BCJ35" s="147"/>
      <c r="BCK35" s="147"/>
      <c r="BCL35" s="147"/>
      <c r="BCM35" s="147"/>
      <c r="BCN35" s="147"/>
      <c r="BCO35" s="147"/>
      <c r="BCP35" s="147"/>
      <c r="BCQ35" s="147"/>
      <c r="BCR35" s="147"/>
      <c r="BCS35" s="147"/>
      <c r="BCT35" s="147"/>
      <c r="BCU35" s="147"/>
      <c r="BCV35" s="147"/>
      <c r="BCW35" s="147"/>
      <c r="BCX35" s="147"/>
      <c r="BCY35" s="147"/>
      <c r="BCZ35" s="147"/>
      <c r="BDA35" s="147"/>
      <c r="BDB35" s="147"/>
      <c r="BDC35" s="147"/>
      <c r="BDD35" s="147"/>
      <c r="BDE35" s="147"/>
      <c r="BDF35" s="147"/>
      <c r="BDG35" s="147"/>
      <c r="BDH35" s="147"/>
      <c r="BDI35" s="147"/>
      <c r="BDJ35" s="147"/>
      <c r="BDK35" s="147"/>
      <c r="BDL35" s="147"/>
      <c r="BDM35" s="147"/>
      <c r="BDN35" s="147"/>
      <c r="BDO35" s="147"/>
      <c r="BDP35" s="147"/>
      <c r="BDQ35" s="147"/>
      <c r="BDR35" s="147"/>
      <c r="BDS35" s="147"/>
      <c r="BDT35" s="147"/>
      <c r="BDU35" s="147"/>
      <c r="BDV35" s="147"/>
      <c r="BDW35" s="147"/>
      <c r="BDX35" s="147"/>
      <c r="BDY35" s="147"/>
      <c r="BDZ35" s="147"/>
      <c r="BEA35" s="147"/>
      <c r="BEB35" s="147"/>
      <c r="BEC35" s="147"/>
      <c r="BED35" s="147"/>
      <c r="BEE35" s="147"/>
      <c r="BEF35" s="147"/>
      <c r="BEG35" s="147"/>
      <c r="BEH35" s="147"/>
      <c r="BEI35" s="147"/>
      <c r="BEJ35" s="147"/>
      <c r="BEK35" s="147"/>
      <c r="BEL35" s="147"/>
      <c r="BEM35" s="147"/>
      <c r="BEN35" s="147"/>
      <c r="BEO35" s="147"/>
      <c r="BEP35" s="147"/>
      <c r="BEQ35" s="147"/>
      <c r="BER35" s="147"/>
      <c r="BES35" s="147"/>
      <c r="BET35" s="147"/>
      <c r="BEU35" s="147"/>
      <c r="BEV35" s="147"/>
      <c r="BEW35" s="147"/>
      <c r="BEX35" s="147"/>
      <c r="BEY35" s="147"/>
      <c r="BEZ35" s="147"/>
      <c r="BFA35" s="147"/>
      <c r="BFB35" s="147"/>
      <c r="BFC35" s="147"/>
      <c r="BFD35" s="147"/>
      <c r="BFE35" s="147"/>
      <c r="BFF35" s="147"/>
      <c r="BFG35" s="147"/>
      <c r="BFH35" s="147"/>
      <c r="BFI35" s="147"/>
      <c r="BFJ35" s="147"/>
      <c r="BFK35" s="147"/>
      <c r="BFL35" s="147"/>
      <c r="BFM35" s="147"/>
      <c r="BFN35" s="147"/>
      <c r="BFO35" s="147"/>
      <c r="BFP35" s="147"/>
      <c r="BFQ35" s="147"/>
      <c r="BFR35" s="147"/>
      <c r="BFS35" s="147"/>
      <c r="BFT35" s="147"/>
      <c r="BFU35" s="147"/>
      <c r="BFV35" s="147"/>
      <c r="BFW35" s="147"/>
      <c r="BFX35" s="147"/>
      <c r="BFY35" s="147"/>
      <c r="BFZ35" s="147"/>
      <c r="BGA35" s="147"/>
      <c r="BGB35" s="147"/>
      <c r="BGC35" s="147"/>
      <c r="BGD35" s="147"/>
      <c r="BGE35" s="147"/>
      <c r="BGF35" s="147"/>
      <c r="BGG35" s="147"/>
      <c r="BGH35" s="147"/>
      <c r="BGI35" s="147"/>
      <c r="BGJ35" s="147"/>
      <c r="BGK35" s="147"/>
      <c r="BGL35" s="147"/>
      <c r="BGM35" s="147"/>
      <c r="BGN35" s="147"/>
      <c r="BGO35" s="147"/>
      <c r="BGP35" s="147"/>
      <c r="BGQ35" s="147"/>
      <c r="BGR35" s="147"/>
      <c r="BGS35" s="147"/>
      <c r="BGT35" s="147"/>
      <c r="BGU35" s="147"/>
      <c r="BGV35" s="147"/>
      <c r="BGW35" s="147"/>
      <c r="BGX35" s="147"/>
      <c r="BGY35" s="147"/>
      <c r="BGZ35" s="147"/>
      <c r="BHA35" s="147"/>
      <c r="BHB35" s="147"/>
      <c r="BHC35" s="147"/>
      <c r="BHD35" s="147"/>
      <c r="BHE35" s="147"/>
      <c r="BHF35" s="147"/>
      <c r="BHG35" s="147"/>
      <c r="BHH35" s="147"/>
      <c r="BHI35" s="147"/>
      <c r="BHJ35" s="147"/>
      <c r="BHK35" s="147"/>
      <c r="BHL35" s="147"/>
      <c r="BHM35" s="147"/>
      <c r="BHN35" s="147"/>
      <c r="BHO35" s="147"/>
      <c r="BHP35" s="147"/>
      <c r="BHQ35" s="147"/>
      <c r="BHR35" s="147"/>
      <c r="BHS35" s="147"/>
      <c r="BHT35" s="147"/>
      <c r="BHU35" s="147"/>
      <c r="BHV35" s="147"/>
      <c r="BHW35" s="147"/>
      <c r="BHX35" s="147"/>
      <c r="BHY35" s="147"/>
      <c r="BHZ35" s="147"/>
      <c r="BIA35" s="147"/>
      <c r="BIB35" s="147"/>
      <c r="BIC35" s="147"/>
      <c r="BID35" s="147"/>
      <c r="BIE35" s="147"/>
      <c r="BIF35" s="147"/>
      <c r="BIG35" s="147"/>
      <c r="BIH35" s="147"/>
      <c r="BII35" s="147"/>
      <c r="BIJ35" s="147"/>
      <c r="BIK35" s="147"/>
      <c r="BIL35" s="147"/>
      <c r="BIM35" s="147"/>
      <c r="BIN35" s="147"/>
      <c r="BIO35" s="147"/>
      <c r="BIP35" s="147"/>
      <c r="BIQ35" s="147"/>
      <c r="BIR35" s="147"/>
      <c r="BIS35" s="147"/>
      <c r="BIT35" s="147"/>
      <c r="BIU35" s="147"/>
      <c r="BIV35" s="147"/>
      <c r="BIW35" s="147"/>
      <c r="BIX35" s="147"/>
      <c r="BIY35" s="147"/>
      <c r="BIZ35" s="147"/>
      <c r="BJA35" s="147"/>
      <c r="BJB35" s="147"/>
      <c r="BJC35" s="147"/>
      <c r="BJD35" s="147"/>
      <c r="BJE35" s="147"/>
      <c r="BJF35" s="147"/>
      <c r="BJG35" s="147"/>
      <c r="BJH35" s="147"/>
      <c r="BJI35" s="147"/>
      <c r="BJJ35" s="147"/>
      <c r="BJK35" s="147"/>
      <c r="BJL35" s="147"/>
      <c r="BJM35" s="147"/>
      <c r="BJN35" s="147"/>
      <c r="BJO35" s="147"/>
      <c r="BJP35" s="147"/>
      <c r="BJQ35" s="147"/>
      <c r="BJR35" s="147"/>
      <c r="BJS35" s="147"/>
      <c r="BJT35" s="147"/>
      <c r="BJU35" s="147"/>
      <c r="BJV35" s="147"/>
      <c r="BJW35" s="147"/>
      <c r="BJX35" s="147"/>
      <c r="BJY35" s="147"/>
      <c r="BJZ35" s="147"/>
      <c r="BKA35" s="147"/>
      <c r="BKB35" s="147"/>
      <c r="BKC35" s="147"/>
      <c r="BKD35" s="147"/>
      <c r="BKE35" s="147"/>
      <c r="BKF35" s="147"/>
      <c r="BKG35" s="147"/>
      <c r="BKH35" s="147"/>
      <c r="BKI35" s="147"/>
      <c r="BKJ35" s="147"/>
      <c r="BKK35" s="147"/>
      <c r="BKL35" s="147"/>
      <c r="BKM35" s="147"/>
      <c r="BKN35" s="147"/>
      <c r="BKO35" s="147"/>
      <c r="BKP35" s="147"/>
      <c r="BKQ35" s="147"/>
      <c r="BKR35" s="147"/>
      <c r="BKS35" s="147"/>
      <c r="BKT35" s="147"/>
      <c r="BKU35" s="147"/>
      <c r="BKV35" s="147"/>
      <c r="BKW35" s="147"/>
      <c r="BKX35" s="147"/>
      <c r="BKY35" s="147"/>
      <c r="BKZ35" s="147"/>
      <c r="BLA35" s="147"/>
      <c r="BLB35" s="147"/>
      <c r="BLC35" s="147"/>
      <c r="BLD35" s="147"/>
      <c r="BLE35" s="147"/>
      <c r="BLF35" s="147"/>
      <c r="BLG35" s="147"/>
      <c r="BLH35" s="147"/>
      <c r="BLI35" s="147"/>
      <c r="BLJ35" s="147"/>
      <c r="BLK35" s="147"/>
      <c r="BLL35" s="147"/>
      <c r="BLM35" s="147"/>
      <c r="BLN35" s="147"/>
      <c r="BLO35" s="147"/>
      <c r="BLP35" s="147"/>
      <c r="BLQ35" s="147"/>
      <c r="BLR35" s="147"/>
      <c r="BLS35" s="147"/>
      <c r="BLT35" s="147"/>
      <c r="BLU35" s="147"/>
      <c r="BLV35" s="147"/>
      <c r="BLW35" s="147"/>
      <c r="BLX35" s="147"/>
      <c r="BLY35" s="147"/>
      <c r="BLZ35" s="147"/>
      <c r="BMA35" s="147"/>
      <c r="BMB35" s="147"/>
      <c r="BMC35" s="147"/>
      <c r="BMD35" s="147"/>
      <c r="BME35" s="147"/>
      <c r="BMF35" s="147"/>
      <c r="BMG35" s="147"/>
      <c r="BMH35" s="147"/>
      <c r="BMI35" s="147"/>
      <c r="BMJ35" s="147"/>
      <c r="BMK35" s="147"/>
      <c r="BML35" s="147"/>
      <c r="BMM35" s="147"/>
      <c r="BMN35" s="147"/>
      <c r="BMO35" s="147"/>
      <c r="BMP35" s="147"/>
      <c r="BMQ35" s="147"/>
      <c r="BMR35" s="147"/>
      <c r="BMS35" s="147"/>
      <c r="BMT35" s="147"/>
      <c r="BMU35" s="147"/>
      <c r="BMV35" s="147"/>
      <c r="BMW35" s="147"/>
      <c r="BMX35" s="147"/>
      <c r="BMY35" s="147"/>
      <c r="BMZ35" s="147"/>
      <c r="BNA35" s="147"/>
      <c r="BNB35" s="147"/>
      <c r="BNC35" s="147"/>
      <c r="BND35" s="147"/>
      <c r="BNE35" s="147"/>
      <c r="BNF35" s="147"/>
      <c r="BNG35" s="147"/>
      <c r="BNH35" s="147"/>
      <c r="BNI35" s="147"/>
      <c r="BNJ35" s="147"/>
      <c r="BNK35" s="147"/>
      <c r="BNL35" s="147"/>
      <c r="BNM35" s="147"/>
      <c r="BNN35" s="147"/>
      <c r="BNO35" s="147"/>
      <c r="BNP35" s="147"/>
      <c r="BNQ35" s="147"/>
      <c r="BNR35" s="147"/>
      <c r="BNS35" s="147"/>
      <c r="BNT35" s="147"/>
      <c r="BNU35" s="147"/>
      <c r="BNV35" s="147"/>
      <c r="BNW35" s="147"/>
      <c r="BNX35" s="147"/>
      <c r="BNY35" s="147"/>
      <c r="BNZ35" s="147"/>
      <c r="BOA35" s="147"/>
      <c r="BOB35" s="147"/>
      <c r="BOC35" s="147"/>
      <c r="BOD35" s="147"/>
      <c r="BOE35" s="147"/>
      <c r="BOF35" s="147"/>
      <c r="BOG35" s="147"/>
      <c r="BOH35" s="147"/>
      <c r="BOI35" s="147"/>
      <c r="BOJ35" s="147"/>
      <c r="BOK35" s="147"/>
      <c r="BOL35" s="147"/>
      <c r="BOM35" s="147"/>
      <c r="BON35" s="147"/>
      <c r="BOO35" s="147"/>
      <c r="BOP35" s="147"/>
      <c r="BOQ35" s="147"/>
      <c r="BOR35" s="147"/>
      <c r="BOS35" s="147"/>
      <c r="BOT35" s="147"/>
      <c r="BOU35" s="147"/>
      <c r="BOV35" s="147"/>
      <c r="BOW35" s="147"/>
      <c r="BOX35" s="147"/>
      <c r="BOY35" s="147"/>
      <c r="BOZ35" s="147"/>
      <c r="BPA35" s="147"/>
      <c r="BPB35" s="147"/>
      <c r="BPC35" s="147"/>
      <c r="BPD35" s="147"/>
      <c r="BPE35" s="147"/>
      <c r="BPF35" s="147"/>
      <c r="BPG35" s="147"/>
      <c r="BPH35" s="147"/>
      <c r="BPI35" s="147"/>
      <c r="BPJ35" s="147"/>
      <c r="BPK35" s="147"/>
      <c r="BPL35" s="147"/>
      <c r="BPM35" s="147"/>
      <c r="BPN35" s="147"/>
      <c r="BPO35" s="147"/>
      <c r="BPP35" s="147"/>
      <c r="BPQ35" s="147"/>
      <c r="BPR35" s="147"/>
      <c r="BPS35" s="147"/>
      <c r="BPT35" s="147"/>
      <c r="BPU35" s="147"/>
      <c r="BPV35" s="147"/>
      <c r="BPW35" s="147"/>
      <c r="BPX35" s="147"/>
      <c r="BPY35" s="147"/>
      <c r="BPZ35" s="147"/>
      <c r="BQA35" s="147"/>
      <c r="BQB35" s="147"/>
      <c r="BQC35" s="147"/>
      <c r="BQD35" s="147"/>
      <c r="BQE35" s="147"/>
      <c r="BQF35" s="147"/>
      <c r="BQG35" s="147"/>
      <c r="BQH35" s="147"/>
      <c r="BQI35" s="147"/>
      <c r="BQJ35" s="147"/>
      <c r="BQK35" s="147"/>
      <c r="BQL35" s="147"/>
      <c r="BQM35" s="147"/>
      <c r="BQN35" s="147"/>
      <c r="BQO35" s="147"/>
      <c r="BQP35" s="147"/>
      <c r="BQQ35" s="147"/>
      <c r="BQR35" s="147"/>
      <c r="BQS35" s="147"/>
      <c r="BQT35" s="147"/>
      <c r="BQU35" s="147"/>
      <c r="BQV35" s="147"/>
      <c r="BQW35" s="147"/>
      <c r="BQX35" s="147"/>
      <c r="BQY35" s="147"/>
      <c r="BQZ35" s="147"/>
      <c r="BRA35" s="147"/>
      <c r="BRB35" s="147"/>
      <c r="BRC35" s="147"/>
      <c r="BRD35" s="147"/>
      <c r="BRE35" s="147"/>
      <c r="BRF35" s="147"/>
      <c r="BRG35" s="147"/>
      <c r="BRH35" s="147"/>
      <c r="BRI35" s="147"/>
      <c r="BRJ35" s="147"/>
      <c r="BRK35" s="147"/>
      <c r="BRL35" s="147"/>
      <c r="BRM35" s="147"/>
      <c r="BRN35" s="147"/>
      <c r="BRO35" s="147"/>
      <c r="BRP35" s="147"/>
      <c r="BRQ35" s="147"/>
      <c r="BRR35" s="147"/>
      <c r="BRS35" s="147"/>
      <c r="BRT35" s="147"/>
      <c r="BRU35" s="147"/>
      <c r="BRV35" s="147"/>
      <c r="BRW35" s="147"/>
      <c r="BRX35" s="147"/>
      <c r="BRY35" s="147"/>
      <c r="BRZ35" s="147"/>
      <c r="BSA35" s="147"/>
      <c r="BSB35" s="147"/>
      <c r="BSC35" s="147"/>
      <c r="BSD35" s="147"/>
      <c r="BSE35" s="147"/>
      <c r="BSF35" s="147"/>
      <c r="BSG35" s="147"/>
      <c r="BSH35" s="147"/>
      <c r="BSI35" s="147"/>
      <c r="BSJ35" s="147"/>
      <c r="BSK35" s="147"/>
      <c r="BSL35" s="147"/>
      <c r="BSM35" s="147"/>
      <c r="BSN35" s="147"/>
      <c r="BSO35" s="147"/>
      <c r="BSP35" s="147"/>
      <c r="BSQ35" s="147"/>
      <c r="BSR35" s="147"/>
      <c r="BSS35" s="147"/>
      <c r="BST35" s="147"/>
      <c r="BSU35" s="147"/>
      <c r="BSV35" s="147"/>
      <c r="BSW35" s="147"/>
      <c r="BSX35" s="147"/>
      <c r="BSY35" s="147"/>
      <c r="BSZ35" s="147"/>
      <c r="BTA35" s="147"/>
      <c r="BTB35" s="147"/>
      <c r="BTC35" s="147"/>
      <c r="BTD35" s="147"/>
      <c r="BTE35" s="147"/>
      <c r="BTF35" s="147"/>
      <c r="BTG35" s="147"/>
      <c r="BTH35" s="147"/>
      <c r="BTI35" s="147"/>
      <c r="BTJ35" s="147"/>
      <c r="BTK35" s="147"/>
      <c r="BTL35" s="147"/>
      <c r="BTM35" s="147"/>
      <c r="BTN35" s="147"/>
      <c r="BTO35" s="147"/>
      <c r="BTP35" s="147"/>
      <c r="BTQ35" s="147"/>
      <c r="BTR35" s="147"/>
      <c r="BTS35" s="147"/>
      <c r="BTT35" s="147"/>
      <c r="BTU35" s="147"/>
      <c r="BTV35" s="147"/>
      <c r="BTW35" s="147"/>
      <c r="BTX35" s="147"/>
      <c r="BTY35" s="147"/>
      <c r="BTZ35" s="147"/>
      <c r="BUA35" s="147"/>
      <c r="BUB35" s="147"/>
      <c r="BUC35" s="147"/>
      <c r="BUD35" s="147"/>
      <c r="BUE35" s="147"/>
      <c r="BUF35" s="147"/>
      <c r="BUG35" s="147"/>
      <c r="BUH35" s="147"/>
      <c r="BUI35" s="147"/>
      <c r="BUJ35" s="147"/>
      <c r="BUK35" s="147"/>
      <c r="BUL35" s="147"/>
      <c r="BUM35" s="147"/>
      <c r="BUN35" s="147"/>
      <c r="BUO35" s="147"/>
      <c r="BUP35" s="147"/>
      <c r="BUQ35" s="147"/>
      <c r="BUR35" s="147"/>
      <c r="BUS35" s="147"/>
      <c r="BUT35" s="147"/>
      <c r="BUU35" s="147"/>
      <c r="BUV35" s="147"/>
      <c r="BUW35" s="147"/>
      <c r="BUX35" s="147"/>
      <c r="BUY35" s="147"/>
      <c r="BUZ35" s="147"/>
      <c r="BVA35" s="147"/>
      <c r="BVB35" s="147"/>
      <c r="BVC35" s="147"/>
      <c r="BVD35" s="147"/>
      <c r="BVE35" s="147"/>
      <c r="BVF35" s="147"/>
      <c r="BVG35" s="147"/>
      <c r="BVH35" s="147"/>
      <c r="BVI35" s="147"/>
      <c r="BVJ35" s="147"/>
      <c r="BVK35" s="147"/>
      <c r="BVL35" s="147"/>
      <c r="BVM35" s="147"/>
      <c r="BVN35" s="147"/>
      <c r="BVO35" s="147"/>
      <c r="BVP35" s="147"/>
      <c r="BVQ35" s="147"/>
      <c r="BVR35" s="147"/>
      <c r="BVS35" s="147"/>
      <c r="BVT35" s="147"/>
      <c r="BVU35" s="147"/>
      <c r="BVV35" s="147"/>
      <c r="BVW35" s="147"/>
      <c r="BVX35" s="147"/>
      <c r="BVY35" s="147"/>
      <c r="BVZ35" s="147"/>
      <c r="BWA35" s="147"/>
      <c r="BWB35" s="147"/>
      <c r="BWC35" s="147"/>
      <c r="BWD35" s="147"/>
      <c r="BWE35" s="147"/>
      <c r="BWF35" s="147"/>
      <c r="BWG35" s="147"/>
      <c r="BWH35" s="147"/>
      <c r="BWI35" s="147"/>
      <c r="BWJ35" s="147"/>
      <c r="BWK35" s="147"/>
      <c r="BWL35" s="147"/>
      <c r="BWM35" s="147"/>
      <c r="BWN35" s="147"/>
      <c r="BWO35" s="147"/>
      <c r="BWP35" s="147"/>
      <c r="BWQ35" s="147"/>
      <c r="BWR35" s="147"/>
      <c r="BWS35" s="147"/>
      <c r="BWT35" s="147"/>
      <c r="BWU35" s="147"/>
      <c r="BWV35" s="147"/>
      <c r="BWW35" s="147"/>
      <c r="BWX35" s="147"/>
      <c r="BWY35" s="147"/>
      <c r="BWZ35" s="147"/>
      <c r="BXA35" s="147"/>
      <c r="BXB35" s="147"/>
      <c r="BXC35" s="147"/>
      <c r="BXD35" s="147"/>
      <c r="BXE35" s="147"/>
      <c r="BXF35" s="147"/>
      <c r="BXG35" s="147"/>
      <c r="BXH35" s="147"/>
      <c r="BXI35" s="147"/>
      <c r="BXJ35" s="147"/>
      <c r="BXK35" s="147"/>
      <c r="BXL35" s="147"/>
      <c r="BXM35" s="147"/>
      <c r="BXN35" s="147"/>
      <c r="BXO35" s="147"/>
      <c r="BXP35" s="147"/>
      <c r="BXQ35" s="147"/>
      <c r="BXR35" s="147"/>
      <c r="BXS35" s="147"/>
      <c r="BXT35" s="147"/>
      <c r="BXU35" s="147"/>
      <c r="BXV35" s="147"/>
      <c r="BXW35" s="147"/>
      <c r="BXX35" s="147"/>
      <c r="BXY35" s="147"/>
      <c r="BXZ35" s="147"/>
      <c r="BYA35" s="147"/>
      <c r="BYB35" s="147"/>
      <c r="BYC35" s="147"/>
      <c r="BYD35" s="147"/>
      <c r="BYE35" s="147"/>
      <c r="BYF35" s="147"/>
      <c r="BYG35" s="147"/>
      <c r="BYH35" s="147"/>
      <c r="BYI35" s="147"/>
      <c r="BYJ35" s="147"/>
      <c r="BYK35" s="147"/>
      <c r="BYL35" s="147"/>
      <c r="BYM35" s="147"/>
      <c r="BYN35" s="147"/>
      <c r="BYO35" s="147"/>
      <c r="BYP35" s="147"/>
      <c r="BYQ35" s="147"/>
      <c r="BYR35" s="147"/>
      <c r="BYS35" s="147"/>
      <c r="BYT35" s="147"/>
      <c r="BYU35" s="147"/>
      <c r="BYV35" s="147"/>
      <c r="BYW35" s="147"/>
      <c r="BYX35" s="147"/>
      <c r="BYY35" s="147"/>
      <c r="BYZ35" s="147"/>
      <c r="BZA35" s="147"/>
      <c r="BZB35" s="147"/>
      <c r="BZC35" s="147"/>
      <c r="BZD35" s="147"/>
      <c r="BZE35" s="147"/>
      <c r="BZF35" s="147"/>
      <c r="BZG35" s="147"/>
      <c r="BZH35" s="147"/>
      <c r="BZI35" s="147"/>
      <c r="BZJ35" s="147"/>
      <c r="BZK35" s="147"/>
      <c r="BZL35" s="147"/>
      <c r="BZM35" s="147"/>
      <c r="BZN35" s="147"/>
      <c r="BZO35" s="147"/>
      <c r="BZP35" s="147"/>
      <c r="BZQ35" s="147"/>
      <c r="BZR35" s="147"/>
      <c r="BZS35" s="147"/>
      <c r="BZT35" s="147"/>
      <c r="BZU35" s="147"/>
      <c r="BZV35" s="147"/>
      <c r="BZW35" s="147"/>
      <c r="BZX35" s="147"/>
      <c r="BZY35" s="147"/>
      <c r="BZZ35" s="147"/>
      <c r="CAA35" s="147"/>
      <c r="CAB35" s="147"/>
      <c r="CAC35" s="147"/>
      <c r="CAD35" s="147"/>
      <c r="CAE35" s="147"/>
      <c r="CAF35" s="147"/>
      <c r="CAG35" s="147"/>
      <c r="CAH35" s="147"/>
      <c r="CAI35" s="147"/>
      <c r="CAJ35" s="147"/>
      <c r="CAK35" s="147"/>
      <c r="CAL35" s="147"/>
      <c r="CAM35" s="147"/>
      <c r="CAN35" s="147"/>
      <c r="CAO35" s="147"/>
      <c r="CAP35" s="147"/>
      <c r="CAQ35" s="147"/>
      <c r="CAR35" s="147"/>
      <c r="CAS35" s="147"/>
      <c r="CAT35" s="147"/>
      <c r="CAU35" s="147"/>
      <c r="CAV35" s="147"/>
      <c r="CAW35" s="147"/>
      <c r="CAX35" s="147"/>
      <c r="CAY35" s="147"/>
      <c r="CAZ35" s="147"/>
      <c r="CBA35" s="147"/>
      <c r="CBB35" s="147"/>
      <c r="CBC35" s="147"/>
      <c r="CBD35" s="147"/>
      <c r="CBE35" s="147"/>
      <c r="CBF35" s="147"/>
      <c r="CBG35" s="147"/>
      <c r="CBH35" s="147"/>
      <c r="CBI35" s="147"/>
      <c r="CBJ35" s="147"/>
      <c r="CBK35" s="147"/>
      <c r="CBL35" s="147"/>
      <c r="CBM35" s="147"/>
      <c r="CBN35" s="147"/>
      <c r="CBO35" s="147"/>
      <c r="CBP35" s="147"/>
      <c r="CBQ35" s="147"/>
      <c r="CBR35" s="147"/>
      <c r="CBS35" s="147"/>
      <c r="CBT35" s="147"/>
      <c r="CBU35" s="147"/>
      <c r="CBV35" s="147"/>
      <c r="CBW35" s="147"/>
      <c r="CBX35" s="147"/>
      <c r="CBY35" s="147"/>
      <c r="CBZ35" s="147"/>
      <c r="CCA35" s="147"/>
      <c r="CCB35" s="147"/>
      <c r="CCC35" s="147"/>
      <c r="CCD35" s="147"/>
      <c r="CCE35" s="147"/>
      <c r="CCF35" s="147"/>
      <c r="CCG35" s="147"/>
      <c r="CCH35" s="147"/>
      <c r="CCI35" s="147"/>
      <c r="CCJ35" s="147"/>
      <c r="CCK35" s="147"/>
      <c r="CCL35" s="147"/>
      <c r="CCM35" s="147"/>
      <c r="CCN35" s="147"/>
      <c r="CCO35" s="147"/>
      <c r="CCP35" s="147"/>
      <c r="CCQ35" s="147"/>
      <c r="CCR35" s="147"/>
      <c r="CCS35" s="147"/>
      <c r="CCT35" s="147"/>
      <c r="CCU35" s="147"/>
      <c r="CCV35" s="147"/>
      <c r="CCW35" s="147"/>
      <c r="CCX35" s="147"/>
      <c r="CCY35" s="147"/>
      <c r="CCZ35" s="147"/>
      <c r="CDA35" s="147"/>
      <c r="CDB35" s="147"/>
      <c r="CDC35" s="147"/>
      <c r="CDD35" s="147"/>
      <c r="CDE35" s="147"/>
      <c r="CDF35" s="147"/>
      <c r="CDG35" s="147"/>
      <c r="CDH35" s="147"/>
      <c r="CDI35" s="147"/>
      <c r="CDJ35" s="147"/>
      <c r="CDK35" s="147"/>
      <c r="CDL35" s="147"/>
      <c r="CDM35" s="147"/>
      <c r="CDN35" s="147"/>
      <c r="CDO35" s="147"/>
      <c r="CDP35" s="147"/>
      <c r="CDQ35" s="147"/>
      <c r="CDR35" s="147"/>
      <c r="CDS35" s="147"/>
      <c r="CDT35" s="147"/>
      <c r="CDU35" s="147"/>
      <c r="CDV35" s="147"/>
      <c r="CDW35" s="147"/>
      <c r="CDX35" s="147"/>
      <c r="CDY35" s="147"/>
      <c r="CDZ35" s="147"/>
      <c r="CEA35" s="147"/>
      <c r="CEB35" s="147"/>
      <c r="CEC35" s="147"/>
      <c r="CED35" s="147"/>
      <c r="CEE35" s="147"/>
      <c r="CEF35" s="147"/>
      <c r="CEG35" s="147"/>
      <c r="CEH35" s="147"/>
      <c r="CEI35" s="147"/>
      <c r="CEJ35" s="147"/>
      <c r="CEK35" s="147"/>
      <c r="CEL35" s="147"/>
      <c r="CEM35" s="147"/>
      <c r="CEN35" s="147"/>
      <c r="CEO35" s="147"/>
      <c r="CEP35" s="147"/>
      <c r="CEQ35" s="147"/>
      <c r="CER35" s="147"/>
      <c r="CES35" s="147"/>
      <c r="CET35" s="147"/>
      <c r="CEU35" s="147"/>
      <c r="CEV35" s="147"/>
      <c r="CEW35" s="147"/>
      <c r="CEX35" s="147"/>
      <c r="CEY35" s="147"/>
      <c r="CEZ35" s="147"/>
      <c r="CFA35" s="147"/>
      <c r="CFB35" s="147"/>
      <c r="CFC35" s="147"/>
      <c r="CFD35" s="147"/>
      <c r="CFE35" s="147"/>
      <c r="CFF35" s="147"/>
      <c r="CFG35" s="147"/>
      <c r="CFH35" s="147"/>
      <c r="CFI35" s="147"/>
      <c r="CFJ35" s="147"/>
      <c r="CFK35" s="147"/>
      <c r="CFL35" s="147"/>
      <c r="CFM35" s="147"/>
      <c r="CFN35" s="147"/>
      <c r="CFO35" s="147"/>
      <c r="CFP35" s="147"/>
      <c r="CFQ35" s="147"/>
      <c r="CFR35" s="147"/>
      <c r="CFS35" s="147"/>
      <c r="CFT35" s="147"/>
      <c r="CFU35" s="147"/>
      <c r="CFV35" s="147"/>
      <c r="CFW35" s="147"/>
      <c r="CFX35" s="147"/>
      <c r="CFY35" s="147"/>
      <c r="CFZ35" s="147"/>
      <c r="CGA35" s="147"/>
      <c r="CGB35" s="147"/>
      <c r="CGC35" s="147"/>
      <c r="CGD35" s="147"/>
      <c r="CGE35" s="147"/>
      <c r="CGF35" s="147"/>
      <c r="CGG35" s="147"/>
      <c r="CGH35" s="147"/>
      <c r="CGI35" s="147"/>
      <c r="CGJ35" s="147"/>
      <c r="CGK35" s="147"/>
      <c r="CGL35" s="147"/>
      <c r="CGM35" s="147"/>
      <c r="CGN35" s="147"/>
      <c r="CGO35" s="147"/>
      <c r="CGP35" s="147"/>
      <c r="CGQ35" s="147"/>
      <c r="CGR35" s="147"/>
      <c r="CGS35" s="147"/>
      <c r="CGT35" s="147"/>
      <c r="CGU35" s="147"/>
      <c r="CGV35" s="147"/>
      <c r="CGW35" s="147"/>
      <c r="CGX35" s="147"/>
      <c r="CGY35" s="147"/>
      <c r="CGZ35" s="147"/>
      <c r="CHA35" s="147"/>
      <c r="CHB35" s="147"/>
      <c r="CHC35" s="147"/>
      <c r="CHD35" s="147"/>
      <c r="CHE35" s="147"/>
      <c r="CHF35" s="147"/>
      <c r="CHG35" s="147"/>
      <c r="CHH35" s="147"/>
      <c r="CHI35" s="147"/>
      <c r="CHJ35" s="147"/>
      <c r="CHK35" s="147"/>
      <c r="CHL35" s="147"/>
      <c r="CHM35" s="147"/>
      <c r="CHN35" s="147"/>
      <c r="CHO35" s="147"/>
      <c r="CHP35" s="147"/>
      <c r="CHQ35" s="147"/>
      <c r="CHR35" s="147"/>
      <c r="CHS35" s="147"/>
      <c r="CHT35" s="147"/>
      <c r="CHU35" s="147"/>
      <c r="CHV35" s="147"/>
      <c r="CHW35" s="147"/>
      <c r="CHX35" s="147"/>
      <c r="CHY35" s="147"/>
      <c r="CHZ35" s="147"/>
      <c r="CIA35" s="147"/>
      <c r="CIB35" s="147"/>
      <c r="CIC35" s="147"/>
      <c r="CID35" s="147"/>
      <c r="CIE35" s="147"/>
      <c r="CIF35" s="147"/>
      <c r="CIG35" s="147"/>
      <c r="CIH35" s="147"/>
      <c r="CII35" s="147"/>
      <c r="CIJ35" s="147"/>
      <c r="CIK35" s="147"/>
      <c r="CIL35" s="147"/>
      <c r="CIM35" s="147"/>
      <c r="CIN35" s="147"/>
      <c r="CIO35" s="147"/>
      <c r="CIP35" s="147"/>
      <c r="CIQ35" s="147"/>
      <c r="CIR35" s="147"/>
      <c r="CIS35" s="147"/>
      <c r="CIT35" s="147"/>
      <c r="CIU35" s="147"/>
      <c r="CIV35" s="147"/>
      <c r="CIW35" s="147"/>
      <c r="CIX35" s="147"/>
      <c r="CIY35" s="147"/>
      <c r="CIZ35" s="147"/>
      <c r="CJA35" s="147"/>
      <c r="CJB35" s="147"/>
      <c r="CJC35" s="147"/>
      <c r="CJD35" s="147"/>
      <c r="CJE35" s="147"/>
      <c r="CJF35" s="147"/>
      <c r="CJG35" s="147"/>
      <c r="CJH35" s="147"/>
      <c r="CJI35" s="147"/>
      <c r="CJJ35" s="147"/>
      <c r="CJK35" s="147"/>
      <c r="CJL35" s="147"/>
      <c r="CJM35" s="147"/>
      <c r="CJN35" s="147"/>
      <c r="CJO35" s="147"/>
      <c r="CJP35" s="147"/>
      <c r="CJQ35" s="147"/>
      <c r="CJR35" s="147"/>
      <c r="CJS35" s="147"/>
      <c r="CJT35" s="147"/>
      <c r="CJU35" s="147"/>
      <c r="CJV35" s="147"/>
      <c r="CJW35" s="147"/>
      <c r="CJX35" s="147"/>
      <c r="CJY35" s="147"/>
      <c r="CJZ35" s="147"/>
      <c r="CKA35" s="147"/>
      <c r="CKB35" s="147"/>
      <c r="CKC35" s="147"/>
      <c r="CKD35" s="147"/>
      <c r="CKE35" s="147"/>
      <c r="CKF35" s="147"/>
      <c r="CKG35" s="147"/>
      <c r="CKH35" s="147"/>
      <c r="CKI35" s="147"/>
      <c r="CKJ35" s="147"/>
      <c r="CKK35" s="147"/>
      <c r="CKL35" s="147"/>
      <c r="CKM35" s="147"/>
      <c r="CKN35" s="147"/>
      <c r="CKO35" s="147"/>
      <c r="CKP35" s="147"/>
      <c r="CKQ35" s="147"/>
      <c r="CKR35" s="147"/>
      <c r="CKS35" s="147"/>
      <c r="CKT35" s="147"/>
      <c r="CKU35" s="147"/>
      <c r="CKV35" s="147"/>
      <c r="CKW35" s="147"/>
      <c r="CKX35" s="147"/>
      <c r="CKY35" s="147"/>
      <c r="CKZ35" s="147"/>
      <c r="CLA35" s="147"/>
      <c r="CLB35" s="147"/>
      <c r="CLC35" s="147"/>
      <c r="CLD35" s="147"/>
      <c r="CLE35" s="147"/>
      <c r="CLF35" s="147"/>
      <c r="CLG35" s="147"/>
      <c r="CLH35" s="147"/>
      <c r="CLI35" s="147"/>
      <c r="CLJ35" s="147"/>
      <c r="CLK35" s="147"/>
      <c r="CLL35" s="147"/>
      <c r="CLM35" s="147"/>
      <c r="CLN35" s="147"/>
      <c r="CLO35" s="147"/>
      <c r="CLP35" s="147"/>
      <c r="CLQ35" s="147"/>
      <c r="CLR35" s="147"/>
      <c r="CLS35" s="147"/>
      <c r="CLT35" s="147"/>
      <c r="CLU35" s="147"/>
      <c r="CLV35" s="147"/>
      <c r="CLW35" s="147"/>
      <c r="CLX35" s="147"/>
      <c r="CLY35" s="147"/>
      <c r="CLZ35" s="147"/>
      <c r="CMA35" s="147"/>
      <c r="CMB35" s="147"/>
      <c r="CMC35" s="147"/>
      <c r="CMD35" s="147"/>
      <c r="CME35" s="147"/>
      <c r="CMF35" s="147"/>
      <c r="CMG35" s="147"/>
      <c r="CMH35" s="147"/>
      <c r="CMI35" s="147"/>
      <c r="CMJ35" s="147"/>
      <c r="CMK35" s="147"/>
      <c r="CML35" s="147"/>
      <c r="CMM35" s="147"/>
      <c r="CMN35" s="147"/>
      <c r="CMO35" s="147"/>
      <c r="CMP35" s="147"/>
      <c r="CMQ35" s="147"/>
      <c r="CMR35" s="147"/>
      <c r="CMS35" s="147"/>
      <c r="CMT35" s="147"/>
      <c r="CMU35" s="147"/>
      <c r="CMV35" s="147"/>
      <c r="CMW35" s="147"/>
      <c r="CMX35" s="147"/>
      <c r="CMY35" s="147"/>
      <c r="CMZ35" s="147"/>
      <c r="CNA35" s="147"/>
      <c r="CNB35" s="147"/>
      <c r="CNC35" s="147"/>
      <c r="CND35" s="147"/>
      <c r="CNE35" s="147"/>
      <c r="CNF35" s="147"/>
      <c r="CNG35" s="147"/>
      <c r="CNH35" s="147"/>
      <c r="CNI35" s="147"/>
      <c r="CNJ35" s="147"/>
      <c r="CNK35" s="147"/>
      <c r="CNL35" s="147"/>
      <c r="CNM35" s="147"/>
      <c r="CNN35" s="147"/>
      <c r="CNO35" s="147"/>
      <c r="CNP35" s="147"/>
      <c r="CNQ35" s="147"/>
      <c r="CNR35" s="147"/>
      <c r="CNS35" s="147"/>
      <c r="CNT35" s="147"/>
      <c r="CNU35" s="147"/>
      <c r="CNV35" s="147"/>
      <c r="CNW35" s="147"/>
      <c r="CNX35" s="147"/>
      <c r="CNY35" s="147"/>
      <c r="CNZ35" s="147"/>
      <c r="COA35" s="147"/>
      <c r="COB35" s="147"/>
      <c r="COC35" s="147"/>
      <c r="COD35" s="147"/>
      <c r="COE35" s="147"/>
      <c r="COF35" s="147"/>
      <c r="COG35" s="147"/>
      <c r="COH35" s="147"/>
      <c r="COI35" s="147"/>
      <c r="COJ35" s="147"/>
      <c r="COK35" s="147"/>
      <c r="COL35" s="147"/>
      <c r="COM35" s="147"/>
      <c r="CON35" s="147"/>
      <c r="COO35" s="147"/>
      <c r="COP35" s="147"/>
      <c r="COQ35" s="147"/>
      <c r="COR35" s="147"/>
      <c r="COS35" s="147"/>
      <c r="COT35" s="147"/>
      <c r="COU35" s="147"/>
      <c r="COV35" s="147"/>
      <c r="COW35" s="147"/>
      <c r="COX35" s="147"/>
      <c r="COY35" s="147"/>
      <c r="COZ35" s="147"/>
      <c r="CPA35" s="147"/>
      <c r="CPB35" s="147"/>
      <c r="CPC35" s="147"/>
      <c r="CPD35" s="147"/>
      <c r="CPE35" s="147"/>
      <c r="CPF35" s="147"/>
      <c r="CPG35" s="147"/>
      <c r="CPH35" s="147"/>
      <c r="CPI35" s="147"/>
      <c r="CPJ35" s="147"/>
      <c r="CPK35" s="147"/>
      <c r="CPL35" s="147"/>
      <c r="CPM35" s="147"/>
      <c r="CPN35" s="147"/>
      <c r="CPO35" s="147"/>
      <c r="CPP35" s="147"/>
      <c r="CPQ35" s="147"/>
      <c r="CPR35" s="147"/>
      <c r="CPS35" s="147"/>
      <c r="CPT35" s="147"/>
      <c r="CPU35" s="147"/>
      <c r="CPV35" s="147"/>
      <c r="CPW35" s="147"/>
      <c r="CPX35" s="147"/>
      <c r="CPY35" s="147"/>
      <c r="CPZ35" s="147"/>
      <c r="CQA35" s="147"/>
      <c r="CQB35" s="147"/>
      <c r="CQC35" s="147"/>
      <c r="CQD35" s="147"/>
      <c r="CQE35" s="147"/>
      <c r="CQF35" s="147"/>
      <c r="CQG35" s="147"/>
      <c r="CQH35" s="147"/>
      <c r="CQI35" s="147"/>
      <c r="CQJ35" s="147"/>
      <c r="CQK35" s="147"/>
      <c r="CQL35" s="147"/>
      <c r="CQM35" s="147"/>
      <c r="CQN35" s="147"/>
      <c r="CQO35" s="147"/>
      <c r="CQP35" s="147"/>
      <c r="CQQ35" s="147"/>
      <c r="CQR35" s="147"/>
      <c r="CQS35" s="147"/>
      <c r="CQT35" s="147"/>
      <c r="CQU35" s="147"/>
      <c r="CQV35" s="147"/>
      <c r="CQW35" s="147"/>
      <c r="CQX35" s="147"/>
      <c r="CQY35" s="147"/>
      <c r="CQZ35" s="147"/>
      <c r="CRA35" s="147"/>
      <c r="CRB35" s="147"/>
      <c r="CRC35" s="147"/>
      <c r="CRD35" s="147"/>
      <c r="CRE35" s="147"/>
      <c r="CRF35" s="147"/>
      <c r="CRG35" s="147"/>
      <c r="CRH35" s="147"/>
      <c r="CRI35" s="147"/>
      <c r="CRJ35" s="147"/>
      <c r="CRK35" s="147"/>
      <c r="CRL35" s="147"/>
      <c r="CRM35" s="147"/>
      <c r="CRN35" s="147"/>
      <c r="CRO35" s="147"/>
      <c r="CRP35" s="147"/>
      <c r="CRQ35" s="147"/>
      <c r="CRR35" s="147"/>
      <c r="CRS35" s="147"/>
      <c r="CRT35" s="147"/>
      <c r="CRU35" s="147"/>
      <c r="CRV35" s="147"/>
      <c r="CRW35" s="147"/>
      <c r="CRX35" s="147"/>
      <c r="CRY35" s="147"/>
      <c r="CRZ35" s="147"/>
      <c r="CSA35" s="147"/>
      <c r="CSB35" s="147"/>
      <c r="CSC35" s="147"/>
      <c r="CSD35" s="147"/>
      <c r="CSE35" s="147"/>
      <c r="CSF35" s="147"/>
      <c r="CSG35" s="147"/>
      <c r="CSH35" s="147"/>
      <c r="CSI35" s="147"/>
      <c r="CSJ35" s="147"/>
      <c r="CSK35" s="147"/>
      <c r="CSL35" s="147"/>
      <c r="CSM35" s="147"/>
      <c r="CSN35" s="147"/>
      <c r="CSO35" s="147"/>
      <c r="CSP35" s="147"/>
      <c r="CSQ35" s="147"/>
      <c r="CSR35" s="147"/>
      <c r="CSS35" s="147"/>
      <c r="CST35" s="147"/>
      <c r="CSU35" s="147"/>
      <c r="CSV35" s="147"/>
      <c r="CSW35" s="147"/>
      <c r="CSX35" s="147"/>
      <c r="CSY35" s="147"/>
      <c r="CSZ35" s="147"/>
      <c r="CTA35" s="147"/>
      <c r="CTB35" s="147"/>
      <c r="CTC35" s="147"/>
      <c r="CTD35" s="147"/>
      <c r="CTE35" s="147"/>
      <c r="CTF35" s="147"/>
      <c r="CTG35" s="147"/>
      <c r="CTH35" s="147"/>
      <c r="CTI35" s="147"/>
      <c r="CTJ35" s="147"/>
      <c r="CTK35" s="147"/>
      <c r="CTL35" s="147"/>
      <c r="CTM35" s="147"/>
      <c r="CTN35" s="147"/>
      <c r="CTO35" s="147"/>
      <c r="CTP35" s="147"/>
      <c r="CTQ35" s="147"/>
      <c r="CTR35" s="147"/>
      <c r="CTS35" s="147"/>
      <c r="CTT35" s="147"/>
      <c r="CTU35" s="147"/>
      <c r="CTV35" s="147"/>
      <c r="CTW35" s="147"/>
      <c r="CTX35" s="147"/>
      <c r="CTY35" s="147"/>
      <c r="CTZ35" s="147"/>
      <c r="CUA35" s="147"/>
      <c r="CUB35" s="147"/>
      <c r="CUC35" s="147"/>
      <c r="CUD35" s="147"/>
      <c r="CUE35" s="147"/>
      <c r="CUF35" s="147"/>
      <c r="CUG35" s="147"/>
      <c r="CUH35" s="147"/>
      <c r="CUI35" s="147"/>
      <c r="CUJ35" s="147"/>
      <c r="CUK35" s="147"/>
      <c r="CUL35" s="147"/>
      <c r="CUM35" s="147"/>
      <c r="CUN35" s="147"/>
      <c r="CUO35" s="147"/>
      <c r="CUP35" s="147"/>
      <c r="CUQ35" s="147"/>
      <c r="CUR35" s="147"/>
      <c r="CUS35" s="147"/>
      <c r="CUT35" s="147"/>
      <c r="CUU35" s="147"/>
      <c r="CUV35" s="147"/>
      <c r="CUW35" s="147"/>
      <c r="CUX35" s="147"/>
      <c r="CUY35" s="147"/>
      <c r="CUZ35" s="147"/>
      <c r="CVA35" s="147"/>
      <c r="CVB35" s="147"/>
      <c r="CVC35" s="147"/>
      <c r="CVD35" s="147"/>
      <c r="CVE35" s="147"/>
      <c r="CVF35" s="147"/>
      <c r="CVG35" s="147"/>
      <c r="CVH35" s="147"/>
      <c r="CVI35" s="147"/>
      <c r="CVJ35" s="147"/>
      <c r="CVK35" s="147"/>
      <c r="CVL35" s="147"/>
      <c r="CVM35" s="147"/>
      <c r="CVN35" s="147"/>
      <c r="CVO35" s="147"/>
      <c r="CVP35" s="147"/>
      <c r="CVQ35" s="147"/>
      <c r="CVR35" s="147"/>
      <c r="CVS35" s="147"/>
      <c r="CVT35" s="147"/>
      <c r="CVU35" s="147"/>
      <c r="CVV35" s="147"/>
      <c r="CVW35" s="147"/>
      <c r="CVX35" s="147"/>
      <c r="CVY35" s="147"/>
      <c r="CVZ35" s="147"/>
      <c r="CWA35" s="147"/>
      <c r="CWB35" s="147"/>
      <c r="CWC35" s="147"/>
      <c r="CWD35" s="147"/>
      <c r="CWE35" s="147"/>
      <c r="CWF35" s="147"/>
      <c r="CWG35" s="147"/>
      <c r="CWH35" s="147"/>
      <c r="CWI35" s="147"/>
      <c r="CWJ35" s="147"/>
      <c r="CWK35" s="147"/>
      <c r="CWL35" s="147"/>
      <c r="CWM35" s="147"/>
      <c r="CWN35" s="147"/>
      <c r="CWO35" s="147"/>
      <c r="CWP35" s="147"/>
      <c r="CWQ35" s="147"/>
      <c r="CWR35" s="147"/>
      <c r="CWS35" s="147"/>
      <c r="CWT35" s="147"/>
      <c r="CWU35" s="147"/>
      <c r="CWV35" s="147"/>
      <c r="CWW35" s="147"/>
      <c r="CWX35" s="147"/>
      <c r="CWY35" s="147"/>
      <c r="CWZ35" s="147"/>
      <c r="CXA35" s="147"/>
      <c r="CXB35" s="147"/>
      <c r="CXC35" s="147"/>
      <c r="CXD35" s="147"/>
      <c r="CXE35" s="147"/>
      <c r="CXF35" s="147"/>
      <c r="CXG35" s="147"/>
      <c r="CXH35" s="147"/>
      <c r="CXI35" s="147"/>
      <c r="CXJ35" s="147"/>
      <c r="CXK35" s="147"/>
      <c r="CXL35" s="147"/>
      <c r="CXM35" s="147"/>
      <c r="CXN35" s="147"/>
      <c r="CXO35" s="147"/>
      <c r="CXP35" s="147"/>
      <c r="CXQ35" s="147"/>
      <c r="CXR35" s="147"/>
      <c r="CXS35" s="147"/>
      <c r="CXT35" s="147"/>
      <c r="CXU35" s="147"/>
      <c r="CXV35" s="147"/>
      <c r="CXW35" s="147"/>
      <c r="CXX35" s="147"/>
      <c r="CXY35" s="147"/>
      <c r="CXZ35" s="147"/>
      <c r="CYA35" s="147"/>
      <c r="CYB35" s="147"/>
      <c r="CYC35" s="147"/>
      <c r="CYD35" s="147"/>
      <c r="CYE35" s="147"/>
      <c r="CYF35" s="147"/>
      <c r="CYG35" s="147"/>
      <c r="CYH35" s="147"/>
      <c r="CYI35" s="147"/>
      <c r="CYJ35" s="147"/>
      <c r="CYK35" s="147"/>
      <c r="CYL35" s="147"/>
      <c r="CYM35" s="147"/>
      <c r="CYN35" s="147"/>
      <c r="CYO35" s="147"/>
      <c r="CYP35" s="147"/>
      <c r="CYQ35" s="147"/>
      <c r="CYR35" s="147"/>
      <c r="CYS35" s="147"/>
      <c r="CYT35" s="147"/>
      <c r="CYU35" s="147"/>
      <c r="CYV35" s="147"/>
      <c r="CYW35" s="147"/>
      <c r="CYX35" s="147"/>
      <c r="CYY35" s="147"/>
      <c r="CYZ35" s="147"/>
      <c r="CZA35" s="147"/>
      <c r="CZB35" s="147"/>
      <c r="CZC35" s="147"/>
      <c r="CZD35" s="147"/>
      <c r="CZE35" s="147"/>
      <c r="CZF35" s="147"/>
      <c r="CZG35" s="147"/>
      <c r="CZH35" s="147"/>
      <c r="CZI35" s="147"/>
      <c r="CZJ35" s="147"/>
      <c r="CZK35" s="147"/>
      <c r="CZL35" s="147"/>
      <c r="CZM35" s="147"/>
      <c r="CZN35" s="147"/>
      <c r="CZO35" s="147"/>
      <c r="CZP35" s="147"/>
      <c r="CZQ35" s="147"/>
      <c r="CZR35" s="147"/>
      <c r="CZS35" s="147"/>
      <c r="CZT35" s="147"/>
      <c r="CZU35" s="147"/>
      <c r="CZV35" s="147"/>
      <c r="CZW35" s="147"/>
      <c r="CZX35" s="147"/>
      <c r="CZY35" s="147"/>
      <c r="CZZ35" s="147"/>
      <c r="DAA35" s="147"/>
      <c r="DAB35" s="147"/>
      <c r="DAC35" s="147"/>
      <c r="DAD35" s="147"/>
      <c r="DAE35" s="147"/>
      <c r="DAF35" s="147"/>
      <c r="DAG35" s="147"/>
      <c r="DAH35" s="147"/>
      <c r="DAI35" s="147"/>
      <c r="DAJ35" s="147"/>
      <c r="DAK35" s="147"/>
      <c r="DAL35" s="147"/>
      <c r="DAM35" s="147"/>
      <c r="DAN35" s="147"/>
      <c r="DAO35" s="147"/>
      <c r="DAP35" s="147"/>
      <c r="DAQ35" s="147"/>
      <c r="DAR35" s="147"/>
      <c r="DAS35" s="147"/>
      <c r="DAT35" s="147"/>
      <c r="DAU35" s="147"/>
      <c r="DAV35" s="147"/>
      <c r="DAW35" s="147"/>
      <c r="DAX35" s="147"/>
      <c r="DAY35" s="147"/>
      <c r="DAZ35" s="147"/>
      <c r="DBA35" s="147"/>
      <c r="DBB35" s="147"/>
      <c r="DBC35" s="147"/>
      <c r="DBD35" s="147"/>
      <c r="DBE35" s="147"/>
      <c r="DBF35" s="147"/>
      <c r="DBG35" s="147"/>
      <c r="DBH35" s="147"/>
      <c r="DBI35" s="147"/>
      <c r="DBJ35" s="147"/>
      <c r="DBK35" s="147"/>
      <c r="DBL35" s="147"/>
      <c r="DBM35" s="147"/>
      <c r="DBN35" s="147"/>
      <c r="DBO35" s="147"/>
      <c r="DBP35" s="147"/>
      <c r="DBQ35" s="147"/>
      <c r="DBR35" s="147"/>
      <c r="DBS35" s="147"/>
      <c r="DBT35" s="147"/>
      <c r="DBU35" s="147"/>
      <c r="DBV35" s="147"/>
      <c r="DBW35" s="147"/>
      <c r="DBX35" s="147"/>
      <c r="DBY35" s="147"/>
      <c r="DBZ35" s="147"/>
      <c r="DCA35" s="147"/>
      <c r="DCB35" s="147"/>
      <c r="DCC35" s="147"/>
      <c r="DCD35" s="147"/>
      <c r="DCE35" s="147"/>
      <c r="DCF35" s="147"/>
      <c r="DCG35" s="147"/>
      <c r="DCH35" s="147"/>
      <c r="DCI35" s="147"/>
      <c r="DCJ35" s="147"/>
      <c r="DCK35" s="147"/>
      <c r="DCL35" s="147"/>
      <c r="DCM35" s="147"/>
      <c r="DCN35" s="147"/>
      <c r="DCO35" s="147"/>
      <c r="DCP35" s="147"/>
      <c r="DCQ35" s="147"/>
      <c r="DCR35" s="147"/>
      <c r="DCS35" s="147"/>
      <c r="DCT35" s="147"/>
      <c r="DCU35" s="147"/>
      <c r="DCV35" s="147"/>
      <c r="DCW35" s="147"/>
      <c r="DCX35" s="147"/>
      <c r="DCY35" s="147"/>
      <c r="DCZ35" s="147"/>
      <c r="DDA35" s="147"/>
      <c r="DDB35" s="147"/>
      <c r="DDC35" s="147"/>
      <c r="DDD35" s="147"/>
      <c r="DDE35" s="147"/>
      <c r="DDF35" s="147"/>
      <c r="DDG35" s="147"/>
      <c r="DDH35" s="147"/>
      <c r="DDI35" s="147"/>
      <c r="DDJ35" s="147"/>
      <c r="DDK35" s="147"/>
      <c r="DDL35" s="147"/>
      <c r="DDM35" s="147"/>
      <c r="DDN35" s="147"/>
      <c r="DDO35" s="147"/>
      <c r="DDP35" s="147"/>
      <c r="DDQ35" s="147"/>
      <c r="DDR35" s="147"/>
      <c r="DDS35" s="147"/>
      <c r="DDT35" s="147"/>
      <c r="DDU35" s="147"/>
      <c r="DDV35" s="147"/>
      <c r="DDW35" s="147"/>
      <c r="DDX35" s="147"/>
      <c r="DDY35" s="147"/>
      <c r="DDZ35" s="147"/>
      <c r="DEA35" s="147"/>
      <c r="DEB35" s="147"/>
      <c r="DEC35" s="147"/>
      <c r="DED35" s="147"/>
      <c r="DEE35" s="147"/>
      <c r="DEF35" s="147"/>
      <c r="DEG35" s="147"/>
      <c r="DEH35" s="147"/>
      <c r="DEI35" s="147"/>
      <c r="DEJ35" s="147"/>
      <c r="DEK35" s="147"/>
      <c r="DEL35" s="147"/>
      <c r="DEM35" s="147"/>
      <c r="DEN35" s="147"/>
      <c r="DEO35" s="147"/>
      <c r="DEP35" s="147"/>
      <c r="DEQ35" s="147"/>
      <c r="DER35" s="147"/>
      <c r="DES35" s="147"/>
      <c r="DET35" s="147"/>
      <c r="DEU35" s="147"/>
      <c r="DEV35" s="147"/>
      <c r="DEW35" s="147"/>
      <c r="DEX35" s="147"/>
      <c r="DEY35" s="147"/>
      <c r="DEZ35" s="147"/>
      <c r="DFA35" s="147"/>
      <c r="DFB35" s="147"/>
      <c r="DFC35" s="147"/>
      <c r="DFD35" s="147"/>
      <c r="DFE35" s="147"/>
      <c r="DFF35" s="147"/>
      <c r="DFG35" s="147"/>
      <c r="DFH35" s="147"/>
      <c r="DFI35" s="147"/>
      <c r="DFJ35" s="147"/>
      <c r="DFK35" s="147"/>
      <c r="DFL35" s="147"/>
      <c r="DFM35" s="147"/>
      <c r="DFN35" s="147"/>
      <c r="DFO35" s="147"/>
      <c r="DFP35" s="147"/>
      <c r="DFQ35" s="147"/>
      <c r="DFR35" s="147"/>
      <c r="DFS35" s="147"/>
      <c r="DFT35" s="147"/>
      <c r="DFU35" s="147"/>
      <c r="DFV35" s="147"/>
      <c r="DFW35" s="147"/>
      <c r="DFX35" s="147"/>
      <c r="DFY35" s="147"/>
      <c r="DFZ35" s="147"/>
      <c r="DGA35" s="147"/>
      <c r="DGB35" s="147"/>
      <c r="DGC35" s="147"/>
      <c r="DGD35" s="147"/>
      <c r="DGE35" s="147"/>
      <c r="DGF35" s="147"/>
      <c r="DGG35" s="147"/>
      <c r="DGH35" s="147"/>
      <c r="DGI35" s="147"/>
      <c r="DGJ35" s="147"/>
      <c r="DGK35" s="147"/>
      <c r="DGL35" s="147"/>
      <c r="DGM35" s="147"/>
      <c r="DGN35" s="147"/>
      <c r="DGO35" s="147"/>
      <c r="DGP35" s="147"/>
      <c r="DGQ35" s="147"/>
      <c r="DGR35" s="147"/>
      <c r="DGS35" s="147"/>
      <c r="DGT35" s="147"/>
      <c r="DGU35" s="147"/>
      <c r="DGV35" s="147"/>
      <c r="DGW35" s="147"/>
      <c r="DGX35" s="147"/>
      <c r="DGY35" s="147"/>
      <c r="DGZ35" s="147"/>
      <c r="DHA35" s="147"/>
      <c r="DHB35" s="147"/>
      <c r="DHC35" s="147"/>
      <c r="DHD35" s="147"/>
      <c r="DHE35" s="147"/>
      <c r="DHF35" s="147"/>
      <c r="DHG35" s="147"/>
      <c r="DHH35" s="147"/>
      <c r="DHI35" s="147"/>
      <c r="DHJ35" s="147"/>
      <c r="DHK35" s="147"/>
      <c r="DHL35" s="147"/>
      <c r="DHM35" s="147"/>
      <c r="DHN35" s="147"/>
      <c r="DHO35" s="147"/>
      <c r="DHP35" s="147"/>
      <c r="DHQ35" s="147"/>
      <c r="DHR35" s="147"/>
      <c r="DHS35" s="147"/>
      <c r="DHT35" s="147"/>
      <c r="DHU35" s="147"/>
      <c r="DHV35" s="147"/>
      <c r="DHW35" s="147"/>
      <c r="DHX35" s="147"/>
      <c r="DHY35" s="147"/>
      <c r="DHZ35" s="147"/>
      <c r="DIA35" s="147"/>
      <c r="DIB35" s="147"/>
      <c r="DIC35" s="147"/>
      <c r="DID35" s="147"/>
      <c r="DIE35" s="147"/>
      <c r="DIF35" s="147"/>
      <c r="DIG35" s="147"/>
      <c r="DIH35" s="147"/>
      <c r="DII35" s="147"/>
      <c r="DIJ35" s="147"/>
      <c r="DIK35" s="147"/>
      <c r="DIL35" s="147"/>
      <c r="DIM35" s="147"/>
      <c r="DIN35" s="147"/>
      <c r="DIO35" s="147"/>
      <c r="DIP35" s="147"/>
      <c r="DIQ35" s="147"/>
      <c r="DIR35" s="147"/>
      <c r="DIS35" s="147"/>
      <c r="DIT35" s="147"/>
      <c r="DIU35" s="147"/>
      <c r="DIV35" s="147"/>
      <c r="DIW35" s="147"/>
      <c r="DIX35" s="147"/>
      <c r="DIY35" s="147"/>
      <c r="DIZ35" s="147"/>
      <c r="DJA35" s="147"/>
      <c r="DJB35" s="147"/>
      <c r="DJC35" s="147"/>
      <c r="DJD35" s="147"/>
      <c r="DJE35" s="147"/>
      <c r="DJF35" s="147"/>
      <c r="DJG35" s="147"/>
      <c r="DJH35" s="147"/>
      <c r="DJI35" s="147"/>
      <c r="DJJ35" s="147"/>
      <c r="DJK35" s="147"/>
      <c r="DJL35" s="147"/>
      <c r="DJM35" s="147"/>
      <c r="DJN35" s="147"/>
      <c r="DJO35" s="147"/>
      <c r="DJP35" s="147"/>
      <c r="DJQ35" s="147"/>
      <c r="DJR35" s="147"/>
      <c r="DJS35" s="147"/>
      <c r="DJT35" s="147"/>
      <c r="DJU35" s="147"/>
      <c r="DJV35" s="147"/>
      <c r="DJW35" s="147"/>
      <c r="DJX35" s="147"/>
      <c r="DJY35" s="147"/>
      <c r="DJZ35" s="147"/>
      <c r="DKA35" s="147"/>
      <c r="DKB35" s="147"/>
      <c r="DKC35" s="147"/>
      <c r="DKD35" s="147"/>
      <c r="DKE35" s="147"/>
      <c r="DKF35" s="147"/>
      <c r="DKG35" s="147"/>
      <c r="DKH35" s="147"/>
      <c r="DKI35" s="147"/>
      <c r="DKJ35" s="147"/>
      <c r="DKK35" s="147"/>
      <c r="DKL35" s="147"/>
      <c r="DKM35" s="147"/>
      <c r="DKN35" s="147"/>
      <c r="DKO35" s="147"/>
      <c r="DKP35" s="147"/>
      <c r="DKQ35" s="147"/>
      <c r="DKR35" s="147"/>
      <c r="DKS35" s="147"/>
      <c r="DKT35" s="147"/>
      <c r="DKU35" s="147"/>
      <c r="DKV35" s="147"/>
      <c r="DKW35" s="147"/>
      <c r="DKX35" s="147"/>
      <c r="DKY35" s="147"/>
      <c r="DKZ35" s="147"/>
      <c r="DLA35" s="147"/>
      <c r="DLB35" s="147"/>
      <c r="DLC35" s="147"/>
      <c r="DLD35" s="147"/>
      <c r="DLE35" s="147"/>
      <c r="DLF35" s="147"/>
      <c r="DLG35" s="147"/>
      <c r="DLH35" s="147"/>
      <c r="DLI35" s="147"/>
      <c r="DLJ35" s="147"/>
      <c r="DLK35" s="147"/>
      <c r="DLL35" s="147"/>
      <c r="DLM35" s="147"/>
      <c r="DLN35" s="147"/>
      <c r="DLO35" s="147"/>
      <c r="DLP35" s="147"/>
      <c r="DLQ35" s="147"/>
      <c r="DLR35" s="147"/>
      <c r="DLS35" s="147"/>
      <c r="DLT35" s="147"/>
      <c r="DLU35" s="147"/>
      <c r="DLV35" s="147"/>
      <c r="DLW35" s="147"/>
      <c r="DLX35" s="147"/>
      <c r="DLY35" s="147"/>
      <c r="DLZ35" s="147"/>
      <c r="DMA35" s="147"/>
      <c r="DMB35" s="147"/>
      <c r="DMC35" s="147"/>
      <c r="DMD35" s="147"/>
      <c r="DME35" s="147"/>
      <c r="DMF35" s="147"/>
      <c r="DMG35" s="147"/>
      <c r="DMH35" s="147"/>
      <c r="DMI35" s="147"/>
      <c r="DMJ35" s="147"/>
      <c r="DMK35" s="147"/>
      <c r="DML35" s="147"/>
      <c r="DMM35" s="147"/>
      <c r="DMN35" s="147"/>
      <c r="DMO35" s="147"/>
      <c r="DMP35" s="147"/>
      <c r="DMQ35" s="147"/>
      <c r="DMR35" s="147"/>
      <c r="DMS35" s="147"/>
      <c r="DMT35" s="147"/>
      <c r="DMU35" s="147"/>
      <c r="DMV35" s="147"/>
      <c r="DMW35" s="147"/>
      <c r="DMX35" s="147"/>
      <c r="DMY35" s="147"/>
      <c r="DMZ35" s="147"/>
      <c r="DNA35" s="147"/>
      <c r="DNB35" s="147"/>
      <c r="DNC35" s="147"/>
      <c r="DND35" s="147"/>
      <c r="DNE35" s="147"/>
      <c r="DNF35" s="147"/>
      <c r="DNG35" s="147"/>
      <c r="DNH35" s="147"/>
      <c r="DNI35" s="147"/>
      <c r="DNJ35" s="147"/>
      <c r="DNK35" s="147"/>
      <c r="DNL35" s="147"/>
      <c r="DNM35" s="147"/>
      <c r="DNN35" s="147"/>
      <c r="DNO35" s="147"/>
      <c r="DNP35" s="147"/>
      <c r="DNQ35" s="147"/>
      <c r="DNR35" s="147"/>
      <c r="DNS35" s="147"/>
      <c r="DNT35" s="147"/>
      <c r="DNU35" s="147"/>
      <c r="DNV35" s="147"/>
      <c r="DNW35" s="147"/>
      <c r="DNX35" s="147"/>
      <c r="DNY35" s="147"/>
      <c r="DNZ35" s="147"/>
      <c r="DOA35" s="147"/>
      <c r="DOB35" s="147"/>
      <c r="DOC35" s="147"/>
      <c r="DOD35" s="147"/>
      <c r="DOE35" s="147"/>
      <c r="DOF35" s="147"/>
      <c r="DOG35" s="147"/>
      <c r="DOH35" s="147"/>
      <c r="DOI35" s="147"/>
      <c r="DOJ35" s="147"/>
      <c r="DOK35" s="147"/>
      <c r="DOL35" s="147"/>
      <c r="DOM35" s="147"/>
      <c r="DON35" s="147"/>
      <c r="DOO35" s="147"/>
      <c r="DOP35" s="147"/>
      <c r="DOQ35" s="147"/>
      <c r="DOR35" s="147"/>
      <c r="DOS35" s="147"/>
      <c r="DOT35" s="147"/>
      <c r="DOU35" s="147"/>
      <c r="DOV35" s="147"/>
      <c r="DOW35" s="147"/>
      <c r="DOX35" s="147"/>
      <c r="DOY35" s="147"/>
      <c r="DOZ35" s="147"/>
      <c r="DPA35" s="147"/>
      <c r="DPB35" s="147"/>
      <c r="DPC35" s="147"/>
      <c r="DPD35" s="147"/>
      <c r="DPE35" s="147"/>
      <c r="DPF35" s="147"/>
      <c r="DPG35" s="147"/>
      <c r="DPH35" s="147"/>
      <c r="DPI35" s="147"/>
      <c r="DPJ35" s="147"/>
      <c r="DPK35" s="147"/>
      <c r="DPL35" s="147"/>
      <c r="DPM35" s="147"/>
      <c r="DPN35" s="147"/>
      <c r="DPO35" s="147"/>
      <c r="DPP35" s="147"/>
      <c r="DPQ35" s="147"/>
      <c r="DPR35" s="147"/>
      <c r="DPS35" s="147"/>
      <c r="DPT35" s="147"/>
      <c r="DPU35" s="147"/>
      <c r="DPV35" s="147"/>
      <c r="DPW35" s="147"/>
      <c r="DPX35" s="147"/>
      <c r="DPY35" s="147"/>
      <c r="DPZ35" s="147"/>
      <c r="DQA35" s="147"/>
      <c r="DQB35" s="147"/>
      <c r="DQC35" s="147"/>
      <c r="DQD35" s="147"/>
      <c r="DQE35" s="147"/>
      <c r="DQF35" s="147"/>
      <c r="DQG35" s="147"/>
      <c r="DQH35" s="147"/>
      <c r="DQI35" s="147"/>
      <c r="DQJ35" s="147"/>
      <c r="DQK35" s="147"/>
      <c r="DQL35" s="147"/>
      <c r="DQM35" s="147"/>
      <c r="DQN35" s="147"/>
      <c r="DQO35" s="147"/>
      <c r="DQP35" s="147"/>
      <c r="DQQ35" s="147"/>
      <c r="DQR35" s="147"/>
      <c r="DQS35" s="147"/>
      <c r="DQT35" s="147"/>
      <c r="DQU35" s="147"/>
      <c r="DQV35" s="147"/>
      <c r="DQW35" s="147"/>
      <c r="DQX35" s="147"/>
      <c r="DQY35" s="147"/>
      <c r="DQZ35" s="147"/>
      <c r="DRA35" s="147"/>
      <c r="DRB35" s="147"/>
      <c r="DRC35" s="147"/>
      <c r="DRD35" s="147"/>
      <c r="DRE35" s="147"/>
      <c r="DRF35" s="147"/>
      <c r="DRG35" s="147"/>
      <c r="DRH35" s="147"/>
      <c r="DRI35" s="147"/>
      <c r="DRJ35" s="147"/>
      <c r="DRK35" s="147"/>
      <c r="DRL35" s="147"/>
      <c r="DRM35" s="147"/>
      <c r="DRN35" s="147"/>
      <c r="DRO35" s="147"/>
      <c r="DRP35" s="147"/>
      <c r="DRQ35" s="147"/>
      <c r="DRR35" s="147"/>
      <c r="DRS35" s="147"/>
      <c r="DRT35" s="147"/>
      <c r="DRU35" s="147"/>
      <c r="DRV35" s="147"/>
      <c r="DRW35" s="147"/>
      <c r="DRX35" s="147"/>
      <c r="DRY35" s="147"/>
      <c r="DRZ35" s="147"/>
      <c r="DSA35" s="147"/>
      <c r="DSB35" s="147"/>
      <c r="DSC35" s="147"/>
      <c r="DSD35" s="147"/>
      <c r="DSE35" s="147"/>
      <c r="DSF35" s="147"/>
      <c r="DSG35" s="147"/>
      <c r="DSH35" s="147"/>
      <c r="DSI35" s="147"/>
      <c r="DSJ35" s="147"/>
      <c r="DSK35" s="147"/>
      <c r="DSL35" s="147"/>
      <c r="DSM35" s="147"/>
      <c r="DSN35" s="147"/>
      <c r="DSO35" s="147"/>
      <c r="DSP35" s="147"/>
      <c r="DSQ35" s="147"/>
      <c r="DSR35" s="147"/>
      <c r="DSS35" s="147"/>
      <c r="DST35" s="147"/>
      <c r="DSU35" s="147"/>
      <c r="DSV35" s="147"/>
      <c r="DSW35" s="147"/>
      <c r="DSX35" s="147"/>
      <c r="DSY35" s="147"/>
      <c r="DSZ35" s="147"/>
      <c r="DTA35" s="147"/>
      <c r="DTB35" s="147"/>
      <c r="DTC35" s="147"/>
      <c r="DTD35" s="147"/>
      <c r="DTE35" s="147"/>
      <c r="DTF35" s="147"/>
      <c r="DTG35" s="147"/>
      <c r="DTH35" s="147"/>
      <c r="DTI35" s="147"/>
      <c r="DTJ35" s="147"/>
      <c r="DTK35" s="147"/>
      <c r="DTL35" s="147"/>
      <c r="DTM35" s="147"/>
      <c r="DTN35" s="147"/>
      <c r="DTO35" s="147"/>
      <c r="DTP35" s="147"/>
      <c r="DTQ35" s="147"/>
      <c r="DTR35" s="147"/>
      <c r="DTS35" s="147"/>
      <c r="DTT35" s="147"/>
      <c r="DTU35" s="147"/>
      <c r="DTV35" s="147"/>
      <c r="DTW35" s="147"/>
      <c r="DTX35" s="147"/>
      <c r="DTY35" s="147"/>
      <c r="DTZ35" s="147"/>
      <c r="DUA35" s="147"/>
      <c r="DUB35" s="147"/>
      <c r="DUC35" s="147"/>
      <c r="DUD35" s="147"/>
      <c r="DUE35" s="147"/>
      <c r="DUF35" s="147"/>
      <c r="DUG35" s="147"/>
      <c r="DUH35" s="147"/>
      <c r="DUI35" s="147"/>
      <c r="DUJ35" s="147"/>
      <c r="DUK35" s="147"/>
      <c r="DUL35" s="147"/>
      <c r="DUM35" s="147"/>
      <c r="DUN35" s="147"/>
      <c r="DUO35" s="147"/>
      <c r="DUP35" s="147"/>
      <c r="DUQ35" s="147"/>
      <c r="DUR35" s="147"/>
      <c r="DUS35" s="147"/>
      <c r="DUT35" s="147"/>
      <c r="DUU35" s="147"/>
      <c r="DUV35" s="147"/>
      <c r="DUW35" s="147"/>
      <c r="DUX35" s="147"/>
      <c r="DUY35" s="147"/>
      <c r="DUZ35" s="147"/>
      <c r="DVA35" s="147"/>
      <c r="DVB35" s="147"/>
      <c r="DVC35" s="147"/>
      <c r="DVD35" s="147"/>
      <c r="DVE35" s="147"/>
      <c r="DVF35" s="147"/>
      <c r="DVG35" s="147"/>
      <c r="DVH35" s="147"/>
      <c r="DVI35" s="147"/>
      <c r="DVJ35" s="147"/>
      <c r="DVK35" s="147"/>
      <c r="DVL35" s="147"/>
      <c r="DVM35" s="147"/>
      <c r="DVN35" s="147"/>
      <c r="DVO35" s="147"/>
      <c r="DVP35" s="147"/>
      <c r="DVQ35" s="147"/>
      <c r="DVR35" s="147"/>
      <c r="DVS35" s="147"/>
      <c r="DVT35" s="147"/>
      <c r="DVU35" s="147"/>
      <c r="DVV35" s="147"/>
      <c r="DVW35" s="147"/>
      <c r="DVX35" s="147"/>
      <c r="DVY35" s="147"/>
      <c r="DVZ35" s="147"/>
      <c r="DWA35" s="147"/>
      <c r="DWB35" s="147"/>
      <c r="DWC35" s="147"/>
      <c r="DWD35" s="147"/>
      <c r="DWE35" s="147"/>
      <c r="DWF35" s="147"/>
      <c r="DWG35" s="147"/>
      <c r="DWH35" s="147"/>
      <c r="DWI35" s="147"/>
      <c r="DWJ35" s="147"/>
      <c r="DWK35" s="147"/>
      <c r="DWL35" s="147"/>
      <c r="DWM35" s="147"/>
      <c r="DWN35" s="147"/>
      <c r="DWO35" s="147"/>
      <c r="DWP35" s="147"/>
      <c r="DWQ35" s="147"/>
      <c r="DWR35" s="147"/>
      <c r="DWS35" s="147"/>
      <c r="DWT35" s="147"/>
      <c r="DWU35" s="147"/>
      <c r="DWV35" s="147"/>
      <c r="DWW35" s="147"/>
      <c r="DWX35" s="147"/>
      <c r="DWY35" s="147"/>
      <c r="DWZ35" s="147"/>
      <c r="DXA35" s="147"/>
      <c r="DXB35" s="147"/>
      <c r="DXC35" s="147"/>
      <c r="DXD35" s="147"/>
      <c r="DXE35" s="147"/>
      <c r="DXF35" s="147"/>
      <c r="DXG35" s="147"/>
      <c r="DXH35" s="147"/>
      <c r="DXI35" s="147"/>
      <c r="DXJ35" s="147"/>
      <c r="DXK35" s="147"/>
      <c r="DXL35" s="147"/>
      <c r="DXM35" s="147"/>
      <c r="DXN35" s="147"/>
      <c r="DXO35" s="147"/>
      <c r="DXP35" s="147"/>
      <c r="DXQ35" s="147"/>
      <c r="DXR35" s="147"/>
      <c r="DXS35" s="147"/>
      <c r="DXT35" s="147"/>
      <c r="DXU35" s="147"/>
      <c r="DXV35" s="147"/>
      <c r="DXW35" s="147"/>
      <c r="DXX35" s="147"/>
      <c r="DXY35" s="147"/>
      <c r="DXZ35" s="147"/>
      <c r="DYA35" s="147"/>
      <c r="DYB35" s="147"/>
      <c r="DYC35" s="147"/>
      <c r="DYD35" s="147"/>
      <c r="DYE35" s="147"/>
      <c r="DYF35" s="147"/>
      <c r="DYG35" s="147"/>
      <c r="DYH35" s="147"/>
      <c r="DYI35" s="147"/>
      <c r="DYJ35" s="147"/>
      <c r="DYK35" s="147"/>
      <c r="DYL35" s="147"/>
      <c r="DYM35" s="147"/>
      <c r="DYN35" s="147"/>
      <c r="DYO35" s="147"/>
      <c r="DYP35" s="147"/>
      <c r="DYQ35" s="147"/>
      <c r="DYR35" s="147"/>
      <c r="DYS35" s="147"/>
      <c r="DYT35" s="147"/>
      <c r="DYU35" s="147"/>
      <c r="DYV35" s="147"/>
      <c r="DYW35" s="147"/>
      <c r="DYX35" s="147"/>
      <c r="DYY35" s="147"/>
      <c r="DYZ35" s="147"/>
      <c r="DZA35" s="147"/>
      <c r="DZB35" s="147"/>
      <c r="DZC35" s="147"/>
      <c r="DZD35" s="147"/>
      <c r="DZE35" s="147"/>
      <c r="DZF35" s="147"/>
      <c r="DZG35" s="147"/>
      <c r="DZH35" s="147"/>
      <c r="DZI35" s="147"/>
      <c r="DZJ35" s="147"/>
      <c r="DZK35" s="147"/>
      <c r="DZL35" s="147"/>
      <c r="DZM35" s="147"/>
      <c r="DZN35" s="147"/>
      <c r="DZO35" s="147"/>
      <c r="DZP35" s="147"/>
      <c r="DZQ35" s="147"/>
      <c r="DZR35" s="147"/>
      <c r="DZS35" s="147"/>
      <c r="DZT35" s="147"/>
      <c r="DZU35" s="147"/>
      <c r="DZV35" s="147"/>
      <c r="DZW35" s="147"/>
      <c r="DZX35" s="147"/>
      <c r="DZY35" s="147"/>
      <c r="DZZ35" s="147"/>
      <c r="EAA35" s="147"/>
      <c r="EAB35" s="147"/>
      <c r="EAC35" s="147"/>
      <c r="EAD35" s="147"/>
      <c r="EAE35" s="147"/>
      <c r="EAF35" s="147"/>
      <c r="EAG35" s="147"/>
      <c r="EAH35" s="147"/>
      <c r="EAI35" s="147"/>
      <c r="EAJ35" s="147"/>
      <c r="EAK35" s="147"/>
      <c r="EAL35" s="147"/>
      <c r="EAM35" s="147"/>
      <c r="EAN35" s="147"/>
      <c r="EAO35" s="147"/>
      <c r="EAP35" s="147"/>
      <c r="EAQ35" s="147"/>
      <c r="EAR35" s="147"/>
      <c r="EAS35" s="147"/>
      <c r="EAT35" s="147"/>
      <c r="EAU35" s="147"/>
      <c r="EAV35" s="147"/>
      <c r="EAW35" s="147"/>
      <c r="EAX35" s="147"/>
      <c r="EAY35" s="147"/>
      <c r="EAZ35" s="147"/>
      <c r="EBA35" s="147"/>
      <c r="EBB35" s="147"/>
      <c r="EBC35" s="147"/>
      <c r="EBD35" s="147"/>
      <c r="EBE35" s="147"/>
      <c r="EBF35" s="147"/>
      <c r="EBG35" s="147"/>
      <c r="EBH35" s="147"/>
      <c r="EBI35" s="147"/>
      <c r="EBJ35" s="147"/>
      <c r="EBK35" s="147"/>
      <c r="EBL35" s="147"/>
      <c r="EBM35" s="147"/>
      <c r="EBN35" s="147"/>
      <c r="EBO35" s="147"/>
      <c r="EBP35" s="147"/>
      <c r="EBQ35" s="147"/>
      <c r="EBR35" s="147"/>
      <c r="EBS35" s="147"/>
      <c r="EBT35" s="147"/>
      <c r="EBU35" s="147"/>
      <c r="EBV35" s="147"/>
      <c r="EBW35" s="147"/>
      <c r="EBX35" s="147"/>
      <c r="EBY35" s="147"/>
      <c r="EBZ35" s="147"/>
      <c r="ECA35" s="147"/>
      <c r="ECB35" s="147"/>
      <c r="ECC35" s="147"/>
      <c r="ECD35" s="147"/>
      <c r="ECE35" s="147"/>
      <c r="ECF35" s="147"/>
      <c r="ECG35" s="147"/>
      <c r="ECH35" s="147"/>
      <c r="ECI35" s="147"/>
      <c r="ECJ35" s="147"/>
      <c r="ECK35" s="147"/>
      <c r="ECL35" s="147"/>
      <c r="ECM35" s="147"/>
      <c r="ECN35" s="147"/>
      <c r="ECO35" s="147"/>
      <c r="ECP35" s="147"/>
      <c r="ECQ35" s="147"/>
      <c r="ECR35" s="147"/>
      <c r="ECS35" s="147"/>
      <c r="ECT35" s="147"/>
      <c r="ECU35" s="147"/>
      <c r="ECV35" s="147"/>
      <c r="ECW35" s="147"/>
      <c r="ECX35" s="147"/>
      <c r="ECY35" s="147"/>
      <c r="ECZ35" s="147"/>
      <c r="EDA35" s="147"/>
      <c r="EDB35" s="147"/>
      <c r="EDC35" s="147"/>
      <c r="EDD35" s="147"/>
      <c r="EDE35" s="147"/>
      <c r="EDF35" s="147"/>
      <c r="EDG35" s="147"/>
      <c r="EDH35" s="147"/>
      <c r="EDI35" s="147"/>
      <c r="EDJ35" s="147"/>
      <c r="EDK35" s="147"/>
      <c r="EDL35" s="147"/>
      <c r="EDM35" s="147"/>
      <c r="EDN35" s="147"/>
      <c r="EDO35" s="147"/>
      <c r="EDP35" s="147"/>
      <c r="EDQ35" s="147"/>
      <c r="EDR35" s="147"/>
      <c r="EDS35" s="147"/>
      <c r="EDT35" s="147"/>
      <c r="EDU35" s="147"/>
      <c r="EDV35" s="147"/>
      <c r="EDW35" s="147"/>
      <c r="EDX35" s="147"/>
      <c r="EDY35" s="147"/>
      <c r="EDZ35" s="147"/>
      <c r="EEA35" s="147"/>
      <c r="EEB35" s="147"/>
      <c r="EEC35" s="147"/>
      <c r="EED35" s="147"/>
      <c r="EEE35" s="147"/>
      <c r="EEF35" s="147"/>
      <c r="EEG35" s="147"/>
      <c r="EEH35" s="147"/>
      <c r="EEI35" s="147"/>
      <c r="EEJ35" s="147"/>
      <c r="EEK35" s="147"/>
      <c r="EEL35" s="147"/>
      <c r="EEM35" s="147"/>
      <c r="EEN35" s="147"/>
      <c r="EEO35" s="147"/>
      <c r="EEP35" s="147"/>
      <c r="EEQ35" s="147"/>
      <c r="EER35" s="147"/>
      <c r="EES35" s="147"/>
      <c r="EET35" s="147"/>
      <c r="EEU35" s="147"/>
      <c r="EEV35" s="147"/>
      <c r="EEW35" s="147"/>
      <c r="EEX35" s="147"/>
      <c r="EEY35" s="147"/>
      <c r="EEZ35" s="147"/>
      <c r="EFA35" s="147"/>
      <c r="EFB35" s="147"/>
      <c r="EFC35" s="147"/>
      <c r="EFD35" s="147"/>
      <c r="EFE35" s="147"/>
      <c r="EFF35" s="147"/>
      <c r="EFG35" s="147"/>
      <c r="EFH35" s="147"/>
      <c r="EFI35" s="147"/>
      <c r="EFJ35" s="147"/>
      <c r="EFK35" s="147"/>
      <c r="EFL35" s="147"/>
      <c r="EFM35" s="147"/>
      <c r="EFN35" s="147"/>
      <c r="EFO35" s="147"/>
      <c r="EFP35" s="147"/>
      <c r="EFQ35" s="147"/>
      <c r="EFR35" s="147"/>
      <c r="EFS35" s="147"/>
      <c r="EFT35" s="147"/>
      <c r="EFU35" s="147"/>
      <c r="EFV35" s="147"/>
      <c r="EFW35" s="147"/>
      <c r="EFX35" s="147"/>
      <c r="EFY35" s="147"/>
      <c r="EFZ35" s="147"/>
      <c r="EGA35" s="147"/>
      <c r="EGB35" s="147"/>
      <c r="EGC35" s="147"/>
      <c r="EGD35" s="147"/>
      <c r="EGE35" s="147"/>
      <c r="EGF35" s="147"/>
      <c r="EGG35" s="147"/>
      <c r="EGH35" s="147"/>
      <c r="EGI35" s="147"/>
      <c r="EGJ35" s="147"/>
      <c r="EGK35" s="147"/>
      <c r="EGL35" s="147"/>
      <c r="EGM35" s="147"/>
      <c r="EGN35" s="147"/>
      <c r="EGO35" s="147"/>
      <c r="EGP35" s="147"/>
      <c r="EGQ35" s="147"/>
      <c r="EGR35" s="147"/>
      <c r="EGS35" s="147"/>
      <c r="EGT35" s="147"/>
      <c r="EGU35" s="147"/>
      <c r="EGV35" s="147"/>
      <c r="EGW35" s="147"/>
      <c r="EGX35" s="147"/>
      <c r="EGY35" s="147"/>
      <c r="EGZ35" s="147"/>
      <c r="EHA35" s="147"/>
      <c r="EHB35" s="147"/>
      <c r="EHC35" s="147"/>
      <c r="EHD35" s="147"/>
      <c r="EHE35" s="147"/>
      <c r="EHF35" s="147"/>
      <c r="EHG35" s="147"/>
      <c r="EHH35" s="147"/>
      <c r="EHI35" s="147"/>
      <c r="EHJ35" s="147"/>
      <c r="EHK35" s="147"/>
      <c r="EHL35" s="147"/>
      <c r="EHM35" s="147"/>
      <c r="EHN35" s="147"/>
      <c r="EHO35" s="147"/>
      <c r="EHP35" s="147"/>
      <c r="EHQ35" s="147"/>
      <c r="EHR35" s="147"/>
      <c r="EHS35" s="147"/>
      <c r="EHT35" s="147"/>
      <c r="EHU35" s="147"/>
      <c r="EHV35" s="147"/>
      <c r="EHW35" s="147"/>
      <c r="EHX35" s="147"/>
      <c r="EHY35" s="147"/>
      <c r="EHZ35" s="147"/>
      <c r="EIA35" s="147"/>
      <c r="EIB35" s="147"/>
      <c r="EIC35" s="147"/>
      <c r="EID35" s="147"/>
      <c r="EIE35" s="147"/>
      <c r="EIF35" s="147"/>
      <c r="EIG35" s="147"/>
      <c r="EIH35" s="147"/>
      <c r="EII35" s="147"/>
      <c r="EIJ35" s="147"/>
      <c r="EIK35" s="147"/>
      <c r="EIL35" s="147"/>
      <c r="EIM35" s="147"/>
      <c r="EIN35" s="147"/>
      <c r="EIO35" s="147"/>
      <c r="EIP35" s="147"/>
      <c r="EIQ35" s="147"/>
      <c r="EIR35" s="147"/>
      <c r="EIS35" s="147"/>
      <c r="EIT35" s="147"/>
      <c r="EIU35" s="147"/>
      <c r="EIV35" s="147"/>
      <c r="EIW35" s="147"/>
      <c r="EIX35" s="147"/>
      <c r="EIY35" s="147"/>
      <c r="EIZ35" s="147"/>
      <c r="EJA35" s="147"/>
      <c r="EJB35" s="147"/>
      <c r="EJC35" s="147"/>
      <c r="EJD35" s="147"/>
      <c r="EJE35" s="147"/>
      <c r="EJF35" s="147"/>
      <c r="EJG35" s="147"/>
      <c r="EJH35" s="147"/>
      <c r="EJI35" s="147"/>
      <c r="EJJ35" s="147"/>
      <c r="EJK35" s="147"/>
      <c r="EJL35" s="147"/>
      <c r="EJM35" s="147"/>
      <c r="EJN35" s="147"/>
      <c r="EJO35" s="147"/>
      <c r="EJP35" s="147"/>
      <c r="EJQ35" s="147"/>
      <c r="EJR35" s="147"/>
      <c r="EJS35" s="147"/>
      <c r="EJT35" s="147"/>
      <c r="EJU35" s="147"/>
      <c r="EJV35" s="147"/>
      <c r="EJW35" s="147"/>
      <c r="EJX35" s="147"/>
      <c r="EJY35" s="147"/>
      <c r="EJZ35" s="147"/>
      <c r="EKA35" s="147"/>
      <c r="EKB35" s="147"/>
      <c r="EKC35" s="147"/>
      <c r="EKD35" s="147"/>
      <c r="EKE35" s="147"/>
      <c r="EKF35" s="147"/>
      <c r="EKG35" s="147"/>
      <c r="EKH35" s="147"/>
      <c r="EKI35" s="147"/>
      <c r="EKJ35" s="147"/>
      <c r="EKK35" s="147"/>
      <c r="EKL35" s="147"/>
      <c r="EKM35" s="147"/>
      <c r="EKN35" s="147"/>
      <c r="EKO35" s="147"/>
      <c r="EKP35" s="147"/>
      <c r="EKQ35" s="147"/>
      <c r="EKR35" s="147"/>
      <c r="EKS35" s="147"/>
      <c r="EKT35" s="147"/>
      <c r="EKU35" s="147"/>
      <c r="EKV35" s="147"/>
      <c r="EKW35" s="147"/>
      <c r="EKX35" s="147"/>
      <c r="EKY35" s="147"/>
      <c r="EKZ35" s="147"/>
      <c r="ELA35" s="147"/>
      <c r="ELB35" s="147"/>
      <c r="ELC35" s="147"/>
      <c r="ELD35" s="147"/>
      <c r="ELE35" s="147"/>
      <c r="ELF35" s="147"/>
      <c r="ELG35" s="147"/>
      <c r="ELH35" s="147"/>
      <c r="ELI35" s="147"/>
      <c r="ELJ35" s="147"/>
      <c r="ELK35" s="147"/>
      <c r="ELL35" s="147"/>
      <c r="ELM35" s="147"/>
      <c r="ELN35" s="147"/>
      <c r="ELO35" s="147"/>
      <c r="ELP35" s="147"/>
      <c r="ELQ35" s="147"/>
      <c r="ELR35" s="147"/>
      <c r="ELS35" s="147"/>
      <c r="ELT35" s="147"/>
      <c r="ELU35" s="147"/>
      <c r="ELV35" s="147"/>
      <c r="ELW35" s="147"/>
      <c r="ELX35" s="147"/>
      <c r="ELY35" s="147"/>
      <c r="ELZ35" s="147"/>
      <c r="EMA35" s="147"/>
      <c r="EMB35" s="147"/>
      <c r="EMC35" s="147"/>
      <c r="EMD35" s="147"/>
      <c r="EME35" s="147"/>
      <c r="EMF35" s="147"/>
      <c r="EMG35" s="147"/>
      <c r="EMH35" s="147"/>
      <c r="EMI35" s="147"/>
      <c r="EMJ35" s="147"/>
      <c r="EMK35" s="147"/>
      <c r="EML35" s="147"/>
      <c r="EMM35" s="147"/>
      <c r="EMN35" s="147"/>
      <c r="EMO35" s="147"/>
      <c r="EMP35" s="147"/>
      <c r="EMQ35" s="147"/>
      <c r="EMR35" s="147"/>
      <c r="EMS35" s="147"/>
      <c r="EMT35" s="147"/>
      <c r="EMU35" s="147"/>
      <c r="EMV35" s="147"/>
      <c r="EMW35" s="147"/>
      <c r="EMX35" s="147"/>
      <c r="EMY35" s="147"/>
      <c r="EMZ35" s="147"/>
      <c r="ENA35" s="147"/>
      <c r="ENB35" s="147"/>
      <c r="ENC35" s="147"/>
      <c r="END35" s="147"/>
      <c r="ENE35" s="147"/>
      <c r="ENF35" s="147"/>
      <c r="ENG35" s="147"/>
      <c r="ENH35" s="147"/>
      <c r="ENI35" s="147"/>
      <c r="ENJ35" s="147"/>
      <c r="ENK35" s="147"/>
      <c r="ENL35" s="147"/>
      <c r="ENM35" s="147"/>
      <c r="ENN35" s="147"/>
      <c r="ENO35" s="147"/>
      <c r="ENP35" s="147"/>
      <c r="ENQ35" s="147"/>
      <c r="ENR35" s="147"/>
      <c r="ENS35" s="147"/>
      <c r="ENT35" s="147"/>
      <c r="ENU35" s="147"/>
      <c r="ENV35" s="147"/>
      <c r="ENW35" s="147"/>
      <c r="ENX35" s="147"/>
      <c r="ENY35" s="147"/>
      <c r="ENZ35" s="147"/>
      <c r="EOA35" s="147"/>
      <c r="EOB35" s="147"/>
      <c r="EOC35" s="147"/>
      <c r="EOD35" s="147"/>
      <c r="EOE35" s="147"/>
      <c r="EOF35" s="147"/>
      <c r="EOG35" s="147"/>
      <c r="EOH35" s="147"/>
      <c r="EOI35" s="147"/>
      <c r="EOJ35" s="147"/>
      <c r="EOK35" s="147"/>
      <c r="EOL35" s="147"/>
      <c r="EOM35" s="147"/>
      <c r="EON35" s="147"/>
      <c r="EOO35" s="147"/>
      <c r="EOP35" s="147"/>
      <c r="EOQ35" s="147"/>
      <c r="EOR35" s="147"/>
      <c r="EOS35" s="147"/>
      <c r="EOT35" s="147"/>
      <c r="EOU35" s="147"/>
      <c r="EOV35" s="147"/>
      <c r="EOW35" s="147"/>
      <c r="EOX35" s="147"/>
      <c r="EOY35" s="147"/>
      <c r="EOZ35" s="147"/>
      <c r="EPA35" s="147"/>
      <c r="EPB35" s="147"/>
      <c r="EPC35" s="147"/>
      <c r="EPD35" s="147"/>
      <c r="EPE35" s="147"/>
      <c r="EPF35" s="147"/>
      <c r="EPG35" s="147"/>
      <c r="EPH35" s="147"/>
      <c r="EPI35" s="147"/>
      <c r="EPJ35" s="147"/>
      <c r="EPK35" s="147"/>
      <c r="EPL35" s="147"/>
      <c r="EPM35" s="147"/>
      <c r="EPN35" s="147"/>
      <c r="EPO35" s="147"/>
      <c r="EPP35" s="147"/>
      <c r="EPQ35" s="147"/>
      <c r="EPR35" s="147"/>
      <c r="EPS35" s="147"/>
      <c r="EPT35" s="147"/>
      <c r="EPU35" s="147"/>
      <c r="EPV35" s="147"/>
      <c r="EPW35" s="147"/>
      <c r="EPX35" s="147"/>
      <c r="EPY35" s="147"/>
      <c r="EPZ35" s="147"/>
      <c r="EQA35" s="147"/>
      <c r="EQB35" s="147"/>
      <c r="EQC35" s="147"/>
      <c r="EQD35" s="147"/>
      <c r="EQE35" s="147"/>
      <c r="EQF35" s="147"/>
      <c r="EQG35" s="147"/>
      <c r="EQH35" s="147"/>
      <c r="EQI35" s="147"/>
      <c r="EQJ35" s="147"/>
      <c r="EQK35" s="147"/>
      <c r="EQL35" s="147"/>
      <c r="EQM35" s="147"/>
      <c r="EQN35" s="147"/>
      <c r="EQO35" s="147"/>
      <c r="EQP35" s="147"/>
      <c r="EQQ35" s="147"/>
      <c r="EQR35" s="147"/>
      <c r="EQS35" s="147"/>
      <c r="EQT35" s="147"/>
      <c r="EQU35" s="147"/>
      <c r="EQV35" s="147"/>
      <c r="EQW35" s="147"/>
      <c r="EQX35" s="147"/>
      <c r="EQY35" s="147"/>
      <c r="EQZ35" s="147"/>
      <c r="ERA35" s="147"/>
      <c r="ERB35" s="147"/>
      <c r="ERC35" s="147"/>
      <c r="ERD35" s="147"/>
      <c r="ERE35" s="147"/>
      <c r="ERF35" s="147"/>
      <c r="ERG35" s="147"/>
      <c r="ERH35" s="147"/>
      <c r="ERI35" s="147"/>
      <c r="ERJ35" s="147"/>
      <c r="ERK35" s="147"/>
      <c r="ERL35" s="147"/>
      <c r="ERM35" s="147"/>
      <c r="ERN35" s="147"/>
      <c r="ERO35" s="147"/>
      <c r="ERP35" s="147"/>
      <c r="ERQ35" s="147"/>
      <c r="ERR35" s="147"/>
      <c r="ERS35" s="147"/>
      <c r="ERT35" s="147"/>
      <c r="ERU35" s="147"/>
      <c r="ERV35" s="147"/>
      <c r="ERW35" s="147"/>
      <c r="ERX35" s="147"/>
      <c r="ERY35" s="147"/>
      <c r="ERZ35" s="147"/>
      <c r="ESA35" s="147"/>
      <c r="ESB35" s="147"/>
      <c r="ESC35" s="147"/>
      <c r="ESD35" s="147"/>
      <c r="ESE35" s="147"/>
      <c r="ESF35" s="147"/>
      <c r="ESG35" s="147"/>
      <c r="ESH35" s="147"/>
      <c r="ESI35" s="147"/>
      <c r="ESJ35" s="147"/>
      <c r="ESK35" s="147"/>
      <c r="ESL35" s="147"/>
      <c r="ESM35" s="147"/>
      <c r="ESN35" s="147"/>
      <c r="ESO35" s="147"/>
      <c r="ESP35" s="147"/>
      <c r="ESQ35" s="147"/>
      <c r="ESR35" s="147"/>
      <c r="ESS35" s="147"/>
      <c r="EST35" s="147"/>
      <c r="ESU35" s="147"/>
      <c r="ESV35" s="147"/>
      <c r="ESW35" s="147"/>
      <c r="ESX35" s="147"/>
      <c r="ESY35" s="147"/>
      <c r="ESZ35" s="147"/>
      <c r="ETA35" s="147"/>
      <c r="ETB35" s="147"/>
      <c r="ETC35" s="147"/>
      <c r="ETD35" s="147"/>
      <c r="ETE35" s="147"/>
      <c r="ETF35" s="147"/>
      <c r="ETG35" s="147"/>
      <c r="ETH35" s="147"/>
      <c r="ETI35" s="147"/>
      <c r="ETJ35" s="147"/>
      <c r="ETK35" s="147"/>
      <c r="ETL35" s="147"/>
      <c r="ETM35" s="147"/>
      <c r="ETN35" s="147"/>
      <c r="ETO35" s="147"/>
      <c r="ETP35" s="147"/>
      <c r="ETQ35" s="147"/>
      <c r="ETR35" s="147"/>
      <c r="ETS35" s="147"/>
      <c r="ETT35" s="147"/>
      <c r="ETU35" s="147"/>
      <c r="ETV35" s="147"/>
      <c r="ETW35" s="147"/>
      <c r="ETX35" s="147"/>
      <c r="ETY35" s="147"/>
      <c r="ETZ35" s="147"/>
      <c r="EUA35" s="147"/>
      <c r="EUB35" s="147"/>
      <c r="EUC35" s="147"/>
      <c r="EUD35" s="147"/>
      <c r="EUE35" s="147"/>
      <c r="EUF35" s="147"/>
      <c r="EUG35" s="147"/>
      <c r="EUH35" s="147"/>
      <c r="EUI35" s="147"/>
      <c r="EUJ35" s="147"/>
      <c r="EUK35" s="147"/>
      <c r="EUL35" s="147"/>
      <c r="EUM35" s="147"/>
      <c r="EUN35" s="147"/>
      <c r="EUO35" s="147"/>
      <c r="EUP35" s="147"/>
      <c r="EUQ35" s="147"/>
      <c r="EUR35" s="147"/>
      <c r="EUS35" s="147"/>
      <c r="EUT35" s="147"/>
      <c r="EUU35" s="147"/>
      <c r="EUV35" s="147"/>
      <c r="EUW35" s="147"/>
      <c r="EUX35" s="147"/>
      <c r="EUY35" s="147"/>
      <c r="EUZ35" s="147"/>
      <c r="EVA35" s="147"/>
      <c r="EVB35" s="147"/>
      <c r="EVC35" s="147"/>
      <c r="EVD35" s="147"/>
      <c r="EVE35" s="147"/>
      <c r="EVF35" s="147"/>
      <c r="EVG35" s="147"/>
      <c r="EVH35" s="147"/>
      <c r="EVI35" s="147"/>
      <c r="EVJ35" s="147"/>
      <c r="EVK35" s="147"/>
      <c r="EVL35" s="147"/>
      <c r="EVM35" s="147"/>
      <c r="EVN35" s="147"/>
      <c r="EVO35" s="147"/>
      <c r="EVP35" s="147"/>
      <c r="EVQ35" s="147"/>
      <c r="EVR35" s="147"/>
      <c r="EVS35" s="147"/>
      <c r="EVT35" s="147"/>
      <c r="EVU35" s="147"/>
      <c r="EVV35" s="147"/>
      <c r="EVW35" s="147"/>
      <c r="EVX35" s="147"/>
      <c r="EVY35" s="147"/>
      <c r="EVZ35" s="147"/>
      <c r="EWA35" s="147"/>
      <c r="EWB35" s="147"/>
      <c r="EWC35" s="147"/>
      <c r="EWD35" s="147"/>
      <c r="EWE35" s="147"/>
      <c r="EWF35" s="147"/>
      <c r="EWG35" s="147"/>
      <c r="EWH35" s="147"/>
      <c r="EWI35" s="147"/>
      <c r="EWJ35" s="147"/>
      <c r="EWK35" s="147"/>
      <c r="EWL35" s="147"/>
      <c r="EWM35" s="147"/>
      <c r="EWN35" s="147"/>
      <c r="EWO35" s="147"/>
      <c r="EWP35" s="147"/>
      <c r="EWQ35" s="147"/>
      <c r="EWR35" s="147"/>
      <c r="EWS35" s="147"/>
      <c r="EWT35" s="147"/>
      <c r="EWU35" s="147"/>
      <c r="EWV35" s="147"/>
      <c r="EWW35" s="147"/>
      <c r="EWX35" s="147"/>
      <c r="EWY35" s="147"/>
      <c r="EWZ35" s="147"/>
      <c r="EXA35" s="147"/>
      <c r="EXB35" s="147"/>
      <c r="EXC35" s="147"/>
      <c r="EXD35" s="147"/>
      <c r="EXE35" s="147"/>
      <c r="EXF35" s="147"/>
      <c r="EXG35" s="147"/>
      <c r="EXH35" s="147"/>
      <c r="EXI35" s="147"/>
      <c r="EXJ35" s="147"/>
      <c r="EXK35" s="147"/>
      <c r="EXL35" s="147"/>
      <c r="EXM35" s="147"/>
      <c r="EXN35" s="147"/>
      <c r="EXO35" s="147"/>
      <c r="EXP35" s="147"/>
      <c r="EXQ35" s="147"/>
      <c r="EXR35" s="147"/>
      <c r="EXS35" s="147"/>
      <c r="EXT35" s="147"/>
      <c r="EXU35" s="147"/>
      <c r="EXV35" s="147"/>
      <c r="EXW35" s="147"/>
      <c r="EXX35" s="147"/>
      <c r="EXY35" s="147"/>
      <c r="EXZ35" s="147"/>
      <c r="EYA35" s="147"/>
      <c r="EYB35" s="147"/>
      <c r="EYC35" s="147"/>
      <c r="EYD35" s="147"/>
      <c r="EYE35" s="147"/>
      <c r="EYF35" s="147"/>
      <c r="EYG35" s="147"/>
      <c r="EYH35" s="147"/>
      <c r="EYI35" s="147"/>
      <c r="EYJ35" s="147"/>
      <c r="EYK35" s="147"/>
      <c r="EYL35" s="147"/>
      <c r="EYM35" s="147"/>
      <c r="EYN35" s="147"/>
      <c r="EYO35" s="147"/>
      <c r="EYP35" s="147"/>
      <c r="EYQ35" s="147"/>
      <c r="EYR35" s="147"/>
      <c r="EYS35" s="147"/>
      <c r="EYT35" s="147"/>
      <c r="EYU35" s="147"/>
      <c r="EYV35" s="147"/>
      <c r="EYW35" s="147"/>
      <c r="EYX35" s="147"/>
      <c r="EYY35" s="147"/>
      <c r="EYZ35" s="147"/>
      <c r="EZA35" s="147"/>
      <c r="EZB35" s="147"/>
      <c r="EZC35" s="147"/>
      <c r="EZD35" s="147"/>
      <c r="EZE35" s="147"/>
      <c r="EZF35" s="147"/>
      <c r="EZG35" s="147"/>
      <c r="EZH35" s="147"/>
      <c r="EZI35" s="147"/>
      <c r="EZJ35" s="147"/>
      <c r="EZK35" s="147"/>
      <c r="EZL35" s="147"/>
      <c r="EZM35" s="147"/>
      <c r="EZN35" s="147"/>
      <c r="EZO35" s="147"/>
      <c r="EZP35" s="147"/>
      <c r="EZQ35" s="147"/>
      <c r="EZR35" s="147"/>
      <c r="EZS35" s="147"/>
      <c r="EZT35" s="147"/>
      <c r="EZU35" s="147"/>
      <c r="EZV35" s="147"/>
      <c r="EZW35" s="147"/>
      <c r="EZX35" s="147"/>
      <c r="EZY35" s="147"/>
      <c r="EZZ35" s="147"/>
      <c r="FAA35" s="147"/>
      <c r="FAB35" s="147"/>
      <c r="FAC35" s="147"/>
      <c r="FAD35" s="147"/>
      <c r="FAE35" s="147"/>
      <c r="FAF35" s="147"/>
      <c r="FAG35" s="147"/>
      <c r="FAH35" s="147"/>
      <c r="FAI35" s="147"/>
      <c r="FAJ35" s="147"/>
      <c r="FAK35" s="147"/>
      <c r="FAL35" s="147"/>
      <c r="FAM35" s="147"/>
      <c r="FAN35" s="147"/>
      <c r="FAO35" s="147"/>
      <c r="FAP35" s="147"/>
      <c r="FAQ35" s="147"/>
      <c r="FAR35" s="147"/>
      <c r="FAS35" s="147"/>
      <c r="FAT35" s="147"/>
      <c r="FAU35" s="147"/>
      <c r="FAV35" s="147"/>
      <c r="FAW35" s="147"/>
      <c r="FAX35" s="147"/>
      <c r="FAY35" s="147"/>
      <c r="FAZ35" s="147"/>
      <c r="FBA35" s="147"/>
      <c r="FBB35" s="147"/>
      <c r="FBC35" s="147"/>
      <c r="FBD35" s="147"/>
      <c r="FBE35" s="147"/>
      <c r="FBF35" s="147"/>
      <c r="FBG35" s="147"/>
      <c r="FBH35" s="147"/>
      <c r="FBI35" s="147"/>
      <c r="FBJ35" s="147"/>
      <c r="FBK35" s="147"/>
      <c r="FBL35" s="147"/>
      <c r="FBM35" s="147"/>
      <c r="FBN35" s="147"/>
      <c r="FBO35" s="147"/>
      <c r="FBP35" s="147"/>
      <c r="FBQ35" s="147"/>
      <c r="FBR35" s="147"/>
      <c r="FBS35" s="147"/>
      <c r="FBT35" s="147"/>
      <c r="FBU35" s="147"/>
      <c r="FBV35" s="147"/>
      <c r="FBW35" s="147"/>
      <c r="FBX35" s="147"/>
      <c r="FBY35" s="147"/>
      <c r="FBZ35" s="147"/>
      <c r="FCA35" s="147"/>
      <c r="FCB35" s="147"/>
      <c r="FCC35" s="147"/>
      <c r="FCD35" s="147"/>
      <c r="FCE35" s="147"/>
      <c r="FCF35" s="147"/>
      <c r="FCG35" s="147"/>
      <c r="FCH35" s="147"/>
      <c r="FCI35" s="147"/>
      <c r="FCJ35" s="147"/>
      <c r="FCK35" s="147"/>
      <c r="FCL35" s="147"/>
      <c r="FCM35" s="147"/>
      <c r="FCN35" s="147"/>
      <c r="FCO35" s="147"/>
      <c r="FCP35" s="147"/>
      <c r="FCQ35" s="147"/>
      <c r="FCR35" s="147"/>
      <c r="FCS35" s="147"/>
      <c r="FCT35" s="147"/>
      <c r="FCU35" s="147"/>
      <c r="FCV35" s="147"/>
      <c r="FCW35" s="147"/>
      <c r="FCX35" s="147"/>
      <c r="FCY35" s="147"/>
      <c r="FCZ35" s="147"/>
      <c r="FDA35" s="147"/>
      <c r="FDB35" s="147"/>
      <c r="FDC35" s="147"/>
      <c r="FDD35" s="147"/>
      <c r="FDE35" s="147"/>
      <c r="FDF35" s="147"/>
      <c r="FDG35" s="147"/>
      <c r="FDH35" s="147"/>
      <c r="FDI35" s="147"/>
      <c r="FDJ35" s="147"/>
      <c r="FDK35" s="147"/>
      <c r="FDL35" s="147"/>
      <c r="FDM35" s="147"/>
      <c r="FDN35" s="147"/>
      <c r="FDO35" s="147"/>
      <c r="FDP35" s="147"/>
      <c r="FDQ35" s="147"/>
      <c r="FDR35" s="147"/>
      <c r="FDS35" s="147"/>
      <c r="FDT35" s="147"/>
      <c r="FDU35" s="147"/>
      <c r="FDV35" s="147"/>
      <c r="FDW35" s="147"/>
      <c r="FDX35" s="147"/>
      <c r="FDY35" s="147"/>
      <c r="FDZ35" s="147"/>
      <c r="FEA35" s="147"/>
      <c r="FEB35" s="147"/>
      <c r="FEC35" s="147"/>
      <c r="FED35" s="147"/>
      <c r="FEE35" s="147"/>
      <c r="FEF35" s="147"/>
      <c r="FEG35" s="147"/>
      <c r="FEH35" s="147"/>
      <c r="FEI35" s="147"/>
      <c r="FEJ35" s="147"/>
      <c r="FEK35" s="147"/>
      <c r="FEL35" s="147"/>
      <c r="FEM35" s="147"/>
      <c r="FEN35" s="147"/>
      <c r="FEO35" s="147"/>
      <c r="FEP35" s="147"/>
      <c r="FEQ35" s="147"/>
      <c r="FER35" s="147"/>
      <c r="FES35" s="147"/>
      <c r="FET35" s="147"/>
      <c r="FEU35" s="147"/>
      <c r="FEV35" s="147"/>
      <c r="FEW35" s="147"/>
      <c r="FEX35" s="147"/>
      <c r="FEY35" s="147"/>
      <c r="FEZ35" s="147"/>
      <c r="FFA35" s="147"/>
      <c r="FFB35" s="147"/>
      <c r="FFC35" s="147"/>
      <c r="FFD35" s="147"/>
      <c r="FFE35" s="147"/>
      <c r="FFF35" s="147"/>
      <c r="FFG35" s="147"/>
      <c r="FFH35" s="147"/>
      <c r="FFI35" s="147"/>
      <c r="FFJ35" s="147"/>
      <c r="FFK35" s="147"/>
      <c r="FFL35" s="147"/>
      <c r="FFM35" s="147"/>
      <c r="FFN35" s="147"/>
      <c r="FFO35" s="147"/>
      <c r="FFP35" s="147"/>
      <c r="FFQ35" s="147"/>
      <c r="FFR35" s="147"/>
      <c r="FFS35" s="147"/>
      <c r="FFT35" s="147"/>
      <c r="FFU35" s="147"/>
      <c r="FFV35" s="147"/>
      <c r="FFW35" s="147"/>
      <c r="FFX35" s="147"/>
      <c r="FFY35" s="147"/>
      <c r="FFZ35" s="147"/>
      <c r="FGA35" s="147"/>
      <c r="FGB35" s="147"/>
      <c r="FGC35" s="147"/>
      <c r="FGD35" s="147"/>
      <c r="FGE35" s="147"/>
      <c r="FGF35" s="147"/>
      <c r="FGG35" s="147"/>
      <c r="FGH35" s="147"/>
      <c r="FGI35" s="147"/>
      <c r="FGJ35" s="147"/>
      <c r="FGK35" s="147"/>
      <c r="FGL35" s="147"/>
      <c r="FGM35" s="147"/>
      <c r="FGN35" s="147"/>
      <c r="FGO35" s="147"/>
      <c r="FGP35" s="147"/>
      <c r="FGQ35" s="147"/>
      <c r="FGR35" s="147"/>
      <c r="FGS35" s="147"/>
      <c r="FGT35" s="147"/>
      <c r="FGU35" s="147"/>
      <c r="FGV35" s="147"/>
      <c r="FGW35" s="147"/>
      <c r="FGX35" s="147"/>
      <c r="FGY35" s="147"/>
      <c r="FGZ35" s="147"/>
      <c r="FHA35" s="147"/>
      <c r="FHB35" s="147"/>
      <c r="FHC35" s="147"/>
      <c r="FHD35" s="147"/>
      <c r="FHE35" s="147"/>
      <c r="FHF35" s="147"/>
      <c r="FHG35" s="147"/>
      <c r="FHH35" s="147"/>
      <c r="FHI35" s="147"/>
      <c r="FHJ35" s="147"/>
      <c r="FHK35" s="147"/>
      <c r="FHL35" s="147"/>
      <c r="FHM35" s="147"/>
      <c r="FHN35" s="147"/>
      <c r="FHO35" s="147"/>
      <c r="FHP35" s="147"/>
      <c r="FHQ35" s="147"/>
      <c r="FHR35" s="147"/>
      <c r="FHS35" s="147"/>
      <c r="FHT35" s="147"/>
      <c r="FHU35" s="147"/>
      <c r="FHV35" s="147"/>
      <c r="FHW35" s="147"/>
      <c r="FHX35" s="147"/>
      <c r="FHY35" s="147"/>
      <c r="FHZ35" s="147"/>
      <c r="FIA35" s="147"/>
      <c r="FIB35" s="147"/>
      <c r="FIC35" s="147"/>
      <c r="FID35" s="147"/>
      <c r="FIE35" s="147"/>
      <c r="FIF35" s="147"/>
      <c r="FIG35" s="147"/>
      <c r="FIH35" s="147"/>
      <c r="FII35" s="147"/>
      <c r="FIJ35" s="147"/>
      <c r="FIK35" s="147"/>
      <c r="FIL35" s="147"/>
      <c r="FIM35" s="147"/>
      <c r="FIN35" s="147"/>
      <c r="FIO35" s="147"/>
      <c r="FIP35" s="147"/>
      <c r="FIQ35" s="147"/>
      <c r="FIR35" s="147"/>
      <c r="FIS35" s="147"/>
      <c r="FIT35" s="147"/>
      <c r="FIU35" s="147"/>
      <c r="FIV35" s="147"/>
      <c r="FIW35" s="147"/>
      <c r="FIX35" s="147"/>
      <c r="FIY35" s="147"/>
      <c r="FIZ35" s="147"/>
      <c r="FJA35" s="147"/>
      <c r="FJB35" s="147"/>
      <c r="FJC35" s="147"/>
      <c r="FJD35" s="147"/>
      <c r="FJE35" s="147"/>
      <c r="FJF35" s="147"/>
      <c r="FJG35" s="147"/>
      <c r="FJH35" s="147"/>
      <c r="FJI35" s="147"/>
      <c r="FJJ35" s="147"/>
      <c r="FJK35" s="147"/>
      <c r="FJL35" s="147"/>
      <c r="FJM35" s="147"/>
      <c r="FJN35" s="147"/>
      <c r="FJO35" s="147"/>
      <c r="FJP35" s="147"/>
      <c r="FJQ35" s="147"/>
      <c r="FJR35" s="147"/>
      <c r="FJS35" s="147"/>
      <c r="FJT35" s="147"/>
      <c r="FJU35" s="147"/>
      <c r="FJV35" s="147"/>
      <c r="FJW35" s="147"/>
      <c r="FJX35" s="147"/>
      <c r="FJY35" s="147"/>
      <c r="FJZ35" s="147"/>
      <c r="FKA35" s="147"/>
      <c r="FKB35" s="147"/>
      <c r="FKC35" s="147"/>
      <c r="FKD35" s="147"/>
      <c r="FKE35" s="147"/>
      <c r="FKF35" s="147"/>
      <c r="FKG35" s="147"/>
      <c r="FKH35" s="147"/>
      <c r="FKI35" s="147"/>
      <c r="FKJ35" s="147"/>
      <c r="FKK35" s="147"/>
      <c r="FKL35" s="147"/>
      <c r="FKM35" s="147"/>
      <c r="FKN35" s="147"/>
      <c r="FKO35" s="147"/>
      <c r="FKP35" s="147"/>
      <c r="FKQ35" s="147"/>
      <c r="FKR35" s="147"/>
      <c r="FKS35" s="147"/>
      <c r="FKT35" s="147"/>
      <c r="FKU35" s="147"/>
      <c r="FKV35" s="147"/>
      <c r="FKW35" s="147"/>
      <c r="FKX35" s="147"/>
      <c r="FKY35" s="147"/>
      <c r="FKZ35" s="147"/>
      <c r="FLA35" s="147"/>
      <c r="FLB35" s="147"/>
      <c r="FLC35" s="147"/>
      <c r="FLD35" s="147"/>
      <c r="FLE35" s="147"/>
      <c r="FLF35" s="147"/>
      <c r="FLG35" s="147"/>
      <c r="FLH35" s="147"/>
      <c r="FLI35" s="147"/>
      <c r="FLJ35" s="147"/>
      <c r="FLK35" s="147"/>
      <c r="FLL35" s="147"/>
      <c r="FLM35" s="147"/>
      <c r="FLN35" s="147"/>
      <c r="FLO35" s="147"/>
      <c r="FLP35" s="147"/>
      <c r="FLQ35" s="147"/>
      <c r="FLR35" s="147"/>
      <c r="FLS35" s="147"/>
      <c r="FLT35" s="147"/>
      <c r="FLU35" s="147"/>
      <c r="FLV35" s="147"/>
      <c r="FLW35" s="147"/>
      <c r="FLX35" s="147"/>
      <c r="FLY35" s="147"/>
      <c r="FLZ35" s="147"/>
      <c r="FMA35" s="147"/>
      <c r="FMB35" s="147"/>
      <c r="FMC35" s="147"/>
      <c r="FMD35" s="147"/>
      <c r="FME35" s="147"/>
      <c r="FMF35" s="147"/>
      <c r="FMG35" s="147"/>
      <c r="FMH35" s="147"/>
      <c r="FMI35" s="147"/>
      <c r="FMJ35" s="147"/>
      <c r="FMK35" s="147"/>
      <c r="FML35" s="147"/>
      <c r="FMM35" s="147"/>
      <c r="FMN35" s="147"/>
      <c r="FMO35" s="147"/>
      <c r="FMP35" s="147"/>
      <c r="FMQ35" s="147"/>
      <c r="FMR35" s="147"/>
      <c r="FMS35" s="147"/>
      <c r="FMT35" s="147"/>
      <c r="FMU35" s="147"/>
      <c r="FMV35" s="147"/>
      <c r="FMW35" s="147"/>
      <c r="FMX35" s="147"/>
      <c r="FMY35" s="147"/>
      <c r="FMZ35" s="147"/>
      <c r="FNA35" s="147"/>
      <c r="FNB35" s="147"/>
      <c r="FNC35" s="147"/>
      <c r="FND35" s="147"/>
      <c r="FNE35" s="147"/>
      <c r="FNF35" s="147"/>
      <c r="FNG35" s="147"/>
      <c r="FNH35" s="147"/>
      <c r="FNI35" s="147"/>
      <c r="FNJ35" s="147"/>
      <c r="FNK35" s="147"/>
      <c r="FNL35" s="147"/>
      <c r="FNM35" s="147"/>
      <c r="FNN35" s="147"/>
      <c r="FNO35" s="147"/>
      <c r="FNP35" s="147"/>
      <c r="FNQ35" s="147"/>
      <c r="FNR35" s="147"/>
      <c r="FNS35" s="147"/>
      <c r="FNT35" s="147"/>
      <c r="FNU35" s="147"/>
      <c r="FNV35" s="147"/>
      <c r="FNW35" s="147"/>
      <c r="FNX35" s="147"/>
      <c r="FNY35" s="147"/>
      <c r="FNZ35" s="147"/>
      <c r="FOA35" s="147"/>
      <c r="FOB35" s="147"/>
      <c r="FOC35" s="147"/>
      <c r="FOD35" s="147"/>
      <c r="FOE35" s="147"/>
      <c r="FOF35" s="147"/>
      <c r="FOG35" s="147"/>
      <c r="FOH35" s="147"/>
      <c r="FOI35" s="147"/>
      <c r="FOJ35" s="147"/>
      <c r="FOK35" s="147"/>
      <c r="FOL35" s="147"/>
      <c r="FOM35" s="147"/>
      <c r="FON35" s="147"/>
      <c r="FOO35" s="147"/>
      <c r="FOP35" s="147"/>
      <c r="FOQ35" s="147"/>
      <c r="FOR35" s="147"/>
      <c r="FOS35" s="147"/>
      <c r="FOT35" s="147"/>
      <c r="FOU35" s="147"/>
      <c r="FOV35" s="147"/>
      <c r="FOW35" s="147"/>
      <c r="FOX35" s="147"/>
      <c r="FOY35" s="147"/>
      <c r="FOZ35" s="147"/>
      <c r="FPA35" s="147"/>
      <c r="FPB35" s="147"/>
      <c r="FPC35" s="147"/>
      <c r="FPD35" s="147"/>
      <c r="FPE35" s="147"/>
      <c r="FPF35" s="147"/>
      <c r="FPG35" s="147"/>
      <c r="FPH35" s="147"/>
      <c r="FPI35" s="147"/>
      <c r="FPJ35" s="147"/>
      <c r="FPK35" s="147"/>
      <c r="FPL35" s="147"/>
      <c r="FPM35" s="147"/>
      <c r="FPN35" s="147"/>
      <c r="FPO35" s="147"/>
      <c r="FPP35" s="147"/>
      <c r="FPQ35" s="147"/>
      <c r="FPR35" s="147"/>
      <c r="FPS35" s="147"/>
      <c r="FPT35" s="147"/>
      <c r="FPU35" s="147"/>
      <c r="FPV35" s="147"/>
      <c r="FPW35" s="147"/>
      <c r="FPX35" s="147"/>
      <c r="FPY35" s="147"/>
      <c r="FPZ35" s="147"/>
      <c r="FQA35" s="147"/>
      <c r="FQB35" s="147"/>
      <c r="FQC35" s="147"/>
      <c r="FQD35" s="147"/>
      <c r="FQE35" s="147"/>
      <c r="FQF35" s="147"/>
      <c r="FQG35" s="147"/>
      <c r="FQH35" s="147"/>
      <c r="FQI35" s="147"/>
      <c r="FQJ35" s="147"/>
      <c r="FQK35" s="147"/>
      <c r="FQL35" s="147"/>
      <c r="FQM35" s="147"/>
      <c r="FQN35" s="147"/>
      <c r="FQO35" s="147"/>
      <c r="FQP35" s="147"/>
      <c r="FQQ35" s="147"/>
      <c r="FQR35" s="147"/>
      <c r="FQS35" s="147"/>
      <c r="FQT35" s="147"/>
      <c r="FQU35" s="147"/>
      <c r="FQV35" s="147"/>
      <c r="FQW35" s="147"/>
      <c r="FQX35" s="147"/>
      <c r="FQY35" s="147"/>
      <c r="FQZ35" s="147"/>
      <c r="FRA35" s="147"/>
      <c r="FRB35" s="147"/>
      <c r="FRC35" s="147"/>
      <c r="FRD35" s="147"/>
      <c r="FRE35" s="147"/>
      <c r="FRF35" s="147"/>
      <c r="FRG35" s="147"/>
      <c r="FRH35" s="147"/>
      <c r="FRI35" s="147"/>
      <c r="FRJ35" s="147"/>
      <c r="FRK35" s="147"/>
      <c r="FRL35" s="147"/>
      <c r="FRM35" s="147"/>
      <c r="FRN35" s="147"/>
      <c r="FRO35" s="147"/>
      <c r="FRP35" s="147"/>
      <c r="FRQ35" s="147"/>
      <c r="FRR35" s="147"/>
      <c r="FRS35" s="147"/>
      <c r="FRT35" s="147"/>
      <c r="FRU35" s="147"/>
      <c r="FRV35" s="147"/>
      <c r="FRW35" s="147"/>
      <c r="FRX35" s="147"/>
      <c r="FRY35" s="147"/>
      <c r="FRZ35" s="147"/>
      <c r="FSA35" s="147"/>
      <c r="FSB35" s="147"/>
      <c r="FSC35" s="147"/>
      <c r="FSD35" s="147"/>
      <c r="FSE35" s="147"/>
      <c r="FSF35" s="147"/>
      <c r="FSG35" s="147"/>
      <c r="FSH35" s="147"/>
      <c r="FSI35" s="147"/>
      <c r="FSJ35" s="147"/>
      <c r="FSK35" s="147"/>
      <c r="FSL35" s="147"/>
      <c r="FSM35" s="147"/>
      <c r="FSN35" s="147"/>
      <c r="FSO35" s="147"/>
      <c r="FSP35" s="147"/>
      <c r="FSQ35" s="147"/>
      <c r="FSR35" s="147"/>
      <c r="FSS35" s="147"/>
      <c r="FST35" s="147"/>
      <c r="FSU35" s="147"/>
      <c r="FSV35" s="147"/>
      <c r="FSW35" s="147"/>
      <c r="FSX35" s="147"/>
      <c r="FSY35" s="147"/>
      <c r="FSZ35" s="147"/>
      <c r="FTA35" s="147"/>
      <c r="FTB35" s="147"/>
      <c r="FTC35" s="147"/>
      <c r="FTD35" s="147"/>
      <c r="FTE35" s="147"/>
      <c r="FTF35" s="147"/>
      <c r="FTG35" s="147"/>
      <c r="FTH35" s="147"/>
      <c r="FTI35" s="147"/>
      <c r="FTJ35" s="147"/>
      <c r="FTK35" s="147"/>
      <c r="FTL35" s="147"/>
      <c r="FTM35" s="147"/>
      <c r="FTN35" s="147"/>
      <c r="FTO35" s="147"/>
      <c r="FTP35" s="147"/>
      <c r="FTQ35" s="147"/>
      <c r="FTR35" s="147"/>
      <c r="FTS35" s="147"/>
      <c r="FTT35" s="147"/>
      <c r="FTU35" s="147"/>
      <c r="FTV35" s="147"/>
      <c r="FTW35" s="147"/>
      <c r="FTX35" s="147"/>
      <c r="FTY35" s="147"/>
      <c r="FTZ35" s="147"/>
      <c r="FUA35" s="147"/>
      <c r="FUB35" s="147"/>
      <c r="FUC35" s="147"/>
      <c r="FUD35" s="147"/>
      <c r="FUE35" s="147"/>
      <c r="FUF35" s="147"/>
      <c r="FUG35" s="147"/>
      <c r="FUH35" s="147"/>
      <c r="FUI35" s="147"/>
      <c r="FUJ35" s="147"/>
      <c r="FUK35" s="147"/>
      <c r="FUL35" s="147"/>
      <c r="FUM35" s="147"/>
      <c r="FUN35" s="147"/>
      <c r="FUO35" s="147"/>
      <c r="FUP35" s="147"/>
      <c r="FUQ35" s="147"/>
      <c r="FUR35" s="147"/>
      <c r="FUS35" s="147"/>
      <c r="FUT35" s="147"/>
      <c r="FUU35" s="147"/>
      <c r="FUV35" s="147"/>
      <c r="FUW35" s="147"/>
      <c r="FUX35" s="147"/>
      <c r="FUY35" s="147"/>
      <c r="FUZ35" s="147"/>
      <c r="FVA35" s="147"/>
      <c r="FVB35" s="147"/>
      <c r="FVC35" s="147"/>
      <c r="FVD35" s="147"/>
      <c r="FVE35" s="147"/>
      <c r="FVF35" s="147"/>
      <c r="FVG35" s="147"/>
      <c r="FVH35" s="147"/>
      <c r="FVI35" s="147"/>
      <c r="FVJ35" s="147"/>
      <c r="FVK35" s="147"/>
      <c r="FVL35" s="147"/>
      <c r="FVM35" s="147"/>
      <c r="FVN35" s="147"/>
      <c r="FVO35" s="147"/>
      <c r="FVP35" s="147"/>
      <c r="FVQ35" s="147"/>
      <c r="FVR35" s="147"/>
      <c r="FVS35" s="147"/>
      <c r="FVT35" s="147"/>
      <c r="FVU35" s="147"/>
      <c r="FVV35" s="147"/>
      <c r="FVW35" s="147"/>
      <c r="FVX35" s="147"/>
      <c r="FVY35" s="147"/>
      <c r="FVZ35" s="147"/>
      <c r="FWA35" s="147"/>
      <c r="FWB35" s="147"/>
      <c r="FWC35" s="147"/>
      <c r="FWD35" s="147"/>
      <c r="FWE35" s="147"/>
      <c r="FWF35" s="147"/>
      <c r="FWG35" s="147"/>
      <c r="FWH35" s="147"/>
      <c r="FWI35" s="147"/>
      <c r="FWJ35" s="147"/>
      <c r="FWK35" s="147"/>
      <c r="FWL35" s="147"/>
      <c r="FWM35" s="147"/>
      <c r="FWN35" s="147"/>
      <c r="FWO35" s="147"/>
      <c r="FWP35" s="147"/>
      <c r="FWQ35" s="147"/>
      <c r="FWR35" s="147"/>
      <c r="FWS35" s="147"/>
      <c r="FWT35" s="147"/>
      <c r="FWU35" s="147"/>
      <c r="FWV35" s="147"/>
      <c r="FWW35" s="147"/>
      <c r="FWX35" s="147"/>
      <c r="FWY35" s="147"/>
      <c r="FWZ35" s="147"/>
      <c r="FXA35" s="147"/>
      <c r="FXB35" s="147"/>
      <c r="FXC35" s="147"/>
      <c r="FXD35" s="147"/>
      <c r="FXE35" s="147"/>
      <c r="FXF35" s="147"/>
      <c r="FXG35" s="147"/>
      <c r="FXH35" s="147"/>
      <c r="FXI35" s="147"/>
      <c r="FXJ35" s="147"/>
      <c r="FXK35" s="147"/>
      <c r="FXL35" s="147"/>
      <c r="FXM35" s="147"/>
      <c r="FXN35" s="147"/>
      <c r="FXO35" s="147"/>
      <c r="FXP35" s="147"/>
      <c r="FXQ35" s="147"/>
      <c r="FXR35" s="147"/>
      <c r="FXS35" s="147"/>
      <c r="FXT35" s="147"/>
      <c r="FXU35" s="147"/>
      <c r="FXV35" s="147"/>
      <c r="FXW35" s="147"/>
      <c r="FXX35" s="147"/>
      <c r="FXY35" s="147"/>
      <c r="FXZ35" s="147"/>
      <c r="FYA35" s="147"/>
      <c r="FYB35" s="147"/>
      <c r="FYC35" s="147"/>
      <c r="FYD35" s="147"/>
      <c r="FYE35" s="147"/>
      <c r="FYF35" s="147"/>
      <c r="FYG35" s="147"/>
      <c r="FYH35" s="147"/>
      <c r="FYI35" s="147"/>
      <c r="FYJ35" s="147"/>
      <c r="FYK35" s="147"/>
      <c r="FYL35" s="147"/>
      <c r="FYM35" s="147"/>
      <c r="FYN35" s="147"/>
      <c r="FYO35" s="147"/>
      <c r="FYP35" s="147"/>
      <c r="FYQ35" s="147"/>
      <c r="FYR35" s="147"/>
      <c r="FYS35" s="147"/>
      <c r="FYT35" s="147"/>
      <c r="FYU35" s="147"/>
      <c r="FYV35" s="147"/>
      <c r="FYW35" s="147"/>
      <c r="FYX35" s="147"/>
      <c r="FYY35" s="147"/>
      <c r="FYZ35" s="147"/>
      <c r="FZA35" s="147"/>
      <c r="FZB35" s="147"/>
      <c r="FZC35" s="147"/>
      <c r="FZD35" s="147"/>
      <c r="FZE35" s="147"/>
      <c r="FZF35" s="147"/>
      <c r="FZG35" s="147"/>
      <c r="FZH35" s="147"/>
      <c r="FZI35" s="147"/>
      <c r="FZJ35" s="147"/>
      <c r="FZK35" s="147"/>
      <c r="FZL35" s="147"/>
      <c r="FZM35" s="147"/>
      <c r="FZN35" s="147"/>
      <c r="FZO35" s="147"/>
      <c r="FZP35" s="147"/>
      <c r="FZQ35" s="147"/>
      <c r="FZR35" s="147"/>
      <c r="FZS35" s="147"/>
      <c r="FZT35" s="147"/>
      <c r="FZU35" s="147"/>
      <c r="FZV35" s="147"/>
      <c r="FZW35" s="147"/>
      <c r="FZX35" s="147"/>
      <c r="FZY35" s="147"/>
      <c r="FZZ35" s="147"/>
      <c r="GAA35" s="147"/>
      <c r="GAB35" s="147"/>
      <c r="GAC35" s="147"/>
      <c r="GAD35" s="147"/>
      <c r="GAE35" s="147"/>
      <c r="GAF35" s="147"/>
      <c r="GAG35" s="147"/>
      <c r="GAH35" s="147"/>
      <c r="GAI35" s="147"/>
      <c r="GAJ35" s="147"/>
      <c r="GAK35" s="147"/>
      <c r="GAL35" s="147"/>
      <c r="GAM35" s="147"/>
      <c r="GAN35" s="147"/>
      <c r="GAO35" s="147"/>
      <c r="GAP35" s="147"/>
      <c r="GAQ35" s="147"/>
      <c r="GAR35" s="147"/>
      <c r="GAS35" s="147"/>
      <c r="GAT35" s="147"/>
      <c r="GAU35" s="147"/>
      <c r="GAV35" s="147"/>
      <c r="GAW35" s="147"/>
      <c r="GAX35" s="147"/>
      <c r="GAY35" s="147"/>
      <c r="GAZ35" s="147"/>
      <c r="GBA35" s="147"/>
      <c r="GBB35" s="147"/>
      <c r="GBC35" s="147"/>
      <c r="GBD35" s="147"/>
      <c r="GBE35" s="147"/>
      <c r="GBF35" s="147"/>
      <c r="GBG35" s="147"/>
      <c r="GBH35" s="147"/>
      <c r="GBI35" s="147"/>
      <c r="GBJ35" s="147"/>
      <c r="GBK35" s="147"/>
      <c r="GBL35" s="147"/>
      <c r="GBM35" s="147"/>
      <c r="GBN35" s="147"/>
      <c r="GBO35" s="147"/>
      <c r="GBP35" s="147"/>
      <c r="GBQ35" s="147"/>
      <c r="GBR35" s="147"/>
      <c r="GBS35" s="147"/>
      <c r="GBT35" s="147"/>
      <c r="GBU35" s="147"/>
      <c r="GBV35" s="147"/>
      <c r="GBW35" s="147"/>
      <c r="GBX35" s="147"/>
      <c r="GBY35" s="147"/>
      <c r="GBZ35" s="147"/>
      <c r="GCA35" s="147"/>
      <c r="GCB35" s="147"/>
      <c r="GCC35" s="147"/>
      <c r="GCD35" s="147"/>
      <c r="GCE35" s="147"/>
      <c r="GCF35" s="147"/>
      <c r="GCG35" s="147"/>
      <c r="GCH35" s="147"/>
      <c r="GCI35" s="147"/>
      <c r="GCJ35" s="147"/>
      <c r="GCK35" s="147"/>
      <c r="GCL35" s="147"/>
      <c r="GCM35" s="147"/>
      <c r="GCN35" s="147"/>
      <c r="GCO35" s="147"/>
      <c r="GCP35" s="147"/>
      <c r="GCQ35" s="147"/>
      <c r="GCR35" s="147"/>
      <c r="GCS35" s="147"/>
      <c r="GCT35" s="147"/>
      <c r="GCU35" s="147"/>
      <c r="GCV35" s="147"/>
      <c r="GCW35" s="147"/>
      <c r="GCX35" s="147"/>
      <c r="GCY35" s="147"/>
      <c r="GCZ35" s="147"/>
      <c r="GDA35" s="147"/>
      <c r="GDB35" s="147"/>
      <c r="GDC35" s="147"/>
      <c r="GDD35" s="147"/>
      <c r="GDE35" s="147"/>
      <c r="GDF35" s="147"/>
      <c r="GDG35" s="147"/>
      <c r="GDH35" s="147"/>
      <c r="GDI35" s="147"/>
      <c r="GDJ35" s="147"/>
      <c r="GDK35" s="147"/>
      <c r="GDL35" s="147"/>
      <c r="GDM35" s="147"/>
      <c r="GDN35" s="147"/>
      <c r="GDO35" s="147"/>
      <c r="GDP35" s="147"/>
      <c r="GDQ35" s="147"/>
      <c r="GDR35" s="147"/>
      <c r="GDS35" s="147"/>
      <c r="GDT35" s="147"/>
      <c r="GDU35" s="147"/>
      <c r="GDV35" s="147"/>
      <c r="GDW35" s="147"/>
      <c r="GDX35" s="147"/>
      <c r="GDY35" s="147"/>
      <c r="GDZ35" s="147"/>
      <c r="GEA35" s="147"/>
      <c r="GEB35" s="147"/>
      <c r="GEC35" s="147"/>
      <c r="GED35" s="147"/>
      <c r="GEE35" s="147"/>
      <c r="GEF35" s="147"/>
      <c r="GEG35" s="147"/>
      <c r="GEH35" s="147"/>
      <c r="GEI35" s="147"/>
      <c r="GEJ35" s="147"/>
      <c r="GEK35" s="147"/>
      <c r="GEL35" s="147"/>
      <c r="GEM35" s="147"/>
      <c r="GEN35" s="147"/>
      <c r="GEO35" s="147"/>
      <c r="GEP35" s="147"/>
      <c r="GEQ35" s="147"/>
      <c r="GER35" s="147"/>
      <c r="GES35" s="147"/>
      <c r="GET35" s="147"/>
      <c r="GEU35" s="147"/>
      <c r="GEV35" s="147"/>
      <c r="GEW35" s="147"/>
      <c r="GEX35" s="147"/>
      <c r="GEY35" s="147"/>
      <c r="GEZ35" s="147"/>
      <c r="GFA35" s="147"/>
      <c r="GFB35" s="147"/>
      <c r="GFC35" s="147"/>
      <c r="GFD35" s="147"/>
      <c r="GFE35" s="147"/>
      <c r="GFF35" s="147"/>
      <c r="GFG35" s="147"/>
      <c r="GFH35" s="147"/>
      <c r="GFI35" s="147"/>
      <c r="GFJ35" s="147"/>
      <c r="GFK35" s="147"/>
      <c r="GFL35" s="147"/>
      <c r="GFM35" s="147"/>
      <c r="GFN35" s="147"/>
      <c r="GFO35" s="147"/>
      <c r="GFP35" s="147"/>
      <c r="GFQ35" s="147"/>
      <c r="GFR35" s="147"/>
      <c r="GFS35" s="147"/>
      <c r="GFT35" s="147"/>
      <c r="GFU35" s="147"/>
      <c r="GFV35" s="147"/>
      <c r="GFW35" s="147"/>
      <c r="GFX35" s="147"/>
      <c r="GFY35" s="147"/>
      <c r="GFZ35" s="147"/>
      <c r="GGA35" s="147"/>
      <c r="GGB35" s="147"/>
      <c r="GGC35" s="147"/>
      <c r="GGD35" s="147"/>
      <c r="GGE35" s="147"/>
      <c r="GGF35" s="147"/>
      <c r="GGG35" s="147"/>
      <c r="GGH35" s="147"/>
      <c r="GGI35" s="147"/>
      <c r="GGJ35" s="147"/>
      <c r="GGK35" s="147"/>
      <c r="GGL35" s="147"/>
      <c r="GGM35" s="147"/>
      <c r="GGN35" s="147"/>
      <c r="GGO35" s="147"/>
      <c r="GGP35" s="147"/>
      <c r="GGQ35" s="147"/>
      <c r="GGR35" s="147"/>
      <c r="GGS35" s="147"/>
      <c r="GGT35" s="147"/>
      <c r="GGU35" s="147"/>
      <c r="GGV35" s="147"/>
      <c r="GGW35" s="147"/>
      <c r="GGX35" s="147"/>
      <c r="GGY35" s="147"/>
      <c r="GGZ35" s="147"/>
      <c r="GHA35" s="147"/>
      <c r="GHB35" s="147"/>
      <c r="GHC35" s="147"/>
      <c r="GHD35" s="147"/>
      <c r="GHE35" s="147"/>
      <c r="GHF35" s="147"/>
      <c r="GHG35" s="147"/>
      <c r="GHH35" s="147"/>
      <c r="GHI35" s="147"/>
      <c r="GHJ35" s="147"/>
      <c r="GHK35" s="147"/>
      <c r="GHL35" s="147"/>
      <c r="GHM35" s="147"/>
      <c r="GHN35" s="147"/>
      <c r="GHO35" s="147"/>
      <c r="GHP35" s="147"/>
      <c r="GHQ35" s="147"/>
      <c r="GHR35" s="147"/>
      <c r="GHS35" s="147"/>
      <c r="GHT35" s="147"/>
      <c r="GHU35" s="147"/>
      <c r="GHV35" s="147"/>
      <c r="GHW35" s="147"/>
      <c r="GHX35" s="147"/>
      <c r="GHY35" s="147"/>
      <c r="GHZ35" s="147"/>
      <c r="GIA35" s="147"/>
      <c r="GIB35" s="147"/>
      <c r="GIC35" s="147"/>
      <c r="GID35" s="147"/>
      <c r="GIE35" s="147"/>
      <c r="GIF35" s="147"/>
      <c r="GIG35" s="147"/>
      <c r="GIH35" s="147"/>
      <c r="GII35" s="147"/>
      <c r="GIJ35" s="147"/>
      <c r="GIK35" s="147"/>
      <c r="GIL35" s="147"/>
      <c r="GIM35" s="147"/>
      <c r="GIN35" s="147"/>
      <c r="GIO35" s="147"/>
      <c r="GIP35" s="147"/>
      <c r="GIQ35" s="147"/>
      <c r="GIR35" s="147"/>
      <c r="GIS35" s="147"/>
      <c r="GIT35" s="147"/>
      <c r="GIU35" s="147"/>
      <c r="GIV35" s="147"/>
      <c r="GIW35" s="147"/>
      <c r="GIX35" s="147"/>
      <c r="GIY35" s="147"/>
      <c r="GIZ35" s="147"/>
      <c r="GJA35" s="147"/>
      <c r="GJB35" s="147"/>
      <c r="GJC35" s="147"/>
      <c r="GJD35" s="147"/>
      <c r="GJE35" s="147"/>
      <c r="GJF35" s="147"/>
      <c r="GJG35" s="147"/>
      <c r="GJH35" s="147"/>
      <c r="GJI35" s="147"/>
      <c r="GJJ35" s="147"/>
      <c r="GJK35" s="147"/>
      <c r="GJL35" s="147"/>
      <c r="GJM35" s="147"/>
      <c r="GJN35" s="147"/>
      <c r="GJO35" s="147"/>
      <c r="GJP35" s="147"/>
      <c r="GJQ35" s="147"/>
      <c r="GJR35" s="147"/>
      <c r="GJS35" s="147"/>
      <c r="GJT35" s="147"/>
      <c r="GJU35" s="147"/>
      <c r="GJV35" s="147"/>
      <c r="GJW35" s="147"/>
      <c r="GJX35" s="147"/>
      <c r="GJY35" s="147"/>
      <c r="GJZ35" s="147"/>
      <c r="GKA35" s="147"/>
      <c r="GKB35" s="147"/>
      <c r="GKC35" s="147"/>
      <c r="GKD35" s="147"/>
      <c r="GKE35" s="147"/>
      <c r="GKF35" s="147"/>
      <c r="GKG35" s="147"/>
      <c r="GKH35" s="147"/>
      <c r="GKI35" s="147"/>
      <c r="GKJ35" s="147"/>
      <c r="GKK35" s="147"/>
      <c r="GKL35" s="147"/>
      <c r="GKM35" s="147"/>
      <c r="GKN35" s="147"/>
      <c r="GKO35" s="147"/>
      <c r="GKP35" s="147"/>
      <c r="GKQ35" s="147"/>
      <c r="GKR35" s="147"/>
      <c r="GKS35" s="147"/>
      <c r="GKT35" s="147"/>
      <c r="GKU35" s="147"/>
      <c r="GKV35" s="147"/>
      <c r="GKW35" s="147"/>
      <c r="GKX35" s="147"/>
      <c r="GKY35" s="147"/>
      <c r="GKZ35" s="147"/>
      <c r="GLA35" s="147"/>
      <c r="GLB35" s="147"/>
      <c r="GLC35" s="147"/>
      <c r="GLD35" s="147"/>
      <c r="GLE35" s="147"/>
      <c r="GLF35" s="147"/>
      <c r="GLG35" s="147"/>
      <c r="GLH35" s="147"/>
      <c r="GLI35" s="147"/>
      <c r="GLJ35" s="147"/>
      <c r="GLK35" s="147"/>
      <c r="GLL35" s="147"/>
      <c r="GLM35" s="147"/>
      <c r="GLN35" s="147"/>
      <c r="GLO35" s="147"/>
      <c r="GLP35" s="147"/>
      <c r="GLQ35" s="147"/>
      <c r="GLR35" s="147"/>
      <c r="GLS35" s="147"/>
      <c r="GLT35" s="147"/>
      <c r="GLU35" s="147"/>
      <c r="GLV35" s="147"/>
      <c r="GLW35" s="147"/>
      <c r="GLX35" s="147"/>
      <c r="GLY35" s="147"/>
      <c r="GLZ35" s="147"/>
      <c r="GMA35" s="147"/>
      <c r="GMB35" s="147"/>
      <c r="GMC35" s="147"/>
      <c r="GMD35" s="147"/>
      <c r="GME35" s="147"/>
      <c r="GMF35" s="147"/>
      <c r="GMG35" s="147"/>
      <c r="GMH35" s="147"/>
      <c r="GMI35" s="147"/>
      <c r="GMJ35" s="147"/>
      <c r="GMK35" s="147"/>
      <c r="GML35" s="147"/>
      <c r="GMM35" s="147"/>
      <c r="GMN35" s="147"/>
      <c r="GMO35" s="147"/>
      <c r="GMP35" s="147"/>
      <c r="GMQ35" s="147"/>
      <c r="GMR35" s="147"/>
      <c r="GMS35" s="147"/>
      <c r="GMT35" s="147"/>
      <c r="GMU35" s="147"/>
      <c r="GMV35" s="147"/>
      <c r="GMW35" s="147"/>
      <c r="GMX35" s="147"/>
      <c r="GMY35" s="147"/>
      <c r="GMZ35" s="147"/>
      <c r="GNA35" s="147"/>
      <c r="GNB35" s="147"/>
      <c r="GNC35" s="147"/>
      <c r="GND35" s="147"/>
      <c r="GNE35" s="147"/>
      <c r="GNF35" s="147"/>
      <c r="GNG35" s="147"/>
      <c r="GNH35" s="147"/>
      <c r="GNI35" s="147"/>
      <c r="GNJ35" s="147"/>
      <c r="GNK35" s="147"/>
      <c r="GNL35" s="147"/>
      <c r="GNM35" s="147"/>
      <c r="GNN35" s="147"/>
      <c r="GNO35" s="147"/>
      <c r="GNP35" s="147"/>
      <c r="GNQ35" s="147"/>
      <c r="GNR35" s="147"/>
      <c r="GNS35" s="147"/>
      <c r="GNT35" s="147"/>
      <c r="GNU35" s="147"/>
      <c r="GNV35" s="147"/>
      <c r="GNW35" s="147"/>
      <c r="GNX35" s="147"/>
      <c r="GNY35" s="147"/>
      <c r="GNZ35" s="147"/>
      <c r="GOA35" s="147"/>
      <c r="GOB35" s="147"/>
      <c r="GOC35" s="147"/>
      <c r="GOD35" s="147"/>
      <c r="GOE35" s="147"/>
      <c r="GOF35" s="147"/>
      <c r="GOG35" s="147"/>
      <c r="GOH35" s="147"/>
      <c r="GOI35" s="147"/>
      <c r="GOJ35" s="147"/>
      <c r="GOK35" s="147"/>
      <c r="GOL35" s="147"/>
      <c r="GOM35" s="147"/>
      <c r="GON35" s="147"/>
      <c r="GOO35" s="147"/>
      <c r="GOP35" s="147"/>
      <c r="GOQ35" s="147"/>
      <c r="GOR35" s="147"/>
      <c r="GOS35" s="147"/>
      <c r="GOT35" s="147"/>
      <c r="GOU35" s="147"/>
      <c r="GOV35" s="147"/>
      <c r="GOW35" s="147"/>
      <c r="GOX35" s="147"/>
      <c r="GOY35" s="147"/>
      <c r="GOZ35" s="147"/>
      <c r="GPA35" s="147"/>
      <c r="GPB35" s="147"/>
      <c r="GPC35" s="147"/>
      <c r="GPD35" s="147"/>
      <c r="GPE35" s="147"/>
      <c r="GPF35" s="147"/>
      <c r="GPG35" s="147"/>
      <c r="GPH35" s="147"/>
      <c r="GPI35" s="147"/>
      <c r="GPJ35" s="147"/>
      <c r="GPK35" s="147"/>
      <c r="GPL35" s="147"/>
      <c r="GPM35" s="147"/>
      <c r="GPN35" s="147"/>
      <c r="GPO35" s="147"/>
      <c r="GPP35" s="147"/>
      <c r="GPQ35" s="147"/>
      <c r="GPR35" s="147"/>
      <c r="GPS35" s="147"/>
      <c r="GPT35" s="147"/>
      <c r="GPU35" s="147"/>
      <c r="GPV35" s="147"/>
      <c r="GPW35" s="147"/>
      <c r="GPX35" s="147"/>
      <c r="GPY35" s="147"/>
      <c r="GPZ35" s="147"/>
      <c r="GQA35" s="147"/>
      <c r="GQB35" s="147"/>
      <c r="GQC35" s="147"/>
      <c r="GQD35" s="147"/>
      <c r="GQE35" s="147"/>
      <c r="GQF35" s="147"/>
      <c r="GQG35" s="147"/>
      <c r="GQH35" s="147"/>
      <c r="GQI35" s="147"/>
      <c r="GQJ35" s="147"/>
      <c r="GQK35" s="147"/>
      <c r="GQL35" s="147"/>
      <c r="GQM35" s="147"/>
      <c r="GQN35" s="147"/>
      <c r="GQO35" s="147"/>
      <c r="GQP35" s="147"/>
      <c r="GQQ35" s="147"/>
      <c r="GQR35" s="147"/>
      <c r="GQS35" s="147"/>
      <c r="GQT35" s="147"/>
      <c r="GQU35" s="147"/>
      <c r="GQV35" s="147"/>
      <c r="GQW35" s="147"/>
      <c r="GQX35" s="147"/>
      <c r="GQY35" s="147"/>
      <c r="GQZ35" s="147"/>
      <c r="GRA35" s="147"/>
      <c r="GRB35" s="147"/>
      <c r="GRC35" s="147"/>
      <c r="GRD35" s="147"/>
      <c r="GRE35" s="147"/>
      <c r="GRF35" s="147"/>
      <c r="GRG35" s="147"/>
      <c r="GRH35" s="147"/>
      <c r="GRI35" s="147"/>
      <c r="GRJ35" s="147"/>
      <c r="GRK35" s="147"/>
      <c r="GRL35" s="147"/>
      <c r="GRM35" s="147"/>
      <c r="GRN35" s="147"/>
      <c r="GRO35" s="147"/>
      <c r="GRP35" s="147"/>
      <c r="GRQ35" s="147"/>
      <c r="GRR35" s="147"/>
      <c r="GRS35" s="147"/>
      <c r="GRT35" s="147"/>
      <c r="GRU35" s="147"/>
      <c r="GRV35" s="147"/>
      <c r="GRW35" s="147"/>
      <c r="GRX35" s="147"/>
      <c r="GRY35" s="147"/>
      <c r="GRZ35" s="147"/>
      <c r="GSA35" s="147"/>
      <c r="GSB35" s="147"/>
      <c r="GSC35" s="147"/>
      <c r="GSD35" s="147"/>
      <c r="GSE35" s="147"/>
      <c r="GSF35" s="147"/>
      <c r="GSG35" s="147"/>
      <c r="GSH35" s="147"/>
      <c r="GSI35" s="147"/>
      <c r="GSJ35" s="147"/>
      <c r="GSK35" s="147"/>
      <c r="GSL35" s="147"/>
      <c r="GSM35" s="147"/>
      <c r="GSN35" s="147"/>
      <c r="GSO35" s="147"/>
      <c r="GSP35" s="147"/>
      <c r="GSQ35" s="147"/>
      <c r="GSR35" s="147"/>
      <c r="GSS35" s="147"/>
      <c r="GST35" s="147"/>
      <c r="GSU35" s="147"/>
      <c r="GSV35" s="147"/>
      <c r="GSW35" s="147"/>
      <c r="GSX35" s="147"/>
      <c r="GSY35" s="147"/>
      <c r="GSZ35" s="147"/>
      <c r="GTA35" s="147"/>
      <c r="GTB35" s="147"/>
      <c r="GTC35" s="147"/>
      <c r="GTD35" s="147"/>
      <c r="GTE35" s="147"/>
      <c r="GTF35" s="147"/>
      <c r="GTG35" s="147"/>
      <c r="GTH35" s="147"/>
      <c r="GTI35" s="147"/>
      <c r="GTJ35" s="147"/>
      <c r="GTK35" s="147"/>
      <c r="GTL35" s="147"/>
      <c r="GTM35" s="147"/>
      <c r="GTN35" s="147"/>
      <c r="GTO35" s="147"/>
      <c r="GTP35" s="147"/>
      <c r="GTQ35" s="147"/>
      <c r="GTR35" s="147"/>
      <c r="GTS35" s="147"/>
      <c r="GTT35" s="147"/>
      <c r="GTU35" s="147"/>
      <c r="GTV35" s="147"/>
      <c r="GTW35" s="147"/>
      <c r="GTX35" s="147"/>
      <c r="GTY35" s="147"/>
      <c r="GTZ35" s="147"/>
      <c r="GUA35" s="147"/>
      <c r="GUB35" s="147"/>
      <c r="GUC35" s="147"/>
      <c r="GUD35" s="147"/>
      <c r="GUE35" s="147"/>
      <c r="GUF35" s="147"/>
      <c r="GUG35" s="147"/>
      <c r="GUH35" s="147"/>
      <c r="GUI35" s="147"/>
      <c r="GUJ35" s="147"/>
      <c r="GUK35" s="147"/>
      <c r="GUL35" s="147"/>
      <c r="GUM35" s="147"/>
      <c r="GUN35" s="147"/>
      <c r="GUO35" s="147"/>
      <c r="GUP35" s="147"/>
      <c r="GUQ35" s="147"/>
      <c r="GUR35" s="147"/>
      <c r="GUS35" s="147"/>
      <c r="GUT35" s="147"/>
      <c r="GUU35" s="147"/>
      <c r="GUV35" s="147"/>
      <c r="GUW35" s="147"/>
      <c r="GUX35" s="147"/>
      <c r="GUY35" s="147"/>
      <c r="GUZ35" s="147"/>
      <c r="GVA35" s="147"/>
      <c r="GVB35" s="147"/>
      <c r="GVC35" s="147"/>
      <c r="GVD35" s="147"/>
      <c r="GVE35" s="147"/>
      <c r="GVF35" s="147"/>
      <c r="GVG35" s="147"/>
      <c r="GVH35" s="147"/>
      <c r="GVI35" s="147"/>
      <c r="GVJ35" s="147"/>
      <c r="GVK35" s="147"/>
      <c r="GVL35" s="147"/>
      <c r="GVM35" s="147"/>
      <c r="GVN35" s="147"/>
      <c r="GVO35" s="147"/>
      <c r="GVP35" s="147"/>
      <c r="GVQ35" s="147"/>
      <c r="GVR35" s="147"/>
      <c r="GVS35" s="147"/>
      <c r="GVT35" s="147"/>
      <c r="GVU35" s="147"/>
      <c r="GVV35" s="147"/>
      <c r="GVW35" s="147"/>
      <c r="GVX35" s="147"/>
      <c r="GVY35" s="147"/>
      <c r="GVZ35" s="147"/>
      <c r="GWA35" s="147"/>
      <c r="GWB35" s="147"/>
      <c r="GWC35" s="147"/>
      <c r="GWD35" s="147"/>
      <c r="GWE35" s="147"/>
      <c r="GWF35" s="147"/>
      <c r="GWG35" s="147"/>
      <c r="GWH35" s="147"/>
      <c r="GWI35" s="147"/>
      <c r="GWJ35" s="147"/>
      <c r="GWK35" s="147"/>
      <c r="GWL35" s="147"/>
      <c r="GWM35" s="147"/>
      <c r="GWN35" s="147"/>
      <c r="GWO35" s="147"/>
      <c r="GWP35" s="147"/>
      <c r="GWQ35" s="147"/>
      <c r="GWR35" s="147"/>
      <c r="GWS35" s="147"/>
      <c r="GWT35" s="147"/>
      <c r="GWU35" s="147"/>
      <c r="GWV35" s="147"/>
      <c r="GWW35" s="147"/>
      <c r="GWX35" s="147"/>
      <c r="GWY35" s="147"/>
      <c r="GWZ35" s="147"/>
      <c r="GXA35" s="147"/>
      <c r="GXB35" s="147"/>
      <c r="GXC35" s="147"/>
      <c r="GXD35" s="147"/>
      <c r="GXE35" s="147"/>
      <c r="GXF35" s="147"/>
      <c r="GXG35" s="147"/>
      <c r="GXH35" s="147"/>
      <c r="GXI35" s="147"/>
      <c r="GXJ35" s="147"/>
      <c r="GXK35" s="147"/>
      <c r="GXL35" s="147"/>
      <c r="GXM35" s="147"/>
      <c r="GXN35" s="147"/>
      <c r="GXO35" s="147"/>
      <c r="GXP35" s="147"/>
      <c r="GXQ35" s="147"/>
      <c r="GXR35" s="147"/>
      <c r="GXS35" s="147"/>
      <c r="GXT35" s="147"/>
      <c r="GXU35" s="147"/>
      <c r="GXV35" s="147"/>
      <c r="GXW35" s="147"/>
      <c r="GXX35" s="147"/>
      <c r="GXY35" s="147"/>
      <c r="GXZ35" s="147"/>
      <c r="GYA35" s="147"/>
      <c r="GYB35" s="147"/>
      <c r="GYC35" s="147"/>
      <c r="GYD35" s="147"/>
      <c r="GYE35" s="147"/>
      <c r="GYF35" s="147"/>
      <c r="GYG35" s="147"/>
      <c r="GYH35" s="147"/>
      <c r="GYI35" s="147"/>
      <c r="GYJ35" s="147"/>
      <c r="GYK35" s="147"/>
      <c r="GYL35" s="147"/>
      <c r="GYM35" s="147"/>
      <c r="GYN35" s="147"/>
      <c r="GYO35" s="147"/>
      <c r="GYP35" s="147"/>
      <c r="GYQ35" s="147"/>
      <c r="GYR35" s="147"/>
      <c r="GYS35" s="147"/>
      <c r="GYT35" s="147"/>
      <c r="GYU35" s="147"/>
      <c r="GYV35" s="147"/>
      <c r="GYW35" s="147"/>
      <c r="GYX35" s="147"/>
      <c r="GYY35" s="147"/>
      <c r="GYZ35" s="147"/>
      <c r="GZA35" s="147"/>
      <c r="GZB35" s="147"/>
      <c r="GZC35" s="147"/>
      <c r="GZD35" s="147"/>
      <c r="GZE35" s="147"/>
      <c r="GZF35" s="147"/>
      <c r="GZG35" s="147"/>
      <c r="GZH35" s="147"/>
      <c r="GZI35" s="147"/>
      <c r="GZJ35" s="147"/>
      <c r="GZK35" s="147"/>
      <c r="GZL35" s="147"/>
      <c r="GZM35" s="147"/>
      <c r="GZN35" s="147"/>
      <c r="GZO35" s="147"/>
      <c r="GZP35" s="147"/>
      <c r="GZQ35" s="147"/>
      <c r="GZR35" s="147"/>
      <c r="GZS35" s="147"/>
      <c r="GZT35" s="147"/>
      <c r="GZU35" s="147"/>
      <c r="GZV35" s="147"/>
      <c r="GZW35" s="147"/>
      <c r="GZX35" s="147"/>
      <c r="GZY35" s="147"/>
      <c r="GZZ35" s="147"/>
      <c r="HAA35" s="147"/>
      <c r="HAB35" s="147"/>
      <c r="HAC35" s="147"/>
      <c r="HAD35" s="147"/>
      <c r="HAE35" s="147"/>
      <c r="HAF35" s="147"/>
      <c r="HAG35" s="147"/>
      <c r="HAH35" s="147"/>
      <c r="HAI35" s="147"/>
      <c r="HAJ35" s="147"/>
      <c r="HAK35" s="147"/>
      <c r="HAL35" s="147"/>
      <c r="HAM35" s="147"/>
      <c r="HAN35" s="147"/>
      <c r="HAO35" s="147"/>
      <c r="HAP35" s="147"/>
      <c r="HAQ35" s="147"/>
      <c r="HAR35" s="147"/>
      <c r="HAS35" s="147"/>
      <c r="HAT35" s="147"/>
      <c r="HAU35" s="147"/>
      <c r="HAV35" s="147"/>
      <c r="HAW35" s="147"/>
      <c r="HAX35" s="147"/>
      <c r="HAY35" s="147"/>
      <c r="HAZ35" s="147"/>
      <c r="HBA35" s="147"/>
      <c r="HBB35" s="147"/>
      <c r="HBC35" s="147"/>
      <c r="HBD35" s="147"/>
      <c r="HBE35" s="147"/>
      <c r="HBF35" s="147"/>
      <c r="HBG35" s="147"/>
      <c r="HBH35" s="147"/>
      <c r="HBI35" s="147"/>
      <c r="HBJ35" s="147"/>
      <c r="HBK35" s="147"/>
      <c r="HBL35" s="147"/>
      <c r="HBM35" s="147"/>
      <c r="HBN35" s="147"/>
      <c r="HBO35" s="147"/>
      <c r="HBP35" s="147"/>
      <c r="HBQ35" s="147"/>
      <c r="HBR35" s="147"/>
      <c r="HBS35" s="147"/>
      <c r="HBT35" s="147"/>
      <c r="HBU35" s="147"/>
      <c r="HBV35" s="147"/>
      <c r="HBW35" s="147"/>
      <c r="HBX35" s="147"/>
      <c r="HBY35" s="147"/>
      <c r="HBZ35" s="147"/>
      <c r="HCA35" s="147"/>
      <c r="HCB35" s="147"/>
      <c r="HCC35" s="147"/>
      <c r="HCD35" s="147"/>
      <c r="HCE35" s="147"/>
      <c r="HCF35" s="147"/>
      <c r="HCG35" s="147"/>
      <c r="HCH35" s="147"/>
      <c r="HCI35" s="147"/>
      <c r="HCJ35" s="147"/>
      <c r="HCK35" s="147"/>
      <c r="HCL35" s="147"/>
      <c r="HCM35" s="147"/>
      <c r="HCN35" s="147"/>
      <c r="HCO35" s="147"/>
      <c r="HCP35" s="147"/>
      <c r="HCQ35" s="147"/>
      <c r="HCR35" s="147"/>
      <c r="HCS35" s="147"/>
      <c r="HCT35" s="147"/>
      <c r="HCU35" s="147"/>
      <c r="HCV35" s="147"/>
      <c r="HCW35" s="147"/>
      <c r="HCX35" s="147"/>
      <c r="HCY35" s="147"/>
      <c r="HCZ35" s="147"/>
      <c r="HDA35" s="147"/>
      <c r="HDB35" s="147"/>
      <c r="HDC35" s="147"/>
      <c r="HDD35" s="147"/>
      <c r="HDE35" s="147"/>
      <c r="HDF35" s="147"/>
      <c r="HDG35" s="147"/>
      <c r="HDH35" s="147"/>
      <c r="HDI35" s="147"/>
      <c r="HDJ35" s="147"/>
      <c r="HDK35" s="147"/>
      <c r="HDL35" s="147"/>
      <c r="HDM35" s="147"/>
      <c r="HDN35" s="147"/>
      <c r="HDO35" s="147"/>
      <c r="HDP35" s="147"/>
      <c r="HDQ35" s="147"/>
      <c r="HDR35" s="147"/>
      <c r="HDS35" s="147"/>
      <c r="HDT35" s="147"/>
      <c r="HDU35" s="147"/>
      <c r="HDV35" s="147"/>
      <c r="HDW35" s="147"/>
      <c r="HDX35" s="147"/>
      <c r="HDY35" s="147"/>
      <c r="HDZ35" s="147"/>
      <c r="HEA35" s="147"/>
      <c r="HEB35" s="147"/>
      <c r="HEC35" s="147"/>
      <c r="HED35" s="147"/>
      <c r="HEE35" s="147"/>
      <c r="HEF35" s="147"/>
      <c r="HEG35" s="147"/>
      <c r="HEH35" s="147"/>
      <c r="HEI35" s="147"/>
      <c r="HEJ35" s="147"/>
      <c r="HEK35" s="147"/>
      <c r="HEL35" s="147"/>
      <c r="HEM35" s="147"/>
      <c r="HEN35" s="147"/>
      <c r="HEO35" s="147"/>
      <c r="HEP35" s="147"/>
      <c r="HEQ35" s="147"/>
      <c r="HER35" s="147"/>
      <c r="HES35" s="147"/>
      <c r="HET35" s="147"/>
      <c r="HEU35" s="147"/>
      <c r="HEV35" s="147"/>
      <c r="HEW35" s="147"/>
      <c r="HEX35" s="147"/>
      <c r="HEY35" s="147"/>
      <c r="HEZ35" s="147"/>
      <c r="HFA35" s="147"/>
      <c r="HFB35" s="147"/>
      <c r="HFC35" s="147"/>
      <c r="HFD35" s="147"/>
      <c r="HFE35" s="147"/>
      <c r="HFF35" s="147"/>
      <c r="HFG35" s="147"/>
      <c r="HFH35" s="147"/>
      <c r="HFI35" s="147"/>
      <c r="HFJ35" s="147"/>
      <c r="HFK35" s="147"/>
      <c r="HFL35" s="147"/>
      <c r="HFM35" s="147"/>
      <c r="HFN35" s="147"/>
      <c r="HFO35" s="147"/>
      <c r="HFP35" s="147"/>
      <c r="HFQ35" s="147"/>
      <c r="HFR35" s="147"/>
      <c r="HFS35" s="147"/>
      <c r="HFT35" s="147"/>
      <c r="HFU35" s="147"/>
      <c r="HFV35" s="147"/>
      <c r="HFW35" s="147"/>
      <c r="HFX35" s="147"/>
      <c r="HFY35" s="147"/>
      <c r="HFZ35" s="147"/>
      <c r="HGA35" s="147"/>
      <c r="HGB35" s="147"/>
      <c r="HGC35" s="147"/>
      <c r="HGD35" s="147"/>
      <c r="HGE35" s="147"/>
      <c r="HGF35" s="147"/>
      <c r="HGG35" s="147"/>
      <c r="HGH35" s="147"/>
      <c r="HGI35" s="147"/>
      <c r="HGJ35" s="147"/>
      <c r="HGK35" s="147"/>
      <c r="HGL35" s="147"/>
      <c r="HGM35" s="147"/>
      <c r="HGN35" s="147"/>
      <c r="HGO35" s="147"/>
      <c r="HGP35" s="147"/>
      <c r="HGQ35" s="147"/>
      <c r="HGR35" s="147"/>
      <c r="HGS35" s="147"/>
      <c r="HGT35" s="147"/>
      <c r="HGU35" s="147"/>
      <c r="HGV35" s="147"/>
      <c r="HGW35" s="147"/>
      <c r="HGX35" s="147"/>
      <c r="HGY35" s="147"/>
      <c r="HGZ35" s="147"/>
      <c r="HHA35" s="147"/>
      <c r="HHB35" s="147"/>
      <c r="HHC35" s="147"/>
      <c r="HHD35" s="147"/>
      <c r="HHE35" s="147"/>
      <c r="HHF35" s="147"/>
      <c r="HHG35" s="147"/>
      <c r="HHH35" s="147"/>
      <c r="HHI35" s="147"/>
      <c r="HHJ35" s="147"/>
      <c r="HHK35" s="147"/>
      <c r="HHL35" s="147"/>
      <c r="HHM35" s="147"/>
      <c r="HHN35" s="147"/>
      <c r="HHO35" s="147"/>
      <c r="HHP35" s="147"/>
      <c r="HHQ35" s="147"/>
      <c r="HHR35" s="147"/>
      <c r="HHS35" s="147"/>
      <c r="HHT35" s="147"/>
      <c r="HHU35" s="147"/>
      <c r="HHV35" s="147"/>
      <c r="HHW35" s="147"/>
      <c r="HHX35" s="147"/>
      <c r="HHY35" s="147"/>
      <c r="HHZ35" s="147"/>
      <c r="HIA35" s="147"/>
      <c r="HIB35" s="147"/>
      <c r="HIC35" s="147"/>
      <c r="HID35" s="147"/>
      <c r="HIE35" s="147"/>
      <c r="HIF35" s="147"/>
      <c r="HIG35" s="147"/>
      <c r="HIH35" s="147"/>
      <c r="HII35" s="147"/>
      <c r="HIJ35" s="147"/>
      <c r="HIK35" s="147"/>
      <c r="HIL35" s="147"/>
      <c r="HIM35" s="147"/>
      <c r="HIN35" s="147"/>
      <c r="HIO35" s="147"/>
      <c r="HIP35" s="147"/>
      <c r="HIQ35" s="147"/>
      <c r="HIR35" s="147"/>
      <c r="HIS35" s="147"/>
      <c r="HIT35" s="147"/>
      <c r="HIU35" s="147"/>
      <c r="HIV35" s="147"/>
      <c r="HIW35" s="147"/>
      <c r="HIX35" s="147"/>
      <c r="HIY35" s="147"/>
      <c r="HIZ35" s="147"/>
      <c r="HJA35" s="147"/>
      <c r="HJB35" s="147"/>
      <c r="HJC35" s="147"/>
      <c r="HJD35" s="147"/>
      <c r="HJE35" s="147"/>
      <c r="HJF35" s="147"/>
      <c r="HJG35" s="147"/>
      <c r="HJH35" s="147"/>
      <c r="HJI35" s="147"/>
      <c r="HJJ35" s="147"/>
      <c r="HJK35" s="147"/>
      <c r="HJL35" s="147"/>
      <c r="HJM35" s="147"/>
      <c r="HJN35" s="147"/>
      <c r="HJO35" s="147"/>
      <c r="HJP35" s="147"/>
      <c r="HJQ35" s="147"/>
      <c r="HJR35" s="147"/>
      <c r="HJS35" s="147"/>
      <c r="HJT35" s="147"/>
      <c r="HJU35" s="147"/>
      <c r="HJV35" s="147"/>
      <c r="HJW35" s="147"/>
      <c r="HJX35" s="147"/>
      <c r="HJY35" s="147"/>
      <c r="HJZ35" s="147"/>
      <c r="HKA35" s="147"/>
      <c r="HKB35" s="147"/>
      <c r="HKC35" s="147"/>
      <c r="HKD35" s="147"/>
      <c r="HKE35" s="147"/>
      <c r="HKF35" s="147"/>
      <c r="HKG35" s="147"/>
      <c r="HKH35" s="147"/>
      <c r="HKI35" s="147"/>
      <c r="HKJ35" s="147"/>
      <c r="HKK35" s="147"/>
      <c r="HKL35" s="147"/>
      <c r="HKM35" s="147"/>
      <c r="HKN35" s="147"/>
      <c r="HKO35" s="147"/>
      <c r="HKP35" s="147"/>
      <c r="HKQ35" s="147"/>
      <c r="HKR35" s="147"/>
      <c r="HKS35" s="147"/>
      <c r="HKT35" s="147"/>
      <c r="HKU35" s="147"/>
      <c r="HKV35" s="147"/>
      <c r="HKW35" s="147"/>
      <c r="HKX35" s="147"/>
      <c r="HKY35" s="147"/>
      <c r="HKZ35" s="147"/>
      <c r="HLA35" s="147"/>
      <c r="HLB35" s="147"/>
      <c r="HLC35" s="147"/>
      <c r="HLD35" s="147"/>
      <c r="HLE35" s="147"/>
      <c r="HLF35" s="147"/>
      <c r="HLG35" s="147"/>
      <c r="HLH35" s="147"/>
      <c r="HLI35" s="147"/>
      <c r="HLJ35" s="147"/>
      <c r="HLK35" s="147"/>
      <c r="HLL35" s="147"/>
      <c r="HLM35" s="147"/>
      <c r="HLN35" s="147"/>
      <c r="HLO35" s="147"/>
      <c r="HLP35" s="147"/>
      <c r="HLQ35" s="147"/>
      <c r="HLR35" s="147"/>
      <c r="HLS35" s="147"/>
      <c r="HLT35" s="147"/>
      <c r="HLU35" s="147"/>
      <c r="HLV35" s="147"/>
      <c r="HLW35" s="147"/>
      <c r="HLX35" s="147"/>
      <c r="HLY35" s="147"/>
      <c r="HLZ35" s="147"/>
      <c r="HMA35" s="147"/>
      <c r="HMB35" s="147"/>
      <c r="HMC35" s="147"/>
      <c r="HMD35" s="147"/>
      <c r="HME35" s="147"/>
      <c r="HMF35" s="147"/>
      <c r="HMG35" s="147"/>
      <c r="HMH35" s="147"/>
      <c r="HMI35" s="147"/>
      <c r="HMJ35" s="147"/>
      <c r="HMK35" s="147"/>
      <c r="HML35" s="147"/>
      <c r="HMM35" s="147"/>
      <c r="HMN35" s="147"/>
      <c r="HMO35" s="147"/>
      <c r="HMP35" s="147"/>
      <c r="HMQ35" s="147"/>
      <c r="HMR35" s="147"/>
      <c r="HMS35" s="147"/>
      <c r="HMT35" s="147"/>
      <c r="HMU35" s="147"/>
      <c r="HMV35" s="147"/>
      <c r="HMW35" s="147"/>
      <c r="HMX35" s="147"/>
      <c r="HMY35" s="147"/>
      <c r="HMZ35" s="147"/>
      <c r="HNA35" s="147"/>
      <c r="HNB35" s="147"/>
      <c r="HNC35" s="147"/>
      <c r="HND35" s="147"/>
      <c r="HNE35" s="147"/>
      <c r="HNF35" s="147"/>
      <c r="HNG35" s="147"/>
      <c r="HNH35" s="147"/>
      <c r="HNI35" s="147"/>
      <c r="HNJ35" s="147"/>
      <c r="HNK35" s="147"/>
      <c r="HNL35" s="147"/>
      <c r="HNM35" s="147"/>
      <c r="HNN35" s="147"/>
      <c r="HNO35" s="147"/>
      <c r="HNP35" s="147"/>
      <c r="HNQ35" s="147"/>
      <c r="HNR35" s="147"/>
      <c r="HNS35" s="147"/>
      <c r="HNT35" s="147"/>
      <c r="HNU35" s="147"/>
      <c r="HNV35" s="147"/>
      <c r="HNW35" s="147"/>
      <c r="HNX35" s="147"/>
      <c r="HNY35" s="147"/>
      <c r="HNZ35" s="147"/>
      <c r="HOA35" s="147"/>
      <c r="HOB35" s="147"/>
      <c r="HOC35" s="147"/>
      <c r="HOD35" s="147"/>
      <c r="HOE35" s="147"/>
      <c r="HOF35" s="147"/>
      <c r="HOG35" s="147"/>
      <c r="HOH35" s="147"/>
      <c r="HOI35" s="147"/>
      <c r="HOJ35" s="147"/>
      <c r="HOK35" s="147"/>
      <c r="HOL35" s="147"/>
      <c r="HOM35" s="147"/>
      <c r="HON35" s="147"/>
      <c r="HOO35" s="147"/>
      <c r="HOP35" s="147"/>
      <c r="HOQ35" s="147"/>
      <c r="HOR35" s="147"/>
      <c r="HOS35" s="147"/>
      <c r="HOT35" s="147"/>
      <c r="HOU35" s="147"/>
      <c r="HOV35" s="147"/>
      <c r="HOW35" s="147"/>
      <c r="HOX35" s="147"/>
      <c r="HOY35" s="147"/>
      <c r="HOZ35" s="147"/>
      <c r="HPA35" s="147"/>
      <c r="HPB35" s="147"/>
      <c r="HPC35" s="147"/>
      <c r="HPD35" s="147"/>
      <c r="HPE35" s="147"/>
      <c r="HPF35" s="147"/>
      <c r="HPG35" s="147"/>
      <c r="HPH35" s="147"/>
      <c r="HPI35" s="147"/>
      <c r="HPJ35" s="147"/>
      <c r="HPK35" s="147"/>
      <c r="HPL35" s="147"/>
      <c r="HPM35" s="147"/>
      <c r="HPN35" s="147"/>
      <c r="HPO35" s="147"/>
      <c r="HPP35" s="147"/>
      <c r="HPQ35" s="147"/>
      <c r="HPR35" s="147"/>
      <c r="HPS35" s="147"/>
      <c r="HPT35" s="147"/>
      <c r="HPU35" s="147"/>
      <c r="HPV35" s="147"/>
      <c r="HPW35" s="147"/>
      <c r="HPX35" s="147"/>
      <c r="HPY35" s="147"/>
      <c r="HPZ35" s="147"/>
      <c r="HQA35" s="147"/>
      <c r="HQB35" s="147"/>
      <c r="HQC35" s="147"/>
      <c r="HQD35" s="147"/>
      <c r="HQE35" s="147"/>
      <c r="HQF35" s="147"/>
      <c r="HQG35" s="147"/>
      <c r="HQH35" s="147"/>
      <c r="HQI35" s="147"/>
      <c r="HQJ35" s="147"/>
      <c r="HQK35" s="147"/>
      <c r="HQL35" s="147"/>
      <c r="HQM35" s="147"/>
      <c r="HQN35" s="147"/>
      <c r="HQO35" s="147"/>
      <c r="HQP35" s="147"/>
      <c r="HQQ35" s="147"/>
      <c r="HQR35" s="147"/>
      <c r="HQS35" s="147"/>
      <c r="HQT35" s="147"/>
      <c r="HQU35" s="147"/>
      <c r="HQV35" s="147"/>
      <c r="HQW35" s="147"/>
      <c r="HQX35" s="147"/>
      <c r="HQY35" s="147"/>
      <c r="HQZ35" s="147"/>
      <c r="HRA35" s="147"/>
      <c r="HRB35" s="147"/>
      <c r="HRC35" s="147"/>
      <c r="HRD35" s="147"/>
      <c r="HRE35" s="147"/>
      <c r="HRF35" s="147"/>
      <c r="HRG35" s="147"/>
      <c r="HRH35" s="147"/>
      <c r="HRI35" s="147"/>
      <c r="HRJ35" s="147"/>
      <c r="HRK35" s="147"/>
      <c r="HRL35" s="147"/>
      <c r="HRM35" s="147"/>
      <c r="HRN35" s="147"/>
      <c r="HRO35" s="147"/>
      <c r="HRP35" s="147"/>
      <c r="HRQ35" s="147"/>
      <c r="HRR35" s="147"/>
      <c r="HRS35" s="147"/>
      <c r="HRT35" s="147"/>
      <c r="HRU35" s="147"/>
      <c r="HRV35" s="147"/>
      <c r="HRW35" s="147"/>
      <c r="HRX35" s="147"/>
      <c r="HRY35" s="147"/>
      <c r="HRZ35" s="147"/>
      <c r="HSA35" s="147"/>
      <c r="HSB35" s="147"/>
      <c r="HSC35" s="147"/>
      <c r="HSD35" s="147"/>
      <c r="HSE35" s="147"/>
      <c r="HSF35" s="147"/>
      <c r="HSG35" s="147"/>
      <c r="HSH35" s="147"/>
      <c r="HSI35" s="147"/>
      <c r="HSJ35" s="147"/>
      <c r="HSK35" s="147"/>
      <c r="HSL35" s="147"/>
      <c r="HSM35" s="147"/>
      <c r="HSN35" s="147"/>
      <c r="HSO35" s="147"/>
      <c r="HSP35" s="147"/>
      <c r="HSQ35" s="147"/>
      <c r="HSR35" s="147"/>
      <c r="HSS35" s="147"/>
      <c r="HST35" s="147"/>
      <c r="HSU35" s="147"/>
      <c r="HSV35" s="147"/>
      <c r="HSW35" s="147"/>
      <c r="HSX35" s="147"/>
      <c r="HSY35" s="147"/>
      <c r="HSZ35" s="147"/>
      <c r="HTA35" s="147"/>
      <c r="HTB35" s="147"/>
      <c r="HTC35" s="147"/>
      <c r="HTD35" s="147"/>
      <c r="HTE35" s="147"/>
      <c r="HTF35" s="147"/>
      <c r="HTG35" s="147"/>
      <c r="HTH35" s="147"/>
      <c r="HTI35" s="147"/>
      <c r="HTJ35" s="147"/>
      <c r="HTK35" s="147"/>
      <c r="HTL35" s="147"/>
      <c r="HTM35" s="147"/>
      <c r="HTN35" s="147"/>
      <c r="HTO35" s="147"/>
      <c r="HTP35" s="147"/>
      <c r="HTQ35" s="147"/>
      <c r="HTR35" s="147"/>
      <c r="HTS35" s="147"/>
      <c r="HTT35" s="147"/>
      <c r="HTU35" s="147"/>
      <c r="HTV35" s="147"/>
      <c r="HTW35" s="147"/>
      <c r="HTX35" s="147"/>
      <c r="HTY35" s="147"/>
      <c r="HTZ35" s="147"/>
      <c r="HUA35" s="147"/>
      <c r="HUB35" s="147"/>
      <c r="HUC35" s="147"/>
      <c r="HUD35" s="147"/>
      <c r="HUE35" s="147"/>
      <c r="HUF35" s="147"/>
      <c r="HUG35" s="147"/>
      <c r="HUH35" s="147"/>
      <c r="HUI35" s="147"/>
      <c r="HUJ35" s="147"/>
      <c r="HUK35" s="147"/>
      <c r="HUL35" s="147"/>
      <c r="HUM35" s="147"/>
      <c r="HUN35" s="147"/>
      <c r="HUO35" s="147"/>
      <c r="HUP35" s="147"/>
      <c r="HUQ35" s="147"/>
      <c r="HUR35" s="147"/>
      <c r="HUS35" s="147"/>
      <c r="HUT35" s="147"/>
      <c r="HUU35" s="147"/>
      <c r="HUV35" s="147"/>
      <c r="HUW35" s="147"/>
      <c r="HUX35" s="147"/>
      <c r="HUY35" s="147"/>
      <c r="HUZ35" s="147"/>
      <c r="HVA35" s="147"/>
      <c r="HVB35" s="147"/>
      <c r="HVC35" s="147"/>
      <c r="HVD35" s="147"/>
      <c r="HVE35" s="147"/>
      <c r="HVF35" s="147"/>
      <c r="HVG35" s="147"/>
      <c r="HVH35" s="147"/>
      <c r="HVI35" s="147"/>
      <c r="HVJ35" s="147"/>
      <c r="HVK35" s="147"/>
      <c r="HVL35" s="147"/>
      <c r="HVM35" s="147"/>
      <c r="HVN35" s="147"/>
      <c r="HVO35" s="147"/>
      <c r="HVP35" s="147"/>
      <c r="HVQ35" s="147"/>
      <c r="HVR35" s="147"/>
      <c r="HVS35" s="147"/>
      <c r="HVT35" s="147"/>
      <c r="HVU35" s="147"/>
      <c r="HVV35" s="147"/>
      <c r="HVW35" s="147"/>
      <c r="HVX35" s="147"/>
      <c r="HVY35" s="147"/>
      <c r="HVZ35" s="147"/>
      <c r="HWA35" s="147"/>
      <c r="HWB35" s="147"/>
      <c r="HWC35" s="147"/>
      <c r="HWD35" s="147"/>
      <c r="HWE35" s="147"/>
      <c r="HWF35" s="147"/>
      <c r="HWG35" s="147"/>
      <c r="HWH35" s="147"/>
      <c r="HWI35" s="147"/>
      <c r="HWJ35" s="147"/>
      <c r="HWK35" s="147"/>
      <c r="HWL35" s="147"/>
      <c r="HWM35" s="147"/>
      <c r="HWN35" s="147"/>
      <c r="HWO35" s="147"/>
      <c r="HWP35" s="147"/>
      <c r="HWQ35" s="147"/>
      <c r="HWR35" s="147"/>
      <c r="HWS35" s="147"/>
      <c r="HWT35" s="147"/>
      <c r="HWU35" s="147"/>
      <c r="HWV35" s="147"/>
      <c r="HWW35" s="147"/>
      <c r="HWX35" s="147"/>
      <c r="HWY35" s="147"/>
      <c r="HWZ35" s="147"/>
      <c r="HXA35" s="147"/>
      <c r="HXB35" s="147"/>
      <c r="HXC35" s="147"/>
      <c r="HXD35" s="147"/>
      <c r="HXE35" s="147"/>
      <c r="HXF35" s="147"/>
      <c r="HXG35" s="147"/>
      <c r="HXH35" s="147"/>
      <c r="HXI35" s="147"/>
      <c r="HXJ35" s="147"/>
      <c r="HXK35" s="147"/>
      <c r="HXL35" s="147"/>
      <c r="HXM35" s="147"/>
      <c r="HXN35" s="147"/>
      <c r="HXO35" s="147"/>
      <c r="HXP35" s="147"/>
      <c r="HXQ35" s="147"/>
      <c r="HXR35" s="147"/>
      <c r="HXS35" s="147"/>
      <c r="HXT35" s="147"/>
      <c r="HXU35" s="147"/>
      <c r="HXV35" s="147"/>
      <c r="HXW35" s="147"/>
      <c r="HXX35" s="147"/>
      <c r="HXY35" s="147"/>
      <c r="HXZ35" s="147"/>
      <c r="HYA35" s="147"/>
      <c r="HYB35" s="147"/>
      <c r="HYC35" s="147"/>
      <c r="HYD35" s="147"/>
      <c r="HYE35" s="147"/>
      <c r="HYF35" s="147"/>
      <c r="HYG35" s="147"/>
      <c r="HYH35" s="147"/>
      <c r="HYI35" s="147"/>
      <c r="HYJ35" s="147"/>
      <c r="HYK35" s="147"/>
      <c r="HYL35" s="147"/>
      <c r="HYM35" s="147"/>
      <c r="HYN35" s="147"/>
      <c r="HYO35" s="147"/>
      <c r="HYP35" s="147"/>
      <c r="HYQ35" s="147"/>
      <c r="HYR35" s="147"/>
      <c r="HYS35" s="147"/>
      <c r="HYT35" s="147"/>
      <c r="HYU35" s="147"/>
      <c r="HYV35" s="147"/>
      <c r="HYW35" s="147"/>
      <c r="HYX35" s="147"/>
      <c r="HYY35" s="147"/>
      <c r="HYZ35" s="147"/>
      <c r="HZA35" s="147"/>
      <c r="HZB35" s="147"/>
      <c r="HZC35" s="147"/>
      <c r="HZD35" s="147"/>
      <c r="HZE35" s="147"/>
      <c r="HZF35" s="147"/>
      <c r="HZG35" s="147"/>
      <c r="HZH35" s="147"/>
      <c r="HZI35" s="147"/>
      <c r="HZJ35" s="147"/>
      <c r="HZK35" s="147"/>
      <c r="HZL35" s="147"/>
      <c r="HZM35" s="147"/>
      <c r="HZN35" s="147"/>
      <c r="HZO35" s="147"/>
      <c r="HZP35" s="147"/>
      <c r="HZQ35" s="147"/>
      <c r="HZR35" s="147"/>
      <c r="HZS35" s="147"/>
      <c r="HZT35" s="147"/>
      <c r="HZU35" s="147"/>
      <c r="HZV35" s="147"/>
      <c r="HZW35" s="147"/>
      <c r="HZX35" s="147"/>
      <c r="HZY35" s="147"/>
      <c r="HZZ35" s="147"/>
      <c r="IAA35" s="147"/>
      <c r="IAB35" s="147"/>
      <c r="IAC35" s="147"/>
      <c r="IAD35" s="147"/>
      <c r="IAE35" s="147"/>
      <c r="IAF35" s="147"/>
      <c r="IAG35" s="147"/>
      <c r="IAH35" s="147"/>
      <c r="IAI35" s="147"/>
      <c r="IAJ35" s="147"/>
      <c r="IAK35" s="147"/>
      <c r="IAL35" s="147"/>
      <c r="IAM35" s="147"/>
      <c r="IAN35" s="147"/>
      <c r="IAO35" s="147"/>
      <c r="IAP35" s="147"/>
      <c r="IAQ35" s="147"/>
      <c r="IAR35" s="147"/>
      <c r="IAS35" s="147"/>
      <c r="IAT35" s="147"/>
      <c r="IAU35" s="147"/>
      <c r="IAV35" s="147"/>
      <c r="IAW35" s="147"/>
      <c r="IAX35" s="147"/>
      <c r="IAY35" s="147"/>
      <c r="IAZ35" s="147"/>
      <c r="IBA35" s="147"/>
      <c r="IBB35" s="147"/>
      <c r="IBC35" s="147"/>
      <c r="IBD35" s="147"/>
      <c r="IBE35" s="147"/>
      <c r="IBF35" s="147"/>
      <c r="IBG35" s="147"/>
      <c r="IBH35" s="147"/>
      <c r="IBI35" s="147"/>
      <c r="IBJ35" s="147"/>
      <c r="IBK35" s="147"/>
      <c r="IBL35" s="147"/>
      <c r="IBM35" s="147"/>
      <c r="IBN35" s="147"/>
      <c r="IBO35" s="147"/>
      <c r="IBP35" s="147"/>
      <c r="IBQ35" s="147"/>
      <c r="IBR35" s="147"/>
      <c r="IBS35" s="147"/>
      <c r="IBT35" s="147"/>
      <c r="IBU35" s="147"/>
      <c r="IBV35" s="147"/>
      <c r="IBW35" s="147"/>
      <c r="IBX35" s="147"/>
      <c r="IBY35" s="147"/>
      <c r="IBZ35" s="147"/>
      <c r="ICA35" s="147"/>
      <c r="ICB35" s="147"/>
      <c r="ICC35" s="147"/>
      <c r="ICD35" s="147"/>
      <c r="ICE35" s="147"/>
      <c r="ICF35" s="147"/>
      <c r="ICG35" s="147"/>
      <c r="ICH35" s="147"/>
      <c r="ICI35" s="147"/>
      <c r="ICJ35" s="147"/>
      <c r="ICK35" s="147"/>
      <c r="ICL35" s="147"/>
      <c r="ICM35" s="147"/>
      <c r="ICN35" s="147"/>
      <c r="ICO35" s="147"/>
      <c r="ICP35" s="147"/>
      <c r="ICQ35" s="147"/>
      <c r="ICR35" s="147"/>
      <c r="ICS35" s="147"/>
      <c r="ICT35" s="147"/>
      <c r="ICU35" s="147"/>
      <c r="ICV35" s="147"/>
      <c r="ICW35" s="147"/>
      <c r="ICX35" s="147"/>
      <c r="ICY35" s="147"/>
      <c r="ICZ35" s="147"/>
      <c r="IDA35" s="147"/>
      <c r="IDB35" s="147"/>
      <c r="IDC35" s="147"/>
      <c r="IDD35" s="147"/>
      <c r="IDE35" s="147"/>
      <c r="IDF35" s="147"/>
      <c r="IDG35" s="147"/>
      <c r="IDH35" s="147"/>
      <c r="IDI35" s="147"/>
      <c r="IDJ35" s="147"/>
      <c r="IDK35" s="147"/>
      <c r="IDL35" s="147"/>
      <c r="IDM35" s="147"/>
      <c r="IDN35" s="147"/>
      <c r="IDO35" s="147"/>
      <c r="IDP35" s="147"/>
      <c r="IDQ35" s="147"/>
      <c r="IDR35" s="147"/>
      <c r="IDS35" s="147"/>
      <c r="IDT35" s="147"/>
      <c r="IDU35" s="147"/>
      <c r="IDV35" s="147"/>
      <c r="IDW35" s="147"/>
      <c r="IDX35" s="147"/>
      <c r="IDY35" s="147"/>
      <c r="IDZ35" s="147"/>
      <c r="IEA35" s="147"/>
      <c r="IEB35" s="147"/>
      <c r="IEC35" s="147"/>
      <c r="IED35" s="147"/>
      <c r="IEE35" s="147"/>
      <c r="IEF35" s="147"/>
      <c r="IEG35" s="147"/>
      <c r="IEH35" s="147"/>
      <c r="IEI35" s="147"/>
      <c r="IEJ35" s="147"/>
      <c r="IEK35" s="147"/>
      <c r="IEL35" s="147"/>
      <c r="IEM35" s="147"/>
      <c r="IEN35" s="147"/>
      <c r="IEO35" s="147"/>
      <c r="IEP35" s="147"/>
      <c r="IEQ35" s="147"/>
      <c r="IER35" s="147"/>
      <c r="IES35" s="147"/>
      <c r="IET35" s="147"/>
      <c r="IEU35" s="147"/>
      <c r="IEV35" s="147"/>
      <c r="IEW35" s="147"/>
      <c r="IEX35" s="147"/>
      <c r="IEY35" s="147"/>
      <c r="IEZ35" s="147"/>
      <c r="IFA35" s="147"/>
      <c r="IFB35" s="147"/>
      <c r="IFC35" s="147"/>
      <c r="IFD35" s="147"/>
      <c r="IFE35" s="147"/>
      <c r="IFF35" s="147"/>
      <c r="IFG35" s="147"/>
      <c r="IFH35" s="147"/>
      <c r="IFI35" s="147"/>
      <c r="IFJ35" s="147"/>
      <c r="IFK35" s="147"/>
      <c r="IFL35" s="147"/>
      <c r="IFM35" s="147"/>
      <c r="IFN35" s="147"/>
      <c r="IFO35" s="147"/>
      <c r="IFP35" s="147"/>
      <c r="IFQ35" s="147"/>
      <c r="IFR35" s="147"/>
      <c r="IFS35" s="147"/>
      <c r="IFT35" s="147"/>
      <c r="IFU35" s="147"/>
      <c r="IFV35" s="147"/>
      <c r="IFW35" s="147"/>
      <c r="IFX35" s="147"/>
      <c r="IFY35" s="147"/>
      <c r="IFZ35" s="147"/>
      <c r="IGA35" s="147"/>
      <c r="IGB35" s="147"/>
      <c r="IGC35" s="147"/>
      <c r="IGD35" s="147"/>
      <c r="IGE35" s="147"/>
      <c r="IGF35" s="147"/>
      <c r="IGG35" s="147"/>
      <c r="IGH35" s="147"/>
      <c r="IGI35" s="147"/>
      <c r="IGJ35" s="147"/>
      <c r="IGK35" s="147"/>
      <c r="IGL35" s="147"/>
      <c r="IGM35" s="147"/>
      <c r="IGN35" s="147"/>
      <c r="IGO35" s="147"/>
      <c r="IGP35" s="147"/>
      <c r="IGQ35" s="147"/>
      <c r="IGR35" s="147"/>
      <c r="IGS35" s="147"/>
      <c r="IGT35" s="147"/>
      <c r="IGU35" s="147"/>
      <c r="IGV35" s="147"/>
      <c r="IGW35" s="147"/>
      <c r="IGX35" s="147"/>
      <c r="IGY35" s="147"/>
      <c r="IGZ35" s="147"/>
      <c r="IHA35" s="147"/>
      <c r="IHB35" s="147"/>
      <c r="IHC35" s="147"/>
      <c r="IHD35" s="147"/>
      <c r="IHE35" s="147"/>
      <c r="IHF35" s="147"/>
      <c r="IHG35" s="147"/>
      <c r="IHH35" s="147"/>
      <c r="IHI35" s="147"/>
      <c r="IHJ35" s="147"/>
      <c r="IHK35" s="147"/>
      <c r="IHL35" s="147"/>
      <c r="IHM35" s="147"/>
      <c r="IHN35" s="147"/>
      <c r="IHO35" s="147"/>
      <c r="IHP35" s="147"/>
      <c r="IHQ35" s="147"/>
      <c r="IHR35" s="147"/>
      <c r="IHS35" s="147"/>
      <c r="IHT35" s="147"/>
      <c r="IHU35" s="147"/>
      <c r="IHV35" s="147"/>
      <c r="IHW35" s="147"/>
      <c r="IHX35" s="147"/>
      <c r="IHY35" s="147"/>
      <c r="IHZ35" s="147"/>
      <c r="IIA35" s="147"/>
      <c r="IIB35" s="147"/>
      <c r="IIC35" s="147"/>
      <c r="IID35" s="147"/>
      <c r="IIE35" s="147"/>
      <c r="IIF35" s="147"/>
      <c r="IIG35" s="147"/>
      <c r="IIH35" s="147"/>
      <c r="III35" s="147"/>
      <c r="IIJ35" s="147"/>
      <c r="IIK35" s="147"/>
      <c r="IIL35" s="147"/>
      <c r="IIM35" s="147"/>
      <c r="IIN35" s="147"/>
      <c r="IIO35" s="147"/>
      <c r="IIP35" s="147"/>
      <c r="IIQ35" s="147"/>
      <c r="IIR35" s="147"/>
      <c r="IIS35" s="147"/>
      <c r="IIT35" s="147"/>
      <c r="IIU35" s="147"/>
      <c r="IIV35" s="147"/>
      <c r="IIW35" s="147"/>
      <c r="IIX35" s="147"/>
      <c r="IIY35" s="147"/>
      <c r="IIZ35" s="147"/>
      <c r="IJA35" s="147"/>
      <c r="IJB35" s="147"/>
      <c r="IJC35" s="147"/>
      <c r="IJD35" s="147"/>
      <c r="IJE35" s="147"/>
      <c r="IJF35" s="147"/>
      <c r="IJG35" s="147"/>
      <c r="IJH35" s="147"/>
      <c r="IJI35" s="147"/>
      <c r="IJJ35" s="147"/>
      <c r="IJK35" s="147"/>
      <c r="IJL35" s="147"/>
      <c r="IJM35" s="147"/>
      <c r="IJN35" s="147"/>
      <c r="IJO35" s="147"/>
      <c r="IJP35" s="147"/>
      <c r="IJQ35" s="147"/>
      <c r="IJR35" s="147"/>
      <c r="IJS35" s="147"/>
      <c r="IJT35" s="147"/>
      <c r="IJU35" s="147"/>
      <c r="IJV35" s="147"/>
      <c r="IJW35" s="147"/>
      <c r="IJX35" s="147"/>
      <c r="IJY35" s="147"/>
      <c r="IJZ35" s="147"/>
      <c r="IKA35" s="147"/>
      <c r="IKB35" s="147"/>
      <c r="IKC35" s="147"/>
      <c r="IKD35" s="147"/>
      <c r="IKE35" s="147"/>
      <c r="IKF35" s="147"/>
      <c r="IKG35" s="147"/>
      <c r="IKH35" s="147"/>
      <c r="IKI35" s="147"/>
      <c r="IKJ35" s="147"/>
      <c r="IKK35" s="147"/>
      <c r="IKL35" s="147"/>
      <c r="IKM35" s="147"/>
      <c r="IKN35" s="147"/>
      <c r="IKO35" s="147"/>
      <c r="IKP35" s="147"/>
      <c r="IKQ35" s="147"/>
      <c r="IKR35" s="147"/>
      <c r="IKS35" s="147"/>
      <c r="IKT35" s="147"/>
      <c r="IKU35" s="147"/>
      <c r="IKV35" s="147"/>
      <c r="IKW35" s="147"/>
      <c r="IKX35" s="147"/>
      <c r="IKY35" s="147"/>
      <c r="IKZ35" s="147"/>
      <c r="ILA35" s="147"/>
      <c r="ILB35" s="147"/>
      <c r="ILC35" s="147"/>
      <c r="ILD35" s="147"/>
      <c r="ILE35" s="147"/>
      <c r="ILF35" s="147"/>
      <c r="ILG35" s="147"/>
      <c r="ILH35" s="147"/>
      <c r="ILI35" s="147"/>
      <c r="ILJ35" s="147"/>
      <c r="ILK35" s="147"/>
      <c r="ILL35" s="147"/>
      <c r="ILM35" s="147"/>
      <c r="ILN35" s="147"/>
      <c r="ILO35" s="147"/>
      <c r="ILP35" s="147"/>
      <c r="ILQ35" s="147"/>
      <c r="ILR35" s="147"/>
      <c r="ILS35" s="147"/>
      <c r="ILT35" s="147"/>
      <c r="ILU35" s="147"/>
      <c r="ILV35" s="147"/>
      <c r="ILW35" s="147"/>
      <c r="ILX35" s="147"/>
      <c r="ILY35" s="147"/>
      <c r="ILZ35" s="147"/>
      <c r="IMA35" s="147"/>
      <c r="IMB35" s="147"/>
      <c r="IMC35" s="147"/>
      <c r="IMD35" s="147"/>
      <c r="IME35" s="147"/>
      <c r="IMF35" s="147"/>
      <c r="IMG35" s="147"/>
      <c r="IMH35" s="147"/>
      <c r="IMI35" s="147"/>
      <c r="IMJ35" s="147"/>
      <c r="IMK35" s="147"/>
      <c r="IML35" s="147"/>
      <c r="IMM35" s="147"/>
      <c r="IMN35" s="147"/>
      <c r="IMO35" s="147"/>
      <c r="IMP35" s="147"/>
      <c r="IMQ35" s="147"/>
      <c r="IMR35" s="147"/>
      <c r="IMS35" s="147"/>
      <c r="IMT35" s="147"/>
      <c r="IMU35" s="147"/>
      <c r="IMV35" s="147"/>
      <c r="IMW35" s="147"/>
      <c r="IMX35" s="147"/>
      <c r="IMY35" s="147"/>
      <c r="IMZ35" s="147"/>
      <c r="INA35" s="147"/>
      <c r="INB35" s="147"/>
      <c r="INC35" s="147"/>
      <c r="IND35" s="147"/>
      <c r="INE35" s="147"/>
      <c r="INF35" s="147"/>
      <c r="ING35" s="147"/>
      <c r="INH35" s="147"/>
      <c r="INI35" s="147"/>
      <c r="INJ35" s="147"/>
      <c r="INK35" s="147"/>
      <c r="INL35" s="147"/>
      <c r="INM35" s="147"/>
      <c r="INN35" s="147"/>
      <c r="INO35" s="147"/>
      <c r="INP35" s="147"/>
      <c r="INQ35" s="147"/>
      <c r="INR35" s="147"/>
      <c r="INS35" s="147"/>
      <c r="INT35" s="147"/>
      <c r="INU35" s="147"/>
      <c r="INV35" s="147"/>
      <c r="INW35" s="147"/>
      <c r="INX35" s="147"/>
      <c r="INY35" s="147"/>
      <c r="INZ35" s="147"/>
      <c r="IOA35" s="147"/>
      <c r="IOB35" s="147"/>
      <c r="IOC35" s="147"/>
      <c r="IOD35" s="147"/>
      <c r="IOE35" s="147"/>
      <c r="IOF35" s="147"/>
      <c r="IOG35" s="147"/>
      <c r="IOH35" s="147"/>
      <c r="IOI35" s="147"/>
      <c r="IOJ35" s="147"/>
      <c r="IOK35" s="147"/>
      <c r="IOL35" s="147"/>
      <c r="IOM35" s="147"/>
      <c r="ION35" s="147"/>
      <c r="IOO35" s="147"/>
      <c r="IOP35" s="147"/>
      <c r="IOQ35" s="147"/>
      <c r="IOR35" s="147"/>
      <c r="IOS35" s="147"/>
      <c r="IOT35" s="147"/>
      <c r="IOU35" s="147"/>
      <c r="IOV35" s="147"/>
      <c r="IOW35" s="147"/>
      <c r="IOX35" s="147"/>
      <c r="IOY35" s="147"/>
      <c r="IOZ35" s="147"/>
      <c r="IPA35" s="147"/>
      <c r="IPB35" s="147"/>
      <c r="IPC35" s="147"/>
      <c r="IPD35" s="147"/>
      <c r="IPE35" s="147"/>
      <c r="IPF35" s="147"/>
      <c r="IPG35" s="147"/>
      <c r="IPH35" s="147"/>
      <c r="IPI35" s="147"/>
      <c r="IPJ35" s="147"/>
      <c r="IPK35" s="147"/>
      <c r="IPL35" s="147"/>
      <c r="IPM35" s="147"/>
      <c r="IPN35" s="147"/>
      <c r="IPO35" s="147"/>
      <c r="IPP35" s="147"/>
      <c r="IPQ35" s="147"/>
      <c r="IPR35" s="147"/>
      <c r="IPS35" s="147"/>
      <c r="IPT35" s="147"/>
      <c r="IPU35" s="147"/>
      <c r="IPV35" s="147"/>
      <c r="IPW35" s="147"/>
      <c r="IPX35" s="147"/>
      <c r="IPY35" s="147"/>
      <c r="IPZ35" s="147"/>
      <c r="IQA35" s="147"/>
      <c r="IQB35" s="147"/>
      <c r="IQC35" s="147"/>
      <c r="IQD35" s="147"/>
      <c r="IQE35" s="147"/>
      <c r="IQF35" s="147"/>
      <c r="IQG35" s="147"/>
      <c r="IQH35" s="147"/>
      <c r="IQI35" s="147"/>
      <c r="IQJ35" s="147"/>
      <c r="IQK35" s="147"/>
      <c r="IQL35" s="147"/>
      <c r="IQM35" s="147"/>
      <c r="IQN35" s="147"/>
      <c r="IQO35" s="147"/>
      <c r="IQP35" s="147"/>
      <c r="IQQ35" s="147"/>
      <c r="IQR35" s="147"/>
      <c r="IQS35" s="147"/>
      <c r="IQT35" s="147"/>
      <c r="IQU35" s="147"/>
      <c r="IQV35" s="147"/>
      <c r="IQW35" s="147"/>
      <c r="IQX35" s="147"/>
      <c r="IQY35" s="147"/>
      <c r="IQZ35" s="147"/>
      <c r="IRA35" s="147"/>
      <c r="IRB35" s="147"/>
      <c r="IRC35" s="147"/>
      <c r="IRD35" s="147"/>
      <c r="IRE35" s="147"/>
      <c r="IRF35" s="147"/>
      <c r="IRG35" s="147"/>
      <c r="IRH35" s="147"/>
      <c r="IRI35" s="147"/>
      <c r="IRJ35" s="147"/>
      <c r="IRK35" s="147"/>
      <c r="IRL35" s="147"/>
      <c r="IRM35" s="147"/>
      <c r="IRN35" s="147"/>
      <c r="IRO35" s="147"/>
      <c r="IRP35" s="147"/>
      <c r="IRQ35" s="147"/>
      <c r="IRR35" s="147"/>
      <c r="IRS35" s="147"/>
      <c r="IRT35" s="147"/>
      <c r="IRU35" s="147"/>
      <c r="IRV35" s="147"/>
      <c r="IRW35" s="147"/>
      <c r="IRX35" s="147"/>
      <c r="IRY35" s="147"/>
      <c r="IRZ35" s="147"/>
      <c r="ISA35" s="147"/>
      <c r="ISB35" s="147"/>
      <c r="ISC35" s="147"/>
      <c r="ISD35" s="147"/>
      <c r="ISE35" s="147"/>
      <c r="ISF35" s="147"/>
      <c r="ISG35" s="147"/>
      <c r="ISH35" s="147"/>
      <c r="ISI35" s="147"/>
      <c r="ISJ35" s="147"/>
      <c r="ISK35" s="147"/>
      <c r="ISL35" s="147"/>
      <c r="ISM35" s="147"/>
      <c r="ISN35" s="147"/>
      <c r="ISO35" s="147"/>
      <c r="ISP35" s="147"/>
      <c r="ISQ35" s="147"/>
      <c r="ISR35" s="147"/>
      <c r="ISS35" s="147"/>
      <c r="IST35" s="147"/>
      <c r="ISU35" s="147"/>
      <c r="ISV35" s="147"/>
      <c r="ISW35" s="147"/>
      <c r="ISX35" s="147"/>
      <c r="ISY35" s="147"/>
      <c r="ISZ35" s="147"/>
      <c r="ITA35" s="147"/>
      <c r="ITB35" s="147"/>
      <c r="ITC35" s="147"/>
      <c r="ITD35" s="147"/>
      <c r="ITE35" s="147"/>
      <c r="ITF35" s="147"/>
      <c r="ITG35" s="147"/>
      <c r="ITH35" s="147"/>
      <c r="ITI35" s="147"/>
      <c r="ITJ35" s="147"/>
      <c r="ITK35" s="147"/>
      <c r="ITL35" s="147"/>
      <c r="ITM35" s="147"/>
      <c r="ITN35" s="147"/>
      <c r="ITO35" s="147"/>
      <c r="ITP35" s="147"/>
      <c r="ITQ35" s="147"/>
      <c r="ITR35" s="147"/>
      <c r="ITS35" s="147"/>
      <c r="ITT35" s="147"/>
      <c r="ITU35" s="147"/>
      <c r="ITV35" s="147"/>
      <c r="ITW35" s="147"/>
      <c r="ITX35" s="147"/>
      <c r="ITY35" s="147"/>
      <c r="ITZ35" s="147"/>
      <c r="IUA35" s="147"/>
      <c r="IUB35" s="147"/>
      <c r="IUC35" s="147"/>
      <c r="IUD35" s="147"/>
      <c r="IUE35" s="147"/>
      <c r="IUF35" s="147"/>
      <c r="IUG35" s="147"/>
      <c r="IUH35" s="147"/>
      <c r="IUI35" s="147"/>
      <c r="IUJ35" s="147"/>
      <c r="IUK35" s="147"/>
      <c r="IUL35" s="147"/>
      <c r="IUM35" s="147"/>
      <c r="IUN35" s="147"/>
      <c r="IUO35" s="147"/>
      <c r="IUP35" s="147"/>
      <c r="IUQ35" s="147"/>
      <c r="IUR35" s="147"/>
      <c r="IUS35" s="147"/>
      <c r="IUT35" s="147"/>
      <c r="IUU35" s="147"/>
      <c r="IUV35" s="147"/>
      <c r="IUW35" s="147"/>
      <c r="IUX35" s="147"/>
      <c r="IUY35" s="147"/>
      <c r="IUZ35" s="147"/>
      <c r="IVA35" s="147"/>
      <c r="IVB35" s="147"/>
      <c r="IVC35" s="147"/>
      <c r="IVD35" s="147"/>
      <c r="IVE35" s="147"/>
      <c r="IVF35" s="147"/>
      <c r="IVG35" s="147"/>
      <c r="IVH35" s="147"/>
      <c r="IVI35" s="147"/>
      <c r="IVJ35" s="147"/>
      <c r="IVK35" s="147"/>
      <c r="IVL35" s="147"/>
      <c r="IVM35" s="147"/>
      <c r="IVN35" s="147"/>
      <c r="IVO35" s="147"/>
      <c r="IVP35" s="147"/>
      <c r="IVQ35" s="147"/>
      <c r="IVR35" s="147"/>
      <c r="IVS35" s="147"/>
      <c r="IVT35" s="147"/>
      <c r="IVU35" s="147"/>
      <c r="IVV35" s="147"/>
      <c r="IVW35" s="147"/>
      <c r="IVX35" s="147"/>
      <c r="IVY35" s="147"/>
      <c r="IVZ35" s="147"/>
      <c r="IWA35" s="147"/>
      <c r="IWB35" s="147"/>
      <c r="IWC35" s="147"/>
      <c r="IWD35" s="147"/>
      <c r="IWE35" s="147"/>
      <c r="IWF35" s="147"/>
      <c r="IWG35" s="147"/>
      <c r="IWH35" s="147"/>
      <c r="IWI35" s="147"/>
      <c r="IWJ35" s="147"/>
      <c r="IWK35" s="147"/>
      <c r="IWL35" s="147"/>
      <c r="IWM35" s="147"/>
      <c r="IWN35" s="147"/>
      <c r="IWO35" s="147"/>
      <c r="IWP35" s="147"/>
      <c r="IWQ35" s="147"/>
      <c r="IWR35" s="147"/>
      <c r="IWS35" s="147"/>
      <c r="IWT35" s="147"/>
      <c r="IWU35" s="147"/>
      <c r="IWV35" s="147"/>
      <c r="IWW35" s="147"/>
      <c r="IWX35" s="147"/>
      <c r="IWY35" s="147"/>
      <c r="IWZ35" s="147"/>
      <c r="IXA35" s="147"/>
      <c r="IXB35" s="147"/>
      <c r="IXC35" s="147"/>
      <c r="IXD35" s="147"/>
      <c r="IXE35" s="147"/>
      <c r="IXF35" s="147"/>
      <c r="IXG35" s="147"/>
      <c r="IXH35" s="147"/>
      <c r="IXI35" s="147"/>
      <c r="IXJ35" s="147"/>
      <c r="IXK35" s="147"/>
      <c r="IXL35" s="147"/>
      <c r="IXM35" s="147"/>
      <c r="IXN35" s="147"/>
      <c r="IXO35" s="147"/>
      <c r="IXP35" s="147"/>
      <c r="IXQ35" s="147"/>
      <c r="IXR35" s="147"/>
      <c r="IXS35" s="147"/>
      <c r="IXT35" s="147"/>
      <c r="IXU35" s="147"/>
      <c r="IXV35" s="147"/>
      <c r="IXW35" s="147"/>
      <c r="IXX35" s="147"/>
      <c r="IXY35" s="147"/>
      <c r="IXZ35" s="147"/>
      <c r="IYA35" s="147"/>
      <c r="IYB35" s="147"/>
      <c r="IYC35" s="147"/>
      <c r="IYD35" s="147"/>
      <c r="IYE35" s="147"/>
      <c r="IYF35" s="147"/>
      <c r="IYG35" s="147"/>
      <c r="IYH35" s="147"/>
      <c r="IYI35" s="147"/>
      <c r="IYJ35" s="147"/>
      <c r="IYK35" s="147"/>
      <c r="IYL35" s="147"/>
      <c r="IYM35" s="147"/>
      <c r="IYN35" s="147"/>
      <c r="IYO35" s="147"/>
      <c r="IYP35" s="147"/>
      <c r="IYQ35" s="147"/>
      <c r="IYR35" s="147"/>
      <c r="IYS35" s="147"/>
      <c r="IYT35" s="147"/>
      <c r="IYU35" s="147"/>
      <c r="IYV35" s="147"/>
      <c r="IYW35" s="147"/>
      <c r="IYX35" s="147"/>
      <c r="IYY35" s="147"/>
      <c r="IYZ35" s="147"/>
      <c r="IZA35" s="147"/>
      <c r="IZB35" s="147"/>
      <c r="IZC35" s="147"/>
      <c r="IZD35" s="147"/>
      <c r="IZE35" s="147"/>
      <c r="IZF35" s="147"/>
      <c r="IZG35" s="147"/>
      <c r="IZH35" s="147"/>
      <c r="IZI35" s="147"/>
      <c r="IZJ35" s="147"/>
      <c r="IZK35" s="147"/>
      <c r="IZL35" s="147"/>
      <c r="IZM35" s="147"/>
      <c r="IZN35" s="147"/>
      <c r="IZO35" s="147"/>
      <c r="IZP35" s="147"/>
      <c r="IZQ35" s="147"/>
      <c r="IZR35" s="147"/>
      <c r="IZS35" s="147"/>
      <c r="IZT35" s="147"/>
      <c r="IZU35" s="147"/>
      <c r="IZV35" s="147"/>
      <c r="IZW35" s="147"/>
      <c r="IZX35" s="147"/>
      <c r="IZY35" s="147"/>
      <c r="IZZ35" s="147"/>
      <c r="JAA35" s="147"/>
      <c r="JAB35" s="147"/>
      <c r="JAC35" s="147"/>
      <c r="JAD35" s="147"/>
      <c r="JAE35" s="147"/>
      <c r="JAF35" s="147"/>
      <c r="JAG35" s="147"/>
      <c r="JAH35" s="147"/>
      <c r="JAI35" s="147"/>
      <c r="JAJ35" s="147"/>
      <c r="JAK35" s="147"/>
      <c r="JAL35" s="147"/>
      <c r="JAM35" s="147"/>
      <c r="JAN35" s="147"/>
      <c r="JAO35" s="147"/>
      <c r="JAP35" s="147"/>
      <c r="JAQ35" s="147"/>
      <c r="JAR35" s="147"/>
      <c r="JAS35" s="147"/>
      <c r="JAT35" s="147"/>
      <c r="JAU35" s="147"/>
      <c r="JAV35" s="147"/>
      <c r="JAW35" s="147"/>
      <c r="JAX35" s="147"/>
      <c r="JAY35" s="147"/>
      <c r="JAZ35" s="147"/>
      <c r="JBA35" s="147"/>
      <c r="JBB35" s="147"/>
      <c r="JBC35" s="147"/>
      <c r="JBD35" s="147"/>
      <c r="JBE35" s="147"/>
      <c r="JBF35" s="147"/>
      <c r="JBG35" s="147"/>
      <c r="JBH35" s="147"/>
      <c r="JBI35" s="147"/>
      <c r="JBJ35" s="147"/>
      <c r="JBK35" s="147"/>
      <c r="JBL35" s="147"/>
      <c r="JBM35" s="147"/>
      <c r="JBN35" s="147"/>
      <c r="JBO35" s="147"/>
      <c r="JBP35" s="147"/>
      <c r="JBQ35" s="147"/>
      <c r="JBR35" s="147"/>
      <c r="JBS35" s="147"/>
      <c r="JBT35" s="147"/>
      <c r="JBU35" s="147"/>
      <c r="JBV35" s="147"/>
      <c r="JBW35" s="147"/>
      <c r="JBX35" s="147"/>
      <c r="JBY35" s="147"/>
      <c r="JBZ35" s="147"/>
      <c r="JCA35" s="147"/>
      <c r="JCB35" s="147"/>
      <c r="JCC35" s="147"/>
      <c r="JCD35" s="147"/>
      <c r="JCE35" s="147"/>
      <c r="JCF35" s="147"/>
      <c r="JCG35" s="147"/>
      <c r="JCH35" s="147"/>
      <c r="JCI35" s="147"/>
      <c r="JCJ35" s="147"/>
      <c r="JCK35" s="147"/>
      <c r="JCL35" s="147"/>
      <c r="JCM35" s="147"/>
      <c r="JCN35" s="147"/>
      <c r="JCO35" s="147"/>
      <c r="JCP35" s="147"/>
      <c r="JCQ35" s="147"/>
      <c r="JCR35" s="147"/>
      <c r="JCS35" s="147"/>
      <c r="JCT35" s="147"/>
      <c r="JCU35" s="147"/>
      <c r="JCV35" s="147"/>
      <c r="JCW35" s="147"/>
      <c r="JCX35" s="147"/>
      <c r="JCY35" s="147"/>
      <c r="JCZ35" s="147"/>
      <c r="JDA35" s="147"/>
      <c r="JDB35" s="147"/>
      <c r="JDC35" s="147"/>
      <c r="JDD35" s="147"/>
      <c r="JDE35" s="147"/>
      <c r="JDF35" s="147"/>
      <c r="JDG35" s="147"/>
      <c r="JDH35" s="147"/>
      <c r="JDI35" s="147"/>
      <c r="JDJ35" s="147"/>
      <c r="JDK35" s="147"/>
      <c r="JDL35" s="147"/>
      <c r="JDM35" s="147"/>
      <c r="JDN35" s="147"/>
      <c r="JDO35" s="147"/>
      <c r="JDP35" s="147"/>
      <c r="JDQ35" s="147"/>
      <c r="JDR35" s="147"/>
      <c r="JDS35" s="147"/>
      <c r="JDT35" s="147"/>
      <c r="JDU35" s="147"/>
      <c r="JDV35" s="147"/>
      <c r="JDW35" s="147"/>
      <c r="JDX35" s="147"/>
      <c r="JDY35" s="147"/>
      <c r="JDZ35" s="147"/>
      <c r="JEA35" s="147"/>
      <c r="JEB35" s="147"/>
      <c r="JEC35" s="147"/>
      <c r="JED35" s="147"/>
      <c r="JEE35" s="147"/>
      <c r="JEF35" s="147"/>
      <c r="JEG35" s="147"/>
      <c r="JEH35" s="147"/>
      <c r="JEI35" s="147"/>
      <c r="JEJ35" s="147"/>
      <c r="JEK35" s="147"/>
      <c r="JEL35" s="147"/>
      <c r="JEM35" s="147"/>
      <c r="JEN35" s="147"/>
      <c r="JEO35" s="147"/>
      <c r="JEP35" s="147"/>
      <c r="JEQ35" s="147"/>
      <c r="JER35" s="147"/>
      <c r="JES35" s="147"/>
      <c r="JET35" s="147"/>
      <c r="JEU35" s="147"/>
      <c r="JEV35" s="147"/>
      <c r="JEW35" s="147"/>
      <c r="JEX35" s="147"/>
      <c r="JEY35" s="147"/>
      <c r="JEZ35" s="147"/>
      <c r="JFA35" s="147"/>
      <c r="JFB35" s="147"/>
      <c r="JFC35" s="147"/>
      <c r="JFD35" s="147"/>
      <c r="JFE35" s="147"/>
      <c r="JFF35" s="147"/>
      <c r="JFG35" s="147"/>
      <c r="JFH35" s="147"/>
      <c r="JFI35" s="147"/>
      <c r="JFJ35" s="147"/>
      <c r="JFK35" s="147"/>
      <c r="JFL35" s="147"/>
      <c r="JFM35" s="147"/>
      <c r="JFN35" s="147"/>
      <c r="JFO35" s="147"/>
      <c r="JFP35" s="147"/>
      <c r="JFQ35" s="147"/>
      <c r="JFR35" s="147"/>
      <c r="JFS35" s="147"/>
      <c r="JFT35" s="147"/>
      <c r="JFU35" s="147"/>
      <c r="JFV35" s="147"/>
      <c r="JFW35" s="147"/>
      <c r="JFX35" s="147"/>
      <c r="JFY35" s="147"/>
      <c r="JFZ35" s="147"/>
      <c r="JGA35" s="147"/>
      <c r="JGB35" s="147"/>
      <c r="JGC35" s="147"/>
      <c r="JGD35" s="147"/>
      <c r="JGE35" s="147"/>
      <c r="JGF35" s="147"/>
      <c r="JGG35" s="147"/>
      <c r="JGH35" s="147"/>
      <c r="JGI35" s="147"/>
      <c r="JGJ35" s="147"/>
      <c r="JGK35" s="147"/>
      <c r="JGL35" s="147"/>
      <c r="JGM35" s="147"/>
      <c r="JGN35" s="147"/>
      <c r="JGO35" s="147"/>
      <c r="JGP35" s="147"/>
      <c r="JGQ35" s="147"/>
      <c r="JGR35" s="147"/>
      <c r="JGS35" s="147"/>
      <c r="JGT35" s="147"/>
      <c r="JGU35" s="147"/>
      <c r="JGV35" s="147"/>
      <c r="JGW35" s="147"/>
      <c r="JGX35" s="147"/>
      <c r="JGY35" s="147"/>
      <c r="JGZ35" s="147"/>
      <c r="JHA35" s="147"/>
      <c r="JHB35" s="147"/>
      <c r="JHC35" s="147"/>
      <c r="JHD35" s="147"/>
      <c r="JHE35" s="147"/>
      <c r="JHF35" s="147"/>
      <c r="JHG35" s="147"/>
      <c r="JHH35" s="147"/>
      <c r="JHI35" s="147"/>
      <c r="JHJ35" s="147"/>
      <c r="JHK35" s="147"/>
      <c r="JHL35" s="147"/>
      <c r="JHM35" s="147"/>
      <c r="JHN35" s="147"/>
      <c r="JHO35" s="147"/>
      <c r="JHP35" s="147"/>
      <c r="JHQ35" s="147"/>
      <c r="JHR35" s="147"/>
      <c r="JHS35" s="147"/>
      <c r="JHT35" s="147"/>
      <c r="JHU35" s="147"/>
      <c r="JHV35" s="147"/>
      <c r="JHW35" s="147"/>
      <c r="JHX35" s="147"/>
      <c r="JHY35" s="147"/>
      <c r="JHZ35" s="147"/>
      <c r="JIA35" s="147"/>
      <c r="JIB35" s="147"/>
      <c r="JIC35" s="147"/>
      <c r="JID35" s="147"/>
      <c r="JIE35" s="147"/>
      <c r="JIF35" s="147"/>
      <c r="JIG35" s="147"/>
      <c r="JIH35" s="147"/>
      <c r="JII35" s="147"/>
      <c r="JIJ35" s="147"/>
      <c r="JIK35" s="147"/>
      <c r="JIL35" s="147"/>
      <c r="JIM35" s="147"/>
      <c r="JIN35" s="147"/>
      <c r="JIO35" s="147"/>
      <c r="JIP35" s="147"/>
      <c r="JIQ35" s="147"/>
      <c r="JIR35" s="147"/>
      <c r="JIS35" s="147"/>
      <c r="JIT35" s="147"/>
      <c r="JIU35" s="147"/>
      <c r="JIV35" s="147"/>
      <c r="JIW35" s="147"/>
      <c r="JIX35" s="147"/>
      <c r="JIY35" s="147"/>
      <c r="JIZ35" s="147"/>
      <c r="JJA35" s="147"/>
      <c r="JJB35" s="147"/>
      <c r="JJC35" s="147"/>
      <c r="JJD35" s="147"/>
      <c r="JJE35" s="147"/>
      <c r="JJF35" s="147"/>
      <c r="JJG35" s="147"/>
      <c r="JJH35" s="147"/>
      <c r="JJI35" s="147"/>
      <c r="JJJ35" s="147"/>
      <c r="JJK35" s="147"/>
      <c r="JJL35" s="147"/>
      <c r="JJM35" s="147"/>
      <c r="JJN35" s="147"/>
      <c r="JJO35" s="147"/>
      <c r="JJP35" s="147"/>
      <c r="JJQ35" s="147"/>
      <c r="JJR35" s="147"/>
      <c r="JJS35" s="147"/>
      <c r="JJT35" s="147"/>
      <c r="JJU35" s="147"/>
      <c r="JJV35" s="147"/>
      <c r="JJW35" s="147"/>
      <c r="JJX35" s="147"/>
      <c r="JJY35" s="147"/>
      <c r="JJZ35" s="147"/>
      <c r="JKA35" s="147"/>
      <c r="JKB35" s="147"/>
      <c r="JKC35" s="147"/>
      <c r="JKD35" s="147"/>
      <c r="JKE35" s="147"/>
      <c r="JKF35" s="147"/>
      <c r="JKG35" s="147"/>
      <c r="JKH35" s="147"/>
      <c r="JKI35" s="147"/>
      <c r="JKJ35" s="147"/>
      <c r="JKK35" s="147"/>
      <c r="JKL35" s="147"/>
      <c r="JKM35" s="147"/>
      <c r="JKN35" s="147"/>
      <c r="JKO35" s="147"/>
      <c r="JKP35" s="147"/>
      <c r="JKQ35" s="147"/>
      <c r="JKR35" s="147"/>
      <c r="JKS35" s="147"/>
      <c r="JKT35" s="147"/>
      <c r="JKU35" s="147"/>
      <c r="JKV35" s="147"/>
      <c r="JKW35" s="147"/>
      <c r="JKX35" s="147"/>
      <c r="JKY35" s="147"/>
      <c r="JKZ35" s="147"/>
      <c r="JLA35" s="147"/>
      <c r="JLB35" s="147"/>
      <c r="JLC35" s="147"/>
      <c r="JLD35" s="147"/>
      <c r="JLE35" s="147"/>
      <c r="JLF35" s="147"/>
      <c r="JLG35" s="147"/>
      <c r="JLH35" s="147"/>
      <c r="JLI35" s="147"/>
      <c r="JLJ35" s="147"/>
      <c r="JLK35" s="147"/>
      <c r="JLL35" s="147"/>
      <c r="JLM35" s="147"/>
      <c r="JLN35" s="147"/>
      <c r="JLO35" s="147"/>
      <c r="JLP35" s="147"/>
      <c r="JLQ35" s="147"/>
      <c r="JLR35" s="147"/>
      <c r="JLS35" s="147"/>
      <c r="JLT35" s="147"/>
      <c r="JLU35" s="147"/>
      <c r="JLV35" s="147"/>
      <c r="JLW35" s="147"/>
      <c r="JLX35" s="147"/>
      <c r="JLY35" s="147"/>
      <c r="JLZ35" s="147"/>
      <c r="JMA35" s="147"/>
      <c r="JMB35" s="147"/>
      <c r="JMC35" s="147"/>
      <c r="JMD35" s="147"/>
      <c r="JME35" s="147"/>
      <c r="JMF35" s="147"/>
      <c r="JMG35" s="147"/>
      <c r="JMH35" s="147"/>
      <c r="JMI35" s="147"/>
      <c r="JMJ35" s="147"/>
      <c r="JMK35" s="147"/>
      <c r="JML35" s="147"/>
      <c r="JMM35" s="147"/>
      <c r="JMN35" s="147"/>
      <c r="JMO35" s="147"/>
      <c r="JMP35" s="147"/>
      <c r="JMQ35" s="147"/>
      <c r="JMR35" s="147"/>
      <c r="JMS35" s="147"/>
      <c r="JMT35" s="147"/>
      <c r="JMU35" s="147"/>
      <c r="JMV35" s="147"/>
      <c r="JMW35" s="147"/>
      <c r="JMX35" s="147"/>
      <c r="JMY35" s="147"/>
      <c r="JMZ35" s="147"/>
      <c r="JNA35" s="147"/>
      <c r="JNB35" s="147"/>
      <c r="JNC35" s="147"/>
      <c r="JND35" s="147"/>
      <c r="JNE35" s="147"/>
      <c r="JNF35" s="147"/>
      <c r="JNG35" s="147"/>
      <c r="JNH35" s="147"/>
      <c r="JNI35" s="147"/>
      <c r="JNJ35" s="147"/>
      <c r="JNK35" s="147"/>
      <c r="JNL35" s="147"/>
      <c r="JNM35" s="147"/>
      <c r="JNN35" s="147"/>
      <c r="JNO35" s="147"/>
      <c r="JNP35" s="147"/>
      <c r="JNQ35" s="147"/>
      <c r="JNR35" s="147"/>
      <c r="JNS35" s="147"/>
      <c r="JNT35" s="147"/>
      <c r="JNU35" s="147"/>
      <c r="JNV35" s="147"/>
      <c r="JNW35" s="147"/>
      <c r="JNX35" s="147"/>
      <c r="JNY35" s="147"/>
      <c r="JNZ35" s="147"/>
      <c r="JOA35" s="147"/>
      <c r="JOB35" s="147"/>
      <c r="JOC35" s="147"/>
      <c r="JOD35" s="147"/>
      <c r="JOE35" s="147"/>
      <c r="JOF35" s="147"/>
      <c r="JOG35" s="147"/>
      <c r="JOH35" s="147"/>
      <c r="JOI35" s="147"/>
      <c r="JOJ35" s="147"/>
      <c r="JOK35" s="147"/>
      <c r="JOL35" s="147"/>
      <c r="JOM35" s="147"/>
      <c r="JON35" s="147"/>
      <c r="JOO35" s="147"/>
      <c r="JOP35" s="147"/>
      <c r="JOQ35" s="147"/>
      <c r="JOR35" s="147"/>
      <c r="JOS35" s="147"/>
      <c r="JOT35" s="147"/>
      <c r="JOU35" s="147"/>
      <c r="JOV35" s="147"/>
      <c r="JOW35" s="147"/>
      <c r="JOX35" s="147"/>
      <c r="JOY35" s="147"/>
      <c r="JOZ35" s="147"/>
      <c r="JPA35" s="147"/>
      <c r="JPB35" s="147"/>
      <c r="JPC35" s="147"/>
      <c r="JPD35" s="147"/>
      <c r="JPE35" s="147"/>
      <c r="JPF35" s="147"/>
      <c r="JPG35" s="147"/>
      <c r="JPH35" s="147"/>
      <c r="JPI35" s="147"/>
      <c r="JPJ35" s="147"/>
      <c r="JPK35" s="147"/>
      <c r="JPL35" s="147"/>
      <c r="JPM35" s="147"/>
      <c r="JPN35" s="147"/>
      <c r="JPO35" s="147"/>
      <c r="JPP35" s="147"/>
      <c r="JPQ35" s="147"/>
      <c r="JPR35" s="147"/>
      <c r="JPS35" s="147"/>
      <c r="JPT35" s="147"/>
      <c r="JPU35" s="147"/>
      <c r="JPV35" s="147"/>
      <c r="JPW35" s="147"/>
      <c r="JPX35" s="147"/>
      <c r="JPY35" s="147"/>
      <c r="JPZ35" s="147"/>
      <c r="JQA35" s="147"/>
      <c r="JQB35" s="147"/>
      <c r="JQC35" s="147"/>
      <c r="JQD35" s="147"/>
      <c r="JQE35" s="147"/>
      <c r="JQF35" s="147"/>
      <c r="JQG35" s="147"/>
      <c r="JQH35" s="147"/>
      <c r="JQI35" s="147"/>
      <c r="JQJ35" s="147"/>
      <c r="JQK35" s="147"/>
      <c r="JQL35" s="147"/>
      <c r="JQM35" s="147"/>
      <c r="JQN35" s="147"/>
      <c r="JQO35" s="147"/>
      <c r="JQP35" s="147"/>
      <c r="JQQ35" s="147"/>
      <c r="JQR35" s="147"/>
      <c r="JQS35" s="147"/>
      <c r="JQT35" s="147"/>
      <c r="JQU35" s="147"/>
      <c r="JQV35" s="147"/>
      <c r="JQW35" s="147"/>
      <c r="JQX35" s="147"/>
      <c r="JQY35" s="147"/>
      <c r="JQZ35" s="147"/>
      <c r="JRA35" s="147"/>
      <c r="JRB35" s="147"/>
      <c r="JRC35" s="147"/>
      <c r="JRD35" s="147"/>
      <c r="JRE35" s="147"/>
      <c r="JRF35" s="147"/>
      <c r="JRG35" s="147"/>
      <c r="JRH35" s="147"/>
      <c r="JRI35" s="147"/>
      <c r="JRJ35" s="147"/>
      <c r="JRK35" s="147"/>
      <c r="JRL35" s="147"/>
      <c r="JRM35" s="147"/>
      <c r="JRN35" s="147"/>
      <c r="JRO35" s="147"/>
      <c r="JRP35" s="147"/>
      <c r="JRQ35" s="147"/>
      <c r="JRR35" s="147"/>
      <c r="JRS35" s="147"/>
      <c r="JRT35" s="147"/>
      <c r="JRU35" s="147"/>
      <c r="JRV35" s="147"/>
      <c r="JRW35" s="147"/>
      <c r="JRX35" s="147"/>
      <c r="JRY35" s="147"/>
      <c r="JRZ35" s="147"/>
      <c r="JSA35" s="147"/>
      <c r="JSB35" s="147"/>
      <c r="JSC35" s="147"/>
      <c r="JSD35" s="147"/>
      <c r="JSE35" s="147"/>
      <c r="JSF35" s="147"/>
      <c r="JSG35" s="147"/>
      <c r="JSH35" s="147"/>
      <c r="JSI35" s="147"/>
      <c r="JSJ35" s="147"/>
      <c r="JSK35" s="147"/>
      <c r="JSL35" s="147"/>
      <c r="JSM35" s="147"/>
      <c r="JSN35" s="147"/>
      <c r="JSO35" s="147"/>
      <c r="JSP35" s="147"/>
      <c r="JSQ35" s="147"/>
      <c r="JSR35" s="147"/>
      <c r="JSS35" s="147"/>
      <c r="JST35" s="147"/>
      <c r="JSU35" s="147"/>
      <c r="JSV35" s="147"/>
      <c r="JSW35" s="147"/>
      <c r="JSX35" s="147"/>
      <c r="JSY35" s="147"/>
      <c r="JSZ35" s="147"/>
      <c r="JTA35" s="147"/>
      <c r="JTB35" s="147"/>
      <c r="JTC35" s="147"/>
      <c r="JTD35" s="147"/>
      <c r="JTE35" s="147"/>
      <c r="JTF35" s="147"/>
      <c r="JTG35" s="147"/>
      <c r="JTH35" s="147"/>
      <c r="JTI35" s="147"/>
      <c r="JTJ35" s="147"/>
      <c r="JTK35" s="147"/>
      <c r="JTL35" s="147"/>
      <c r="JTM35" s="147"/>
      <c r="JTN35" s="147"/>
      <c r="JTO35" s="147"/>
      <c r="JTP35" s="147"/>
      <c r="JTQ35" s="147"/>
      <c r="JTR35" s="147"/>
      <c r="JTS35" s="147"/>
      <c r="JTT35" s="147"/>
      <c r="JTU35" s="147"/>
      <c r="JTV35" s="147"/>
      <c r="JTW35" s="147"/>
      <c r="JTX35" s="147"/>
      <c r="JTY35" s="147"/>
      <c r="JTZ35" s="147"/>
      <c r="JUA35" s="147"/>
      <c r="JUB35" s="147"/>
      <c r="JUC35" s="147"/>
      <c r="JUD35" s="147"/>
      <c r="JUE35" s="147"/>
      <c r="JUF35" s="147"/>
      <c r="JUG35" s="147"/>
      <c r="JUH35" s="147"/>
      <c r="JUI35" s="147"/>
      <c r="JUJ35" s="147"/>
      <c r="JUK35" s="147"/>
      <c r="JUL35" s="147"/>
      <c r="JUM35" s="147"/>
      <c r="JUN35" s="147"/>
      <c r="JUO35" s="147"/>
      <c r="JUP35" s="147"/>
      <c r="JUQ35" s="147"/>
      <c r="JUR35" s="147"/>
      <c r="JUS35" s="147"/>
      <c r="JUT35" s="147"/>
      <c r="JUU35" s="147"/>
      <c r="JUV35" s="147"/>
      <c r="JUW35" s="147"/>
      <c r="JUX35" s="147"/>
      <c r="JUY35" s="147"/>
      <c r="JUZ35" s="147"/>
      <c r="JVA35" s="147"/>
      <c r="JVB35" s="147"/>
      <c r="JVC35" s="147"/>
      <c r="JVD35" s="147"/>
      <c r="JVE35" s="147"/>
      <c r="JVF35" s="147"/>
      <c r="JVG35" s="147"/>
      <c r="JVH35" s="147"/>
      <c r="JVI35" s="147"/>
      <c r="JVJ35" s="147"/>
      <c r="JVK35" s="147"/>
      <c r="JVL35" s="147"/>
      <c r="JVM35" s="147"/>
      <c r="JVN35" s="147"/>
      <c r="JVO35" s="147"/>
      <c r="JVP35" s="147"/>
      <c r="JVQ35" s="147"/>
      <c r="JVR35" s="147"/>
      <c r="JVS35" s="147"/>
      <c r="JVT35" s="147"/>
      <c r="JVU35" s="147"/>
      <c r="JVV35" s="147"/>
      <c r="JVW35" s="147"/>
      <c r="JVX35" s="147"/>
      <c r="JVY35" s="147"/>
      <c r="JVZ35" s="147"/>
      <c r="JWA35" s="147"/>
      <c r="JWB35" s="147"/>
      <c r="JWC35" s="147"/>
      <c r="JWD35" s="147"/>
      <c r="JWE35" s="147"/>
      <c r="JWF35" s="147"/>
      <c r="JWG35" s="147"/>
      <c r="JWH35" s="147"/>
      <c r="JWI35" s="147"/>
      <c r="JWJ35" s="147"/>
      <c r="JWK35" s="147"/>
      <c r="JWL35" s="147"/>
      <c r="JWM35" s="147"/>
      <c r="JWN35" s="147"/>
      <c r="JWO35" s="147"/>
      <c r="JWP35" s="147"/>
      <c r="JWQ35" s="147"/>
      <c r="JWR35" s="147"/>
      <c r="JWS35" s="147"/>
      <c r="JWT35" s="147"/>
      <c r="JWU35" s="147"/>
      <c r="JWV35" s="147"/>
      <c r="JWW35" s="147"/>
      <c r="JWX35" s="147"/>
      <c r="JWY35" s="147"/>
      <c r="JWZ35" s="147"/>
      <c r="JXA35" s="147"/>
      <c r="JXB35" s="147"/>
      <c r="JXC35" s="147"/>
      <c r="JXD35" s="147"/>
      <c r="JXE35" s="147"/>
      <c r="JXF35" s="147"/>
      <c r="JXG35" s="147"/>
      <c r="JXH35" s="147"/>
      <c r="JXI35" s="147"/>
      <c r="JXJ35" s="147"/>
      <c r="JXK35" s="147"/>
      <c r="JXL35" s="147"/>
      <c r="JXM35" s="147"/>
      <c r="JXN35" s="147"/>
      <c r="JXO35" s="147"/>
      <c r="JXP35" s="147"/>
      <c r="JXQ35" s="147"/>
      <c r="JXR35" s="147"/>
      <c r="JXS35" s="147"/>
      <c r="JXT35" s="147"/>
      <c r="JXU35" s="147"/>
      <c r="JXV35" s="147"/>
      <c r="JXW35" s="147"/>
      <c r="JXX35" s="147"/>
      <c r="JXY35" s="147"/>
      <c r="JXZ35" s="147"/>
      <c r="JYA35" s="147"/>
      <c r="JYB35" s="147"/>
      <c r="JYC35" s="147"/>
      <c r="JYD35" s="147"/>
      <c r="JYE35" s="147"/>
      <c r="JYF35" s="147"/>
      <c r="JYG35" s="147"/>
      <c r="JYH35" s="147"/>
      <c r="JYI35" s="147"/>
      <c r="JYJ35" s="147"/>
      <c r="JYK35" s="147"/>
      <c r="JYL35" s="147"/>
      <c r="JYM35" s="147"/>
      <c r="JYN35" s="147"/>
      <c r="JYO35" s="147"/>
      <c r="JYP35" s="147"/>
      <c r="JYQ35" s="147"/>
      <c r="JYR35" s="147"/>
      <c r="JYS35" s="147"/>
      <c r="JYT35" s="147"/>
      <c r="JYU35" s="147"/>
      <c r="JYV35" s="147"/>
      <c r="JYW35" s="147"/>
      <c r="JYX35" s="147"/>
      <c r="JYY35" s="147"/>
      <c r="JYZ35" s="147"/>
      <c r="JZA35" s="147"/>
      <c r="JZB35" s="147"/>
      <c r="JZC35" s="147"/>
      <c r="JZD35" s="147"/>
      <c r="JZE35" s="147"/>
      <c r="JZF35" s="147"/>
      <c r="JZG35" s="147"/>
      <c r="JZH35" s="147"/>
      <c r="JZI35" s="147"/>
      <c r="JZJ35" s="147"/>
      <c r="JZK35" s="147"/>
      <c r="JZL35" s="147"/>
      <c r="JZM35" s="147"/>
      <c r="JZN35" s="147"/>
      <c r="JZO35" s="147"/>
      <c r="JZP35" s="147"/>
      <c r="JZQ35" s="147"/>
      <c r="JZR35" s="147"/>
      <c r="JZS35" s="147"/>
      <c r="JZT35" s="147"/>
      <c r="JZU35" s="147"/>
      <c r="JZV35" s="147"/>
      <c r="JZW35" s="147"/>
      <c r="JZX35" s="147"/>
      <c r="JZY35" s="147"/>
      <c r="JZZ35" s="147"/>
      <c r="KAA35" s="147"/>
      <c r="KAB35" s="147"/>
      <c r="KAC35" s="147"/>
      <c r="KAD35" s="147"/>
      <c r="KAE35" s="147"/>
      <c r="KAF35" s="147"/>
      <c r="KAG35" s="147"/>
      <c r="KAH35" s="147"/>
      <c r="KAI35" s="147"/>
      <c r="KAJ35" s="147"/>
      <c r="KAK35" s="147"/>
      <c r="KAL35" s="147"/>
      <c r="KAM35" s="147"/>
      <c r="KAN35" s="147"/>
      <c r="KAO35" s="147"/>
      <c r="KAP35" s="147"/>
      <c r="KAQ35" s="147"/>
      <c r="KAR35" s="147"/>
      <c r="KAS35" s="147"/>
      <c r="KAT35" s="147"/>
      <c r="KAU35" s="147"/>
      <c r="KAV35" s="147"/>
      <c r="KAW35" s="147"/>
      <c r="KAX35" s="147"/>
      <c r="KAY35" s="147"/>
      <c r="KAZ35" s="147"/>
      <c r="KBA35" s="147"/>
      <c r="KBB35" s="147"/>
      <c r="KBC35" s="147"/>
      <c r="KBD35" s="147"/>
      <c r="KBE35" s="147"/>
      <c r="KBF35" s="147"/>
      <c r="KBG35" s="147"/>
      <c r="KBH35" s="147"/>
      <c r="KBI35" s="147"/>
      <c r="KBJ35" s="147"/>
      <c r="KBK35" s="147"/>
      <c r="KBL35" s="147"/>
      <c r="KBM35" s="147"/>
      <c r="KBN35" s="147"/>
      <c r="KBO35" s="147"/>
      <c r="KBP35" s="147"/>
      <c r="KBQ35" s="147"/>
      <c r="KBR35" s="147"/>
      <c r="KBS35" s="147"/>
      <c r="KBT35" s="147"/>
      <c r="KBU35" s="147"/>
      <c r="KBV35" s="147"/>
      <c r="KBW35" s="147"/>
      <c r="KBX35" s="147"/>
      <c r="KBY35" s="147"/>
      <c r="KBZ35" s="147"/>
      <c r="KCA35" s="147"/>
      <c r="KCB35" s="147"/>
      <c r="KCC35" s="147"/>
      <c r="KCD35" s="147"/>
      <c r="KCE35" s="147"/>
      <c r="KCF35" s="147"/>
      <c r="KCG35" s="147"/>
      <c r="KCH35" s="147"/>
      <c r="KCI35" s="147"/>
      <c r="KCJ35" s="147"/>
      <c r="KCK35" s="147"/>
      <c r="KCL35" s="147"/>
      <c r="KCM35" s="147"/>
      <c r="KCN35" s="147"/>
      <c r="KCO35" s="147"/>
      <c r="KCP35" s="147"/>
      <c r="KCQ35" s="147"/>
      <c r="KCR35" s="147"/>
      <c r="KCS35" s="147"/>
      <c r="KCT35" s="147"/>
      <c r="KCU35" s="147"/>
      <c r="KCV35" s="147"/>
      <c r="KCW35" s="147"/>
      <c r="KCX35" s="147"/>
      <c r="KCY35" s="147"/>
      <c r="KCZ35" s="147"/>
      <c r="KDA35" s="147"/>
      <c r="KDB35" s="147"/>
      <c r="KDC35" s="147"/>
      <c r="KDD35" s="147"/>
      <c r="KDE35" s="147"/>
      <c r="KDF35" s="147"/>
      <c r="KDG35" s="147"/>
      <c r="KDH35" s="147"/>
      <c r="KDI35" s="147"/>
      <c r="KDJ35" s="147"/>
      <c r="KDK35" s="147"/>
      <c r="KDL35" s="147"/>
      <c r="KDM35" s="147"/>
      <c r="KDN35" s="147"/>
      <c r="KDO35" s="147"/>
      <c r="KDP35" s="147"/>
      <c r="KDQ35" s="147"/>
      <c r="KDR35" s="147"/>
      <c r="KDS35" s="147"/>
      <c r="KDT35" s="147"/>
      <c r="KDU35" s="147"/>
      <c r="KDV35" s="147"/>
      <c r="KDW35" s="147"/>
      <c r="KDX35" s="147"/>
      <c r="KDY35" s="147"/>
      <c r="KDZ35" s="147"/>
      <c r="KEA35" s="147"/>
      <c r="KEB35" s="147"/>
      <c r="KEC35" s="147"/>
      <c r="KED35" s="147"/>
      <c r="KEE35" s="147"/>
      <c r="KEF35" s="147"/>
      <c r="KEG35" s="147"/>
      <c r="KEH35" s="147"/>
      <c r="KEI35" s="147"/>
      <c r="KEJ35" s="147"/>
      <c r="KEK35" s="147"/>
      <c r="KEL35" s="147"/>
      <c r="KEM35" s="147"/>
      <c r="KEN35" s="147"/>
      <c r="KEO35" s="147"/>
      <c r="KEP35" s="147"/>
      <c r="KEQ35" s="147"/>
      <c r="KER35" s="147"/>
      <c r="KES35" s="147"/>
      <c r="KET35" s="147"/>
      <c r="KEU35" s="147"/>
      <c r="KEV35" s="147"/>
      <c r="KEW35" s="147"/>
      <c r="KEX35" s="147"/>
      <c r="KEY35" s="147"/>
      <c r="KEZ35" s="147"/>
      <c r="KFA35" s="147"/>
      <c r="KFB35" s="147"/>
      <c r="KFC35" s="147"/>
      <c r="KFD35" s="147"/>
      <c r="KFE35" s="147"/>
      <c r="KFF35" s="147"/>
      <c r="KFG35" s="147"/>
      <c r="KFH35" s="147"/>
      <c r="KFI35" s="147"/>
      <c r="KFJ35" s="147"/>
      <c r="KFK35" s="147"/>
      <c r="KFL35" s="147"/>
      <c r="KFM35" s="147"/>
      <c r="KFN35" s="147"/>
      <c r="KFO35" s="147"/>
      <c r="KFP35" s="147"/>
      <c r="KFQ35" s="147"/>
      <c r="KFR35" s="147"/>
      <c r="KFS35" s="147"/>
      <c r="KFT35" s="147"/>
      <c r="KFU35" s="147"/>
      <c r="KFV35" s="147"/>
      <c r="KFW35" s="147"/>
      <c r="KFX35" s="147"/>
      <c r="KFY35" s="147"/>
      <c r="KFZ35" s="147"/>
      <c r="KGA35" s="147"/>
      <c r="KGB35" s="147"/>
      <c r="KGC35" s="147"/>
      <c r="KGD35" s="147"/>
      <c r="KGE35" s="147"/>
      <c r="KGF35" s="147"/>
      <c r="KGG35" s="147"/>
      <c r="KGH35" s="147"/>
      <c r="KGI35" s="147"/>
      <c r="KGJ35" s="147"/>
      <c r="KGK35" s="147"/>
      <c r="KGL35" s="147"/>
      <c r="KGM35" s="147"/>
      <c r="KGN35" s="147"/>
      <c r="KGO35" s="147"/>
      <c r="KGP35" s="147"/>
      <c r="KGQ35" s="147"/>
      <c r="KGR35" s="147"/>
      <c r="KGS35" s="147"/>
      <c r="KGT35" s="147"/>
      <c r="KGU35" s="147"/>
      <c r="KGV35" s="147"/>
      <c r="KGW35" s="147"/>
      <c r="KGX35" s="147"/>
      <c r="KGY35" s="147"/>
      <c r="KGZ35" s="147"/>
      <c r="KHA35" s="147"/>
      <c r="KHB35" s="147"/>
      <c r="KHC35" s="147"/>
      <c r="KHD35" s="147"/>
      <c r="KHE35" s="147"/>
      <c r="KHF35" s="147"/>
      <c r="KHG35" s="147"/>
      <c r="KHH35" s="147"/>
      <c r="KHI35" s="147"/>
      <c r="KHJ35" s="147"/>
      <c r="KHK35" s="147"/>
      <c r="KHL35" s="147"/>
      <c r="KHM35" s="147"/>
      <c r="KHN35" s="147"/>
      <c r="KHO35" s="147"/>
      <c r="KHP35" s="147"/>
      <c r="KHQ35" s="147"/>
      <c r="KHR35" s="147"/>
      <c r="KHS35" s="147"/>
      <c r="KHT35" s="147"/>
      <c r="KHU35" s="147"/>
      <c r="KHV35" s="147"/>
      <c r="KHW35" s="147"/>
      <c r="KHX35" s="147"/>
      <c r="KHY35" s="147"/>
      <c r="KHZ35" s="147"/>
      <c r="KIA35" s="147"/>
      <c r="KIB35" s="147"/>
      <c r="KIC35" s="147"/>
      <c r="KID35" s="147"/>
      <c r="KIE35" s="147"/>
      <c r="KIF35" s="147"/>
      <c r="KIG35" s="147"/>
      <c r="KIH35" s="147"/>
      <c r="KII35" s="147"/>
      <c r="KIJ35" s="147"/>
      <c r="KIK35" s="147"/>
      <c r="KIL35" s="147"/>
      <c r="KIM35" s="147"/>
      <c r="KIN35" s="147"/>
      <c r="KIO35" s="147"/>
      <c r="KIP35" s="147"/>
      <c r="KIQ35" s="147"/>
      <c r="KIR35" s="147"/>
      <c r="KIS35" s="147"/>
      <c r="KIT35" s="147"/>
      <c r="KIU35" s="147"/>
      <c r="KIV35" s="147"/>
      <c r="KIW35" s="147"/>
      <c r="KIX35" s="147"/>
      <c r="KIY35" s="147"/>
      <c r="KIZ35" s="147"/>
      <c r="KJA35" s="147"/>
      <c r="KJB35" s="147"/>
      <c r="KJC35" s="147"/>
      <c r="KJD35" s="147"/>
      <c r="KJE35" s="147"/>
      <c r="KJF35" s="147"/>
      <c r="KJG35" s="147"/>
      <c r="KJH35" s="147"/>
      <c r="KJI35" s="147"/>
      <c r="KJJ35" s="147"/>
      <c r="KJK35" s="147"/>
      <c r="KJL35" s="147"/>
      <c r="KJM35" s="147"/>
      <c r="KJN35" s="147"/>
      <c r="KJO35" s="147"/>
      <c r="KJP35" s="147"/>
      <c r="KJQ35" s="147"/>
      <c r="KJR35" s="147"/>
      <c r="KJS35" s="147"/>
      <c r="KJT35" s="147"/>
      <c r="KJU35" s="147"/>
      <c r="KJV35" s="147"/>
      <c r="KJW35" s="147"/>
      <c r="KJX35" s="147"/>
      <c r="KJY35" s="147"/>
      <c r="KJZ35" s="147"/>
      <c r="KKA35" s="147"/>
      <c r="KKB35" s="147"/>
      <c r="KKC35" s="147"/>
      <c r="KKD35" s="147"/>
      <c r="KKE35" s="147"/>
      <c r="KKF35" s="147"/>
      <c r="KKG35" s="147"/>
      <c r="KKH35" s="147"/>
      <c r="KKI35" s="147"/>
      <c r="KKJ35" s="147"/>
      <c r="KKK35" s="147"/>
      <c r="KKL35" s="147"/>
      <c r="KKM35" s="147"/>
      <c r="KKN35" s="147"/>
      <c r="KKO35" s="147"/>
      <c r="KKP35" s="147"/>
      <c r="KKQ35" s="147"/>
      <c r="KKR35" s="147"/>
      <c r="KKS35" s="147"/>
      <c r="KKT35" s="147"/>
      <c r="KKU35" s="147"/>
      <c r="KKV35" s="147"/>
      <c r="KKW35" s="147"/>
      <c r="KKX35" s="147"/>
      <c r="KKY35" s="147"/>
      <c r="KKZ35" s="147"/>
      <c r="KLA35" s="147"/>
      <c r="KLB35" s="147"/>
      <c r="KLC35" s="147"/>
      <c r="KLD35" s="147"/>
      <c r="KLE35" s="147"/>
      <c r="KLF35" s="147"/>
      <c r="KLG35" s="147"/>
      <c r="KLH35" s="147"/>
      <c r="KLI35" s="147"/>
      <c r="KLJ35" s="147"/>
      <c r="KLK35" s="147"/>
      <c r="KLL35" s="147"/>
      <c r="KLM35" s="147"/>
      <c r="KLN35" s="147"/>
      <c r="KLO35" s="147"/>
      <c r="KLP35" s="147"/>
      <c r="KLQ35" s="147"/>
      <c r="KLR35" s="147"/>
      <c r="KLS35" s="147"/>
      <c r="KLT35" s="147"/>
      <c r="KLU35" s="147"/>
      <c r="KLV35" s="147"/>
      <c r="KLW35" s="147"/>
      <c r="KLX35" s="147"/>
      <c r="KLY35" s="147"/>
      <c r="KLZ35" s="147"/>
      <c r="KMA35" s="147"/>
      <c r="KMB35" s="147"/>
      <c r="KMC35" s="147"/>
      <c r="KMD35" s="147"/>
      <c r="KME35" s="147"/>
      <c r="KMF35" s="147"/>
      <c r="KMG35" s="147"/>
      <c r="KMH35" s="147"/>
      <c r="KMI35" s="147"/>
      <c r="KMJ35" s="147"/>
      <c r="KMK35" s="147"/>
      <c r="KML35" s="147"/>
      <c r="KMM35" s="147"/>
      <c r="KMN35" s="147"/>
      <c r="KMO35" s="147"/>
      <c r="KMP35" s="147"/>
      <c r="KMQ35" s="147"/>
      <c r="KMR35" s="147"/>
      <c r="KMS35" s="147"/>
      <c r="KMT35" s="147"/>
      <c r="KMU35" s="147"/>
      <c r="KMV35" s="147"/>
      <c r="KMW35" s="147"/>
      <c r="KMX35" s="147"/>
      <c r="KMY35" s="147"/>
      <c r="KMZ35" s="147"/>
      <c r="KNA35" s="147"/>
      <c r="KNB35" s="147"/>
      <c r="KNC35" s="147"/>
      <c r="KND35" s="147"/>
      <c r="KNE35" s="147"/>
      <c r="KNF35" s="147"/>
      <c r="KNG35" s="147"/>
      <c r="KNH35" s="147"/>
      <c r="KNI35" s="147"/>
      <c r="KNJ35" s="147"/>
      <c r="KNK35" s="147"/>
      <c r="KNL35" s="147"/>
      <c r="KNM35" s="147"/>
      <c r="KNN35" s="147"/>
      <c r="KNO35" s="147"/>
      <c r="KNP35" s="147"/>
      <c r="KNQ35" s="147"/>
      <c r="KNR35" s="147"/>
      <c r="KNS35" s="147"/>
      <c r="KNT35" s="147"/>
      <c r="KNU35" s="147"/>
      <c r="KNV35" s="147"/>
      <c r="KNW35" s="147"/>
      <c r="KNX35" s="147"/>
      <c r="KNY35" s="147"/>
      <c r="KNZ35" s="147"/>
      <c r="KOA35" s="147"/>
      <c r="KOB35" s="147"/>
      <c r="KOC35" s="147"/>
      <c r="KOD35" s="147"/>
      <c r="KOE35" s="147"/>
      <c r="KOF35" s="147"/>
      <c r="KOG35" s="147"/>
      <c r="KOH35" s="147"/>
      <c r="KOI35" s="147"/>
      <c r="KOJ35" s="147"/>
      <c r="KOK35" s="147"/>
      <c r="KOL35" s="147"/>
      <c r="KOM35" s="147"/>
      <c r="KON35" s="147"/>
      <c r="KOO35" s="147"/>
      <c r="KOP35" s="147"/>
      <c r="KOQ35" s="147"/>
      <c r="KOR35" s="147"/>
      <c r="KOS35" s="147"/>
      <c r="KOT35" s="147"/>
      <c r="KOU35" s="147"/>
      <c r="KOV35" s="147"/>
      <c r="KOW35" s="147"/>
      <c r="KOX35" s="147"/>
      <c r="KOY35" s="147"/>
      <c r="KOZ35" s="147"/>
      <c r="KPA35" s="147"/>
      <c r="KPB35" s="147"/>
      <c r="KPC35" s="147"/>
      <c r="KPD35" s="147"/>
      <c r="KPE35" s="147"/>
      <c r="KPF35" s="147"/>
      <c r="KPG35" s="147"/>
      <c r="KPH35" s="147"/>
      <c r="KPI35" s="147"/>
      <c r="KPJ35" s="147"/>
      <c r="KPK35" s="147"/>
      <c r="KPL35" s="147"/>
      <c r="KPM35" s="147"/>
      <c r="KPN35" s="147"/>
      <c r="KPO35" s="147"/>
      <c r="KPP35" s="147"/>
      <c r="KPQ35" s="147"/>
      <c r="KPR35" s="147"/>
      <c r="KPS35" s="147"/>
      <c r="KPT35" s="147"/>
      <c r="KPU35" s="147"/>
      <c r="KPV35" s="147"/>
      <c r="KPW35" s="147"/>
      <c r="KPX35" s="147"/>
      <c r="KPY35" s="147"/>
      <c r="KPZ35" s="147"/>
      <c r="KQA35" s="147"/>
      <c r="KQB35" s="147"/>
      <c r="KQC35" s="147"/>
      <c r="KQD35" s="147"/>
      <c r="KQE35" s="147"/>
      <c r="KQF35" s="147"/>
      <c r="KQG35" s="147"/>
      <c r="KQH35" s="147"/>
      <c r="KQI35" s="147"/>
      <c r="KQJ35" s="147"/>
      <c r="KQK35" s="147"/>
      <c r="KQL35" s="147"/>
      <c r="KQM35" s="147"/>
      <c r="KQN35" s="147"/>
      <c r="KQO35" s="147"/>
      <c r="KQP35" s="147"/>
      <c r="KQQ35" s="147"/>
      <c r="KQR35" s="147"/>
      <c r="KQS35" s="147"/>
      <c r="KQT35" s="147"/>
      <c r="KQU35" s="147"/>
      <c r="KQV35" s="147"/>
      <c r="KQW35" s="147"/>
      <c r="KQX35" s="147"/>
      <c r="KQY35" s="147"/>
      <c r="KQZ35" s="147"/>
      <c r="KRA35" s="147"/>
      <c r="KRB35" s="147"/>
      <c r="KRC35" s="147"/>
      <c r="KRD35" s="147"/>
      <c r="KRE35" s="147"/>
      <c r="KRF35" s="147"/>
      <c r="KRG35" s="147"/>
      <c r="KRH35" s="147"/>
      <c r="KRI35" s="147"/>
      <c r="KRJ35" s="147"/>
      <c r="KRK35" s="147"/>
      <c r="KRL35" s="147"/>
      <c r="KRM35" s="147"/>
      <c r="KRN35" s="147"/>
      <c r="KRO35" s="147"/>
      <c r="KRP35" s="147"/>
      <c r="KRQ35" s="147"/>
      <c r="KRR35" s="147"/>
      <c r="KRS35" s="147"/>
      <c r="KRT35" s="147"/>
      <c r="KRU35" s="147"/>
      <c r="KRV35" s="147"/>
      <c r="KRW35" s="147"/>
      <c r="KRX35" s="147"/>
      <c r="KRY35" s="147"/>
      <c r="KRZ35" s="147"/>
      <c r="KSA35" s="147"/>
      <c r="KSB35" s="147"/>
      <c r="KSC35" s="147"/>
      <c r="KSD35" s="147"/>
      <c r="KSE35" s="147"/>
      <c r="KSF35" s="147"/>
      <c r="KSG35" s="147"/>
      <c r="KSH35" s="147"/>
      <c r="KSI35" s="147"/>
      <c r="KSJ35" s="147"/>
      <c r="KSK35" s="147"/>
      <c r="KSL35" s="147"/>
      <c r="KSM35" s="147"/>
      <c r="KSN35" s="147"/>
      <c r="KSO35" s="147"/>
      <c r="KSP35" s="147"/>
      <c r="KSQ35" s="147"/>
      <c r="KSR35" s="147"/>
      <c r="KSS35" s="147"/>
      <c r="KST35" s="147"/>
      <c r="KSU35" s="147"/>
      <c r="KSV35" s="147"/>
      <c r="KSW35" s="147"/>
      <c r="KSX35" s="147"/>
      <c r="KSY35" s="147"/>
      <c r="KSZ35" s="147"/>
      <c r="KTA35" s="147"/>
      <c r="KTB35" s="147"/>
      <c r="KTC35" s="147"/>
      <c r="KTD35" s="147"/>
      <c r="KTE35" s="147"/>
      <c r="KTF35" s="147"/>
      <c r="KTG35" s="147"/>
      <c r="KTH35" s="147"/>
      <c r="KTI35" s="147"/>
      <c r="KTJ35" s="147"/>
      <c r="KTK35" s="147"/>
      <c r="KTL35" s="147"/>
      <c r="KTM35" s="147"/>
      <c r="KTN35" s="147"/>
      <c r="KTO35" s="147"/>
      <c r="KTP35" s="147"/>
      <c r="KTQ35" s="147"/>
      <c r="KTR35" s="147"/>
      <c r="KTS35" s="147"/>
      <c r="KTT35" s="147"/>
      <c r="KTU35" s="147"/>
      <c r="KTV35" s="147"/>
      <c r="KTW35" s="147"/>
      <c r="KTX35" s="147"/>
      <c r="KTY35" s="147"/>
      <c r="KTZ35" s="147"/>
      <c r="KUA35" s="147"/>
      <c r="KUB35" s="147"/>
      <c r="KUC35" s="147"/>
      <c r="KUD35" s="147"/>
      <c r="KUE35" s="147"/>
      <c r="KUF35" s="147"/>
      <c r="KUG35" s="147"/>
      <c r="KUH35" s="147"/>
      <c r="KUI35" s="147"/>
      <c r="KUJ35" s="147"/>
      <c r="KUK35" s="147"/>
      <c r="KUL35" s="147"/>
      <c r="KUM35" s="147"/>
      <c r="KUN35" s="147"/>
      <c r="KUO35" s="147"/>
      <c r="KUP35" s="147"/>
      <c r="KUQ35" s="147"/>
      <c r="KUR35" s="147"/>
      <c r="KUS35" s="147"/>
      <c r="KUT35" s="147"/>
      <c r="KUU35" s="147"/>
      <c r="KUV35" s="147"/>
      <c r="KUW35" s="147"/>
      <c r="KUX35" s="147"/>
      <c r="KUY35" s="147"/>
      <c r="KUZ35" s="147"/>
      <c r="KVA35" s="147"/>
      <c r="KVB35" s="147"/>
      <c r="KVC35" s="147"/>
      <c r="KVD35" s="147"/>
      <c r="KVE35" s="147"/>
      <c r="KVF35" s="147"/>
      <c r="KVG35" s="147"/>
      <c r="KVH35" s="147"/>
      <c r="KVI35" s="147"/>
      <c r="KVJ35" s="147"/>
      <c r="KVK35" s="147"/>
      <c r="KVL35" s="147"/>
      <c r="KVM35" s="147"/>
      <c r="KVN35" s="147"/>
      <c r="KVO35" s="147"/>
      <c r="KVP35" s="147"/>
      <c r="KVQ35" s="147"/>
      <c r="KVR35" s="147"/>
      <c r="KVS35" s="147"/>
      <c r="KVT35" s="147"/>
      <c r="KVU35" s="147"/>
      <c r="KVV35" s="147"/>
      <c r="KVW35" s="147"/>
      <c r="KVX35" s="147"/>
      <c r="KVY35" s="147"/>
      <c r="KVZ35" s="147"/>
      <c r="KWA35" s="147"/>
      <c r="KWB35" s="147"/>
      <c r="KWC35" s="147"/>
      <c r="KWD35" s="147"/>
      <c r="KWE35" s="147"/>
      <c r="KWF35" s="147"/>
      <c r="KWG35" s="147"/>
      <c r="KWH35" s="147"/>
      <c r="KWI35" s="147"/>
      <c r="KWJ35" s="147"/>
      <c r="KWK35" s="147"/>
      <c r="KWL35" s="147"/>
      <c r="KWM35" s="147"/>
      <c r="KWN35" s="147"/>
      <c r="KWO35" s="147"/>
      <c r="KWP35" s="147"/>
      <c r="KWQ35" s="147"/>
      <c r="KWR35" s="147"/>
      <c r="KWS35" s="147"/>
      <c r="KWT35" s="147"/>
      <c r="KWU35" s="147"/>
      <c r="KWV35" s="147"/>
      <c r="KWW35" s="147"/>
      <c r="KWX35" s="147"/>
      <c r="KWY35" s="147"/>
      <c r="KWZ35" s="147"/>
      <c r="KXA35" s="147"/>
      <c r="KXB35" s="147"/>
      <c r="KXC35" s="147"/>
      <c r="KXD35" s="147"/>
      <c r="KXE35" s="147"/>
      <c r="KXF35" s="147"/>
      <c r="KXG35" s="147"/>
      <c r="KXH35" s="147"/>
      <c r="KXI35" s="147"/>
      <c r="KXJ35" s="147"/>
      <c r="KXK35" s="147"/>
      <c r="KXL35" s="147"/>
      <c r="KXM35" s="147"/>
      <c r="KXN35" s="147"/>
      <c r="KXO35" s="147"/>
      <c r="KXP35" s="147"/>
      <c r="KXQ35" s="147"/>
      <c r="KXR35" s="147"/>
      <c r="KXS35" s="147"/>
      <c r="KXT35" s="147"/>
      <c r="KXU35" s="147"/>
      <c r="KXV35" s="147"/>
      <c r="KXW35" s="147"/>
      <c r="KXX35" s="147"/>
      <c r="KXY35" s="147"/>
      <c r="KXZ35" s="147"/>
      <c r="KYA35" s="147"/>
      <c r="KYB35" s="147"/>
      <c r="KYC35" s="147"/>
      <c r="KYD35" s="147"/>
      <c r="KYE35" s="147"/>
      <c r="KYF35" s="147"/>
      <c r="KYG35" s="147"/>
      <c r="KYH35" s="147"/>
      <c r="KYI35" s="147"/>
      <c r="KYJ35" s="147"/>
      <c r="KYK35" s="147"/>
      <c r="KYL35" s="147"/>
      <c r="KYM35" s="147"/>
      <c r="KYN35" s="147"/>
      <c r="KYO35" s="147"/>
      <c r="KYP35" s="147"/>
      <c r="KYQ35" s="147"/>
      <c r="KYR35" s="147"/>
      <c r="KYS35" s="147"/>
      <c r="KYT35" s="147"/>
      <c r="KYU35" s="147"/>
      <c r="KYV35" s="147"/>
      <c r="KYW35" s="147"/>
      <c r="KYX35" s="147"/>
      <c r="KYY35" s="147"/>
      <c r="KYZ35" s="147"/>
      <c r="KZA35" s="147"/>
      <c r="KZB35" s="147"/>
      <c r="KZC35" s="147"/>
      <c r="KZD35" s="147"/>
      <c r="KZE35" s="147"/>
      <c r="KZF35" s="147"/>
      <c r="KZG35" s="147"/>
      <c r="KZH35" s="147"/>
      <c r="KZI35" s="147"/>
      <c r="KZJ35" s="147"/>
      <c r="KZK35" s="147"/>
      <c r="KZL35" s="147"/>
      <c r="KZM35" s="147"/>
      <c r="KZN35" s="147"/>
      <c r="KZO35" s="147"/>
      <c r="KZP35" s="147"/>
      <c r="KZQ35" s="147"/>
      <c r="KZR35" s="147"/>
      <c r="KZS35" s="147"/>
      <c r="KZT35" s="147"/>
      <c r="KZU35" s="147"/>
      <c r="KZV35" s="147"/>
      <c r="KZW35" s="147"/>
      <c r="KZX35" s="147"/>
      <c r="KZY35" s="147"/>
      <c r="KZZ35" s="147"/>
      <c r="LAA35" s="147"/>
      <c r="LAB35" s="147"/>
      <c r="LAC35" s="147"/>
      <c r="LAD35" s="147"/>
      <c r="LAE35" s="147"/>
      <c r="LAF35" s="147"/>
      <c r="LAG35" s="147"/>
      <c r="LAH35" s="147"/>
      <c r="LAI35" s="147"/>
      <c r="LAJ35" s="147"/>
      <c r="LAK35" s="147"/>
      <c r="LAL35" s="147"/>
      <c r="LAM35" s="147"/>
      <c r="LAN35" s="147"/>
      <c r="LAO35" s="147"/>
      <c r="LAP35" s="147"/>
      <c r="LAQ35" s="147"/>
      <c r="LAR35" s="147"/>
      <c r="LAS35" s="147"/>
      <c r="LAT35" s="147"/>
      <c r="LAU35" s="147"/>
      <c r="LAV35" s="147"/>
      <c r="LAW35" s="147"/>
      <c r="LAX35" s="147"/>
      <c r="LAY35" s="147"/>
      <c r="LAZ35" s="147"/>
      <c r="LBA35" s="147"/>
      <c r="LBB35" s="147"/>
      <c r="LBC35" s="147"/>
      <c r="LBD35" s="147"/>
      <c r="LBE35" s="147"/>
      <c r="LBF35" s="147"/>
      <c r="LBG35" s="147"/>
      <c r="LBH35" s="147"/>
      <c r="LBI35" s="147"/>
      <c r="LBJ35" s="147"/>
      <c r="LBK35" s="147"/>
      <c r="LBL35" s="147"/>
      <c r="LBM35" s="147"/>
      <c r="LBN35" s="147"/>
      <c r="LBO35" s="147"/>
      <c r="LBP35" s="147"/>
      <c r="LBQ35" s="147"/>
      <c r="LBR35" s="147"/>
      <c r="LBS35" s="147"/>
      <c r="LBT35" s="147"/>
      <c r="LBU35" s="147"/>
      <c r="LBV35" s="147"/>
      <c r="LBW35" s="147"/>
      <c r="LBX35" s="147"/>
      <c r="LBY35" s="147"/>
      <c r="LBZ35" s="147"/>
      <c r="LCA35" s="147"/>
      <c r="LCB35" s="147"/>
      <c r="LCC35" s="147"/>
      <c r="LCD35" s="147"/>
      <c r="LCE35" s="147"/>
      <c r="LCF35" s="147"/>
      <c r="LCG35" s="147"/>
      <c r="LCH35" s="147"/>
      <c r="LCI35" s="147"/>
      <c r="LCJ35" s="147"/>
      <c r="LCK35" s="147"/>
      <c r="LCL35" s="147"/>
      <c r="LCM35" s="147"/>
      <c r="LCN35" s="147"/>
      <c r="LCO35" s="147"/>
      <c r="LCP35" s="147"/>
      <c r="LCQ35" s="147"/>
      <c r="LCR35" s="147"/>
      <c r="LCS35" s="147"/>
      <c r="LCT35" s="147"/>
      <c r="LCU35" s="147"/>
      <c r="LCV35" s="147"/>
      <c r="LCW35" s="147"/>
      <c r="LCX35" s="147"/>
      <c r="LCY35" s="147"/>
      <c r="LCZ35" s="147"/>
      <c r="LDA35" s="147"/>
      <c r="LDB35" s="147"/>
      <c r="LDC35" s="147"/>
      <c r="LDD35" s="147"/>
      <c r="LDE35" s="147"/>
      <c r="LDF35" s="147"/>
      <c r="LDG35" s="147"/>
      <c r="LDH35" s="147"/>
      <c r="LDI35" s="147"/>
      <c r="LDJ35" s="147"/>
      <c r="LDK35" s="147"/>
      <c r="LDL35" s="147"/>
      <c r="LDM35" s="147"/>
      <c r="LDN35" s="147"/>
      <c r="LDO35" s="147"/>
      <c r="LDP35" s="147"/>
      <c r="LDQ35" s="147"/>
      <c r="LDR35" s="147"/>
      <c r="LDS35" s="147"/>
      <c r="LDT35" s="147"/>
      <c r="LDU35" s="147"/>
      <c r="LDV35" s="147"/>
      <c r="LDW35" s="147"/>
      <c r="LDX35" s="147"/>
      <c r="LDY35" s="147"/>
      <c r="LDZ35" s="147"/>
      <c r="LEA35" s="147"/>
      <c r="LEB35" s="147"/>
      <c r="LEC35" s="147"/>
      <c r="LED35" s="147"/>
      <c r="LEE35" s="147"/>
      <c r="LEF35" s="147"/>
      <c r="LEG35" s="147"/>
      <c r="LEH35" s="147"/>
      <c r="LEI35" s="147"/>
      <c r="LEJ35" s="147"/>
      <c r="LEK35" s="147"/>
      <c r="LEL35" s="147"/>
      <c r="LEM35" s="147"/>
      <c r="LEN35" s="147"/>
      <c r="LEO35" s="147"/>
      <c r="LEP35" s="147"/>
      <c r="LEQ35" s="147"/>
      <c r="LER35" s="147"/>
      <c r="LES35" s="147"/>
      <c r="LET35" s="147"/>
      <c r="LEU35" s="147"/>
      <c r="LEV35" s="147"/>
      <c r="LEW35" s="147"/>
      <c r="LEX35" s="147"/>
      <c r="LEY35" s="147"/>
      <c r="LEZ35" s="147"/>
      <c r="LFA35" s="147"/>
      <c r="LFB35" s="147"/>
      <c r="LFC35" s="147"/>
      <c r="LFD35" s="147"/>
      <c r="LFE35" s="147"/>
      <c r="LFF35" s="147"/>
      <c r="LFG35" s="147"/>
      <c r="LFH35" s="147"/>
      <c r="LFI35" s="147"/>
      <c r="LFJ35" s="147"/>
      <c r="LFK35" s="147"/>
      <c r="LFL35" s="147"/>
      <c r="LFM35" s="147"/>
      <c r="LFN35" s="147"/>
      <c r="LFO35" s="147"/>
      <c r="LFP35" s="147"/>
      <c r="LFQ35" s="147"/>
      <c r="LFR35" s="147"/>
      <c r="LFS35" s="147"/>
      <c r="LFT35" s="147"/>
      <c r="LFU35" s="147"/>
      <c r="LFV35" s="147"/>
      <c r="LFW35" s="147"/>
      <c r="LFX35" s="147"/>
      <c r="LFY35" s="147"/>
      <c r="LFZ35" s="147"/>
      <c r="LGA35" s="147"/>
      <c r="LGB35" s="147"/>
      <c r="LGC35" s="147"/>
      <c r="LGD35" s="147"/>
      <c r="LGE35" s="147"/>
      <c r="LGF35" s="147"/>
      <c r="LGG35" s="147"/>
      <c r="LGH35" s="147"/>
      <c r="LGI35" s="147"/>
      <c r="LGJ35" s="147"/>
      <c r="LGK35" s="147"/>
      <c r="LGL35" s="147"/>
      <c r="LGM35" s="147"/>
      <c r="LGN35" s="147"/>
      <c r="LGO35" s="147"/>
      <c r="LGP35" s="147"/>
      <c r="LGQ35" s="147"/>
      <c r="LGR35" s="147"/>
      <c r="LGS35" s="147"/>
      <c r="LGT35" s="147"/>
      <c r="LGU35" s="147"/>
      <c r="LGV35" s="147"/>
      <c r="LGW35" s="147"/>
      <c r="LGX35" s="147"/>
      <c r="LGY35" s="147"/>
      <c r="LGZ35" s="147"/>
      <c r="LHA35" s="147"/>
      <c r="LHB35" s="147"/>
      <c r="LHC35" s="147"/>
      <c r="LHD35" s="147"/>
      <c r="LHE35" s="147"/>
      <c r="LHF35" s="147"/>
      <c r="LHG35" s="147"/>
      <c r="LHH35" s="147"/>
      <c r="LHI35" s="147"/>
      <c r="LHJ35" s="147"/>
      <c r="LHK35" s="147"/>
      <c r="LHL35" s="147"/>
      <c r="LHM35" s="147"/>
      <c r="LHN35" s="147"/>
      <c r="LHO35" s="147"/>
      <c r="LHP35" s="147"/>
      <c r="LHQ35" s="147"/>
      <c r="LHR35" s="147"/>
      <c r="LHS35" s="147"/>
      <c r="LHT35" s="147"/>
      <c r="LHU35" s="147"/>
      <c r="LHV35" s="147"/>
      <c r="LHW35" s="147"/>
      <c r="LHX35" s="147"/>
      <c r="LHY35" s="147"/>
      <c r="LHZ35" s="147"/>
      <c r="LIA35" s="147"/>
      <c r="LIB35" s="147"/>
      <c r="LIC35" s="147"/>
      <c r="LID35" s="147"/>
      <c r="LIE35" s="147"/>
      <c r="LIF35" s="147"/>
      <c r="LIG35" s="147"/>
      <c r="LIH35" s="147"/>
      <c r="LII35" s="147"/>
      <c r="LIJ35" s="147"/>
      <c r="LIK35" s="147"/>
      <c r="LIL35" s="147"/>
      <c r="LIM35" s="147"/>
      <c r="LIN35" s="147"/>
      <c r="LIO35" s="147"/>
      <c r="LIP35" s="147"/>
      <c r="LIQ35" s="147"/>
      <c r="LIR35" s="147"/>
      <c r="LIS35" s="147"/>
      <c r="LIT35" s="147"/>
      <c r="LIU35" s="147"/>
      <c r="LIV35" s="147"/>
      <c r="LIW35" s="147"/>
      <c r="LIX35" s="147"/>
      <c r="LIY35" s="147"/>
      <c r="LIZ35" s="147"/>
      <c r="LJA35" s="147"/>
      <c r="LJB35" s="147"/>
      <c r="LJC35" s="147"/>
      <c r="LJD35" s="147"/>
      <c r="LJE35" s="147"/>
      <c r="LJF35" s="147"/>
      <c r="LJG35" s="147"/>
      <c r="LJH35" s="147"/>
      <c r="LJI35" s="147"/>
      <c r="LJJ35" s="147"/>
      <c r="LJK35" s="147"/>
      <c r="LJL35" s="147"/>
      <c r="LJM35" s="147"/>
      <c r="LJN35" s="147"/>
      <c r="LJO35" s="147"/>
      <c r="LJP35" s="147"/>
      <c r="LJQ35" s="147"/>
      <c r="LJR35" s="147"/>
      <c r="LJS35" s="147"/>
      <c r="LJT35" s="147"/>
      <c r="LJU35" s="147"/>
      <c r="LJV35" s="147"/>
      <c r="LJW35" s="147"/>
      <c r="LJX35" s="147"/>
      <c r="LJY35" s="147"/>
      <c r="LJZ35" s="147"/>
      <c r="LKA35" s="147"/>
      <c r="LKB35" s="147"/>
      <c r="LKC35" s="147"/>
      <c r="LKD35" s="147"/>
      <c r="LKE35" s="147"/>
      <c r="LKF35" s="147"/>
      <c r="LKG35" s="147"/>
      <c r="LKH35" s="147"/>
      <c r="LKI35" s="147"/>
      <c r="LKJ35" s="147"/>
      <c r="LKK35" s="147"/>
      <c r="LKL35" s="147"/>
      <c r="LKM35" s="147"/>
      <c r="LKN35" s="147"/>
      <c r="LKO35" s="147"/>
      <c r="LKP35" s="147"/>
      <c r="LKQ35" s="147"/>
      <c r="LKR35" s="147"/>
      <c r="LKS35" s="147"/>
      <c r="LKT35" s="147"/>
      <c r="LKU35" s="147"/>
      <c r="LKV35" s="147"/>
      <c r="LKW35" s="147"/>
      <c r="LKX35" s="147"/>
      <c r="LKY35" s="147"/>
      <c r="LKZ35" s="147"/>
      <c r="LLA35" s="147"/>
      <c r="LLB35" s="147"/>
      <c r="LLC35" s="147"/>
      <c r="LLD35" s="147"/>
      <c r="LLE35" s="147"/>
      <c r="LLF35" s="147"/>
      <c r="LLG35" s="147"/>
      <c r="LLH35" s="147"/>
      <c r="LLI35" s="147"/>
      <c r="LLJ35" s="147"/>
      <c r="LLK35" s="147"/>
      <c r="LLL35" s="147"/>
      <c r="LLM35" s="147"/>
      <c r="LLN35" s="147"/>
      <c r="LLO35" s="147"/>
      <c r="LLP35" s="147"/>
      <c r="LLQ35" s="147"/>
      <c r="LLR35" s="147"/>
      <c r="LLS35" s="147"/>
      <c r="LLT35" s="147"/>
      <c r="LLU35" s="147"/>
      <c r="LLV35" s="147"/>
      <c r="LLW35" s="147"/>
      <c r="LLX35" s="147"/>
      <c r="LLY35" s="147"/>
      <c r="LLZ35" s="147"/>
      <c r="LMA35" s="147"/>
      <c r="LMB35" s="147"/>
      <c r="LMC35" s="147"/>
      <c r="LMD35" s="147"/>
      <c r="LME35" s="147"/>
      <c r="LMF35" s="147"/>
      <c r="LMG35" s="147"/>
      <c r="LMH35" s="147"/>
      <c r="LMI35" s="147"/>
      <c r="LMJ35" s="147"/>
      <c r="LMK35" s="147"/>
      <c r="LML35" s="147"/>
      <c r="LMM35" s="147"/>
      <c r="LMN35" s="147"/>
      <c r="LMO35" s="147"/>
      <c r="LMP35" s="147"/>
      <c r="LMQ35" s="147"/>
      <c r="LMR35" s="147"/>
      <c r="LMS35" s="147"/>
      <c r="LMT35" s="147"/>
      <c r="LMU35" s="147"/>
      <c r="LMV35" s="147"/>
      <c r="LMW35" s="147"/>
      <c r="LMX35" s="147"/>
      <c r="LMY35" s="147"/>
      <c r="LMZ35" s="147"/>
      <c r="LNA35" s="147"/>
      <c r="LNB35" s="147"/>
      <c r="LNC35" s="147"/>
      <c r="LND35" s="147"/>
      <c r="LNE35" s="147"/>
      <c r="LNF35" s="147"/>
      <c r="LNG35" s="147"/>
      <c r="LNH35" s="147"/>
      <c r="LNI35" s="147"/>
      <c r="LNJ35" s="147"/>
      <c r="LNK35" s="147"/>
      <c r="LNL35" s="147"/>
      <c r="LNM35" s="147"/>
      <c r="LNN35" s="147"/>
      <c r="LNO35" s="147"/>
      <c r="LNP35" s="147"/>
      <c r="LNQ35" s="147"/>
      <c r="LNR35" s="147"/>
      <c r="LNS35" s="147"/>
      <c r="LNT35" s="147"/>
      <c r="LNU35" s="147"/>
      <c r="LNV35" s="147"/>
      <c r="LNW35" s="147"/>
      <c r="LNX35" s="147"/>
      <c r="LNY35" s="147"/>
      <c r="LNZ35" s="147"/>
      <c r="LOA35" s="147"/>
      <c r="LOB35" s="147"/>
      <c r="LOC35" s="147"/>
      <c r="LOD35" s="147"/>
      <c r="LOE35" s="147"/>
      <c r="LOF35" s="147"/>
      <c r="LOG35" s="147"/>
      <c r="LOH35" s="147"/>
      <c r="LOI35" s="147"/>
      <c r="LOJ35" s="147"/>
      <c r="LOK35" s="147"/>
      <c r="LOL35" s="147"/>
      <c r="LOM35" s="147"/>
      <c r="LON35" s="147"/>
      <c r="LOO35" s="147"/>
      <c r="LOP35" s="147"/>
      <c r="LOQ35" s="147"/>
      <c r="LOR35" s="147"/>
      <c r="LOS35" s="147"/>
      <c r="LOT35" s="147"/>
      <c r="LOU35" s="147"/>
      <c r="LOV35" s="147"/>
      <c r="LOW35" s="147"/>
      <c r="LOX35" s="147"/>
      <c r="LOY35" s="147"/>
      <c r="LOZ35" s="147"/>
      <c r="LPA35" s="147"/>
      <c r="LPB35" s="147"/>
      <c r="LPC35" s="147"/>
      <c r="LPD35" s="147"/>
      <c r="LPE35" s="147"/>
      <c r="LPF35" s="147"/>
      <c r="LPG35" s="147"/>
      <c r="LPH35" s="147"/>
      <c r="LPI35" s="147"/>
      <c r="LPJ35" s="147"/>
      <c r="LPK35" s="147"/>
      <c r="LPL35" s="147"/>
      <c r="LPM35" s="147"/>
      <c r="LPN35" s="147"/>
      <c r="LPO35" s="147"/>
      <c r="LPP35" s="147"/>
      <c r="LPQ35" s="147"/>
      <c r="LPR35" s="147"/>
      <c r="LPS35" s="147"/>
      <c r="LPT35" s="147"/>
      <c r="LPU35" s="147"/>
      <c r="LPV35" s="147"/>
      <c r="LPW35" s="147"/>
      <c r="LPX35" s="147"/>
      <c r="LPY35" s="147"/>
      <c r="LPZ35" s="147"/>
      <c r="LQA35" s="147"/>
      <c r="LQB35" s="147"/>
      <c r="LQC35" s="147"/>
      <c r="LQD35" s="147"/>
      <c r="LQE35" s="147"/>
      <c r="LQF35" s="147"/>
      <c r="LQG35" s="147"/>
      <c r="LQH35" s="147"/>
      <c r="LQI35" s="147"/>
      <c r="LQJ35" s="147"/>
      <c r="LQK35" s="147"/>
      <c r="LQL35" s="147"/>
      <c r="LQM35" s="147"/>
      <c r="LQN35" s="147"/>
      <c r="LQO35" s="147"/>
      <c r="LQP35" s="147"/>
      <c r="LQQ35" s="147"/>
      <c r="LQR35" s="147"/>
      <c r="LQS35" s="147"/>
      <c r="LQT35" s="147"/>
      <c r="LQU35" s="147"/>
      <c r="LQV35" s="147"/>
      <c r="LQW35" s="147"/>
      <c r="LQX35" s="147"/>
      <c r="LQY35" s="147"/>
      <c r="LQZ35" s="147"/>
      <c r="LRA35" s="147"/>
      <c r="LRB35" s="147"/>
      <c r="LRC35" s="147"/>
      <c r="LRD35" s="147"/>
      <c r="LRE35" s="147"/>
      <c r="LRF35" s="147"/>
      <c r="LRG35" s="147"/>
      <c r="LRH35" s="147"/>
      <c r="LRI35" s="147"/>
      <c r="LRJ35" s="147"/>
      <c r="LRK35" s="147"/>
      <c r="LRL35" s="147"/>
      <c r="LRM35" s="147"/>
      <c r="LRN35" s="147"/>
      <c r="LRO35" s="147"/>
      <c r="LRP35" s="147"/>
      <c r="LRQ35" s="147"/>
      <c r="LRR35" s="147"/>
      <c r="LRS35" s="147"/>
      <c r="LRT35" s="147"/>
      <c r="LRU35" s="147"/>
      <c r="LRV35" s="147"/>
      <c r="LRW35" s="147"/>
      <c r="LRX35" s="147"/>
      <c r="LRY35" s="147"/>
      <c r="LRZ35" s="147"/>
      <c r="LSA35" s="147"/>
      <c r="LSB35" s="147"/>
      <c r="LSC35" s="147"/>
      <c r="LSD35" s="147"/>
      <c r="LSE35" s="147"/>
      <c r="LSF35" s="147"/>
      <c r="LSG35" s="147"/>
      <c r="LSH35" s="147"/>
      <c r="LSI35" s="147"/>
      <c r="LSJ35" s="147"/>
      <c r="LSK35" s="147"/>
      <c r="LSL35" s="147"/>
      <c r="LSM35" s="147"/>
      <c r="LSN35" s="147"/>
      <c r="LSO35" s="147"/>
      <c r="LSP35" s="147"/>
      <c r="LSQ35" s="147"/>
      <c r="LSR35" s="147"/>
      <c r="LSS35" s="147"/>
      <c r="LST35" s="147"/>
      <c r="LSU35" s="147"/>
      <c r="LSV35" s="147"/>
      <c r="LSW35" s="147"/>
      <c r="LSX35" s="147"/>
      <c r="LSY35" s="147"/>
      <c r="LSZ35" s="147"/>
      <c r="LTA35" s="147"/>
      <c r="LTB35" s="147"/>
      <c r="LTC35" s="147"/>
      <c r="LTD35" s="147"/>
      <c r="LTE35" s="147"/>
      <c r="LTF35" s="147"/>
      <c r="LTG35" s="147"/>
      <c r="LTH35" s="147"/>
      <c r="LTI35" s="147"/>
      <c r="LTJ35" s="147"/>
      <c r="LTK35" s="147"/>
      <c r="LTL35" s="147"/>
      <c r="LTM35" s="147"/>
      <c r="LTN35" s="147"/>
      <c r="LTO35" s="147"/>
      <c r="LTP35" s="147"/>
      <c r="LTQ35" s="147"/>
      <c r="LTR35" s="147"/>
      <c r="LTS35" s="147"/>
      <c r="LTT35" s="147"/>
      <c r="LTU35" s="147"/>
      <c r="LTV35" s="147"/>
      <c r="LTW35" s="147"/>
      <c r="LTX35" s="147"/>
      <c r="LTY35" s="147"/>
      <c r="LTZ35" s="147"/>
      <c r="LUA35" s="147"/>
      <c r="LUB35" s="147"/>
      <c r="LUC35" s="147"/>
      <c r="LUD35" s="147"/>
      <c r="LUE35" s="147"/>
      <c r="LUF35" s="147"/>
      <c r="LUG35" s="147"/>
      <c r="LUH35" s="147"/>
      <c r="LUI35" s="147"/>
      <c r="LUJ35" s="147"/>
      <c r="LUK35" s="147"/>
      <c r="LUL35" s="147"/>
      <c r="LUM35" s="147"/>
      <c r="LUN35" s="147"/>
      <c r="LUO35" s="147"/>
      <c r="LUP35" s="147"/>
      <c r="LUQ35" s="147"/>
      <c r="LUR35" s="147"/>
      <c r="LUS35" s="147"/>
      <c r="LUT35" s="147"/>
      <c r="LUU35" s="147"/>
      <c r="LUV35" s="147"/>
      <c r="LUW35" s="147"/>
      <c r="LUX35" s="147"/>
      <c r="LUY35" s="147"/>
      <c r="LUZ35" s="147"/>
      <c r="LVA35" s="147"/>
      <c r="LVB35" s="147"/>
      <c r="LVC35" s="147"/>
      <c r="LVD35" s="147"/>
      <c r="LVE35" s="147"/>
      <c r="LVF35" s="147"/>
      <c r="LVG35" s="147"/>
      <c r="LVH35" s="147"/>
      <c r="LVI35" s="147"/>
      <c r="LVJ35" s="147"/>
      <c r="LVK35" s="147"/>
      <c r="LVL35" s="147"/>
      <c r="LVM35" s="147"/>
      <c r="LVN35" s="147"/>
      <c r="LVO35" s="147"/>
      <c r="LVP35" s="147"/>
      <c r="LVQ35" s="147"/>
      <c r="LVR35" s="147"/>
      <c r="LVS35" s="147"/>
      <c r="LVT35" s="147"/>
      <c r="LVU35" s="147"/>
      <c r="LVV35" s="147"/>
      <c r="LVW35" s="147"/>
      <c r="LVX35" s="147"/>
      <c r="LVY35" s="147"/>
      <c r="LVZ35" s="147"/>
      <c r="LWA35" s="147"/>
      <c r="LWB35" s="147"/>
      <c r="LWC35" s="147"/>
      <c r="LWD35" s="147"/>
      <c r="LWE35" s="147"/>
      <c r="LWF35" s="147"/>
      <c r="LWG35" s="147"/>
      <c r="LWH35" s="147"/>
      <c r="LWI35" s="147"/>
      <c r="LWJ35" s="147"/>
      <c r="LWK35" s="147"/>
      <c r="LWL35" s="147"/>
      <c r="LWM35" s="147"/>
      <c r="LWN35" s="147"/>
      <c r="LWO35" s="147"/>
      <c r="LWP35" s="147"/>
      <c r="LWQ35" s="147"/>
      <c r="LWR35" s="147"/>
      <c r="LWS35" s="147"/>
      <c r="LWT35" s="147"/>
      <c r="LWU35" s="147"/>
      <c r="LWV35" s="147"/>
      <c r="LWW35" s="147"/>
      <c r="LWX35" s="147"/>
      <c r="LWY35" s="147"/>
      <c r="LWZ35" s="147"/>
      <c r="LXA35" s="147"/>
      <c r="LXB35" s="147"/>
      <c r="LXC35" s="147"/>
      <c r="LXD35" s="147"/>
      <c r="LXE35" s="147"/>
      <c r="LXF35" s="147"/>
      <c r="LXG35" s="147"/>
      <c r="LXH35" s="147"/>
      <c r="LXI35" s="147"/>
      <c r="LXJ35" s="147"/>
      <c r="LXK35" s="147"/>
      <c r="LXL35" s="147"/>
      <c r="LXM35" s="147"/>
      <c r="LXN35" s="147"/>
      <c r="LXO35" s="147"/>
      <c r="LXP35" s="147"/>
      <c r="LXQ35" s="147"/>
      <c r="LXR35" s="147"/>
      <c r="LXS35" s="147"/>
      <c r="LXT35" s="147"/>
      <c r="LXU35" s="147"/>
      <c r="LXV35" s="147"/>
      <c r="LXW35" s="147"/>
      <c r="LXX35" s="147"/>
      <c r="LXY35" s="147"/>
      <c r="LXZ35" s="147"/>
      <c r="LYA35" s="147"/>
      <c r="LYB35" s="147"/>
      <c r="LYC35" s="147"/>
      <c r="LYD35" s="147"/>
      <c r="LYE35" s="147"/>
      <c r="LYF35" s="147"/>
      <c r="LYG35" s="147"/>
      <c r="LYH35" s="147"/>
      <c r="LYI35" s="147"/>
      <c r="LYJ35" s="147"/>
      <c r="LYK35" s="147"/>
      <c r="LYL35" s="147"/>
      <c r="LYM35" s="147"/>
      <c r="LYN35" s="147"/>
      <c r="LYO35" s="147"/>
      <c r="LYP35" s="147"/>
      <c r="LYQ35" s="147"/>
      <c r="LYR35" s="147"/>
      <c r="LYS35" s="147"/>
      <c r="LYT35" s="147"/>
      <c r="LYU35" s="147"/>
      <c r="LYV35" s="147"/>
      <c r="LYW35" s="147"/>
      <c r="LYX35" s="147"/>
      <c r="LYY35" s="147"/>
      <c r="LYZ35" s="147"/>
      <c r="LZA35" s="147"/>
      <c r="LZB35" s="147"/>
      <c r="LZC35" s="147"/>
      <c r="LZD35" s="147"/>
      <c r="LZE35" s="147"/>
      <c r="LZF35" s="147"/>
      <c r="LZG35" s="147"/>
      <c r="LZH35" s="147"/>
      <c r="LZI35" s="147"/>
      <c r="LZJ35" s="147"/>
      <c r="LZK35" s="147"/>
      <c r="LZL35" s="147"/>
      <c r="LZM35" s="147"/>
      <c r="LZN35" s="147"/>
      <c r="LZO35" s="147"/>
      <c r="LZP35" s="147"/>
      <c r="LZQ35" s="147"/>
      <c r="LZR35" s="147"/>
      <c r="LZS35" s="147"/>
      <c r="LZT35" s="147"/>
      <c r="LZU35" s="147"/>
      <c r="LZV35" s="147"/>
      <c r="LZW35" s="147"/>
      <c r="LZX35" s="147"/>
      <c r="LZY35" s="147"/>
      <c r="LZZ35" s="147"/>
      <c r="MAA35" s="147"/>
      <c r="MAB35" s="147"/>
      <c r="MAC35" s="147"/>
      <c r="MAD35" s="147"/>
      <c r="MAE35" s="147"/>
      <c r="MAF35" s="147"/>
      <c r="MAG35" s="147"/>
      <c r="MAH35" s="147"/>
      <c r="MAI35" s="147"/>
      <c r="MAJ35" s="147"/>
      <c r="MAK35" s="147"/>
      <c r="MAL35" s="147"/>
      <c r="MAM35" s="147"/>
      <c r="MAN35" s="147"/>
      <c r="MAO35" s="147"/>
      <c r="MAP35" s="147"/>
      <c r="MAQ35" s="147"/>
      <c r="MAR35" s="147"/>
      <c r="MAS35" s="147"/>
      <c r="MAT35" s="147"/>
      <c r="MAU35" s="147"/>
      <c r="MAV35" s="147"/>
      <c r="MAW35" s="147"/>
      <c r="MAX35" s="147"/>
      <c r="MAY35" s="147"/>
      <c r="MAZ35" s="147"/>
      <c r="MBA35" s="147"/>
      <c r="MBB35" s="147"/>
      <c r="MBC35" s="147"/>
      <c r="MBD35" s="147"/>
      <c r="MBE35" s="147"/>
      <c r="MBF35" s="147"/>
      <c r="MBG35" s="147"/>
      <c r="MBH35" s="147"/>
      <c r="MBI35" s="147"/>
      <c r="MBJ35" s="147"/>
      <c r="MBK35" s="147"/>
      <c r="MBL35" s="147"/>
      <c r="MBM35" s="147"/>
      <c r="MBN35" s="147"/>
      <c r="MBO35" s="147"/>
      <c r="MBP35" s="147"/>
      <c r="MBQ35" s="147"/>
      <c r="MBR35" s="147"/>
      <c r="MBS35" s="147"/>
      <c r="MBT35" s="147"/>
      <c r="MBU35" s="147"/>
      <c r="MBV35" s="147"/>
      <c r="MBW35" s="147"/>
      <c r="MBX35" s="147"/>
      <c r="MBY35" s="147"/>
      <c r="MBZ35" s="147"/>
      <c r="MCA35" s="147"/>
      <c r="MCB35" s="147"/>
      <c r="MCC35" s="147"/>
      <c r="MCD35" s="147"/>
      <c r="MCE35" s="147"/>
      <c r="MCF35" s="147"/>
      <c r="MCG35" s="147"/>
      <c r="MCH35" s="147"/>
      <c r="MCI35" s="147"/>
      <c r="MCJ35" s="147"/>
      <c r="MCK35" s="147"/>
      <c r="MCL35" s="147"/>
      <c r="MCM35" s="147"/>
      <c r="MCN35" s="147"/>
      <c r="MCO35" s="147"/>
      <c r="MCP35" s="147"/>
      <c r="MCQ35" s="147"/>
      <c r="MCR35" s="147"/>
      <c r="MCS35" s="147"/>
      <c r="MCT35" s="147"/>
      <c r="MCU35" s="147"/>
      <c r="MCV35" s="147"/>
      <c r="MCW35" s="147"/>
      <c r="MCX35" s="147"/>
      <c r="MCY35" s="147"/>
      <c r="MCZ35" s="147"/>
      <c r="MDA35" s="147"/>
      <c r="MDB35" s="147"/>
      <c r="MDC35" s="147"/>
      <c r="MDD35" s="147"/>
      <c r="MDE35" s="147"/>
      <c r="MDF35" s="147"/>
      <c r="MDG35" s="147"/>
      <c r="MDH35" s="147"/>
      <c r="MDI35" s="147"/>
      <c r="MDJ35" s="147"/>
      <c r="MDK35" s="147"/>
      <c r="MDL35" s="147"/>
      <c r="MDM35" s="147"/>
      <c r="MDN35" s="147"/>
      <c r="MDO35" s="147"/>
      <c r="MDP35" s="147"/>
      <c r="MDQ35" s="147"/>
      <c r="MDR35" s="147"/>
      <c r="MDS35" s="147"/>
      <c r="MDT35" s="147"/>
      <c r="MDU35" s="147"/>
      <c r="MDV35" s="147"/>
      <c r="MDW35" s="147"/>
      <c r="MDX35" s="147"/>
      <c r="MDY35" s="147"/>
      <c r="MDZ35" s="147"/>
      <c r="MEA35" s="147"/>
      <c r="MEB35" s="147"/>
      <c r="MEC35" s="147"/>
      <c r="MED35" s="147"/>
      <c r="MEE35" s="147"/>
      <c r="MEF35" s="147"/>
      <c r="MEG35" s="147"/>
      <c r="MEH35" s="147"/>
      <c r="MEI35" s="147"/>
      <c r="MEJ35" s="147"/>
      <c r="MEK35" s="147"/>
      <c r="MEL35" s="147"/>
      <c r="MEM35" s="147"/>
      <c r="MEN35" s="147"/>
      <c r="MEO35" s="147"/>
      <c r="MEP35" s="147"/>
      <c r="MEQ35" s="147"/>
      <c r="MER35" s="147"/>
      <c r="MES35" s="147"/>
      <c r="MET35" s="147"/>
      <c r="MEU35" s="147"/>
      <c r="MEV35" s="147"/>
      <c r="MEW35" s="147"/>
      <c r="MEX35" s="147"/>
      <c r="MEY35" s="147"/>
      <c r="MEZ35" s="147"/>
      <c r="MFA35" s="147"/>
      <c r="MFB35" s="147"/>
      <c r="MFC35" s="147"/>
      <c r="MFD35" s="147"/>
      <c r="MFE35" s="147"/>
      <c r="MFF35" s="147"/>
      <c r="MFG35" s="147"/>
      <c r="MFH35" s="147"/>
      <c r="MFI35" s="147"/>
      <c r="MFJ35" s="147"/>
      <c r="MFK35" s="147"/>
      <c r="MFL35" s="147"/>
      <c r="MFM35" s="147"/>
      <c r="MFN35" s="147"/>
      <c r="MFO35" s="147"/>
      <c r="MFP35" s="147"/>
      <c r="MFQ35" s="147"/>
      <c r="MFR35" s="147"/>
      <c r="MFS35" s="147"/>
      <c r="MFT35" s="147"/>
      <c r="MFU35" s="147"/>
      <c r="MFV35" s="147"/>
      <c r="MFW35" s="147"/>
      <c r="MFX35" s="147"/>
      <c r="MFY35" s="147"/>
      <c r="MFZ35" s="147"/>
      <c r="MGA35" s="147"/>
      <c r="MGB35" s="147"/>
      <c r="MGC35" s="147"/>
      <c r="MGD35" s="147"/>
      <c r="MGE35" s="147"/>
      <c r="MGF35" s="147"/>
      <c r="MGG35" s="147"/>
      <c r="MGH35" s="147"/>
      <c r="MGI35" s="147"/>
      <c r="MGJ35" s="147"/>
      <c r="MGK35" s="147"/>
      <c r="MGL35" s="147"/>
      <c r="MGM35" s="147"/>
      <c r="MGN35" s="147"/>
      <c r="MGO35" s="147"/>
      <c r="MGP35" s="147"/>
      <c r="MGQ35" s="147"/>
      <c r="MGR35" s="147"/>
      <c r="MGS35" s="147"/>
      <c r="MGT35" s="147"/>
      <c r="MGU35" s="147"/>
      <c r="MGV35" s="147"/>
      <c r="MGW35" s="147"/>
      <c r="MGX35" s="147"/>
      <c r="MGY35" s="147"/>
      <c r="MGZ35" s="147"/>
      <c r="MHA35" s="147"/>
      <c r="MHB35" s="147"/>
      <c r="MHC35" s="147"/>
      <c r="MHD35" s="147"/>
      <c r="MHE35" s="147"/>
      <c r="MHF35" s="147"/>
      <c r="MHG35" s="147"/>
      <c r="MHH35" s="147"/>
      <c r="MHI35" s="147"/>
      <c r="MHJ35" s="147"/>
      <c r="MHK35" s="147"/>
      <c r="MHL35" s="147"/>
      <c r="MHM35" s="147"/>
      <c r="MHN35" s="147"/>
      <c r="MHO35" s="147"/>
      <c r="MHP35" s="147"/>
      <c r="MHQ35" s="147"/>
      <c r="MHR35" s="147"/>
      <c r="MHS35" s="147"/>
      <c r="MHT35" s="147"/>
      <c r="MHU35" s="147"/>
      <c r="MHV35" s="147"/>
      <c r="MHW35" s="147"/>
      <c r="MHX35" s="147"/>
      <c r="MHY35" s="147"/>
      <c r="MHZ35" s="147"/>
      <c r="MIA35" s="147"/>
      <c r="MIB35" s="147"/>
      <c r="MIC35" s="147"/>
      <c r="MID35" s="147"/>
      <c r="MIE35" s="147"/>
      <c r="MIF35" s="147"/>
      <c r="MIG35" s="147"/>
      <c r="MIH35" s="147"/>
      <c r="MII35" s="147"/>
      <c r="MIJ35" s="147"/>
      <c r="MIK35" s="147"/>
      <c r="MIL35" s="147"/>
      <c r="MIM35" s="147"/>
      <c r="MIN35" s="147"/>
      <c r="MIO35" s="147"/>
      <c r="MIP35" s="147"/>
      <c r="MIQ35" s="147"/>
      <c r="MIR35" s="147"/>
      <c r="MIS35" s="147"/>
      <c r="MIT35" s="147"/>
      <c r="MIU35" s="147"/>
      <c r="MIV35" s="147"/>
      <c r="MIW35" s="147"/>
      <c r="MIX35" s="147"/>
      <c r="MIY35" s="147"/>
      <c r="MIZ35" s="147"/>
      <c r="MJA35" s="147"/>
      <c r="MJB35" s="147"/>
      <c r="MJC35" s="147"/>
      <c r="MJD35" s="147"/>
      <c r="MJE35" s="147"/>
      <c r="MJF35" s="147"/>
      <c r="MJG35" s="147"/>
      <c r="MJH35" s="147"/>
      <c r="MJI35" s="147"/>
      <c r="MJJ35" s="147"/>
      <c r="MJK35" s="147"/>
      <c r="MJL35" s="147"/>
      <c r="MJM35" s="147"/>
      <c r="MJN35" s="147"/>
      <c r="MJO35" s="147"/>
      <c r="MJP35" s="147"/>
      <c r="MJQ35" s="147"/>
      <c r="MJR35" s="147"/>
      <c r="MJS35" s="147"/>
      <c r="MJT35" s="147"/>
      <c r="MJU35" s="147"/>
      <c r="MJV35" s="147"/>
      <c r="MJW35" s="147"/>
      <c r="MJX35" s="147"/>
      <c r="MJY35" s="147"/>
      <c r="MJZ35" s="147"/>
      <c r="MKA35" s="147"/>
      <c r="MKB35" s="147"/>
      <c r="MKC35" s="147"/>
      <c r="MKD35" s="147"/>
      <c r="MKE35" s="147"/>
      <c r="MKF35" s="147"/>
      <c r="MKG35" s="147"/>
      <c r="MKH35" s="147"/>
      <c r="MKI35" s="147"/>
      <c r="MKJ35" s="147"/>
      <c r="MKK35" s="147"/>
      <c r="MKL35" s="147"/>
      <c r="MKM35" s="147"/>
      <c r="MKN35" s="147"/>
      <c r="MKO35" s="147"/>
      <c r="MKP35" s="147"/>
      <c r="MKQ35" s="147"/>
      <c r="MKR35" s="147"/>
      <c r="MKS35" s="147"/>
      <c r="MKT35" s="147"/>
      <c r="MKU35" s="147"/>
      <c r="MKV35" s="147"/>
      <c r="MKW35" s="147"/>
      <c r="MKX35" s="147"/>
      <c r="MKY35" s="147"/>
      <c r="MKZ35" s="147"/>
      <c r="MLA35" s="147"/>
      <c r="MLB35" s="147"/>
      <c r="MLC35" s="147"/>
      <c r="MLD35" s="147"/>
      <c r="MLE35" s="147"/>
      <c r="MLF35" s="147"/>
      <c r="MLG35" s="147"/>
      <c r="MLH35" s="147"/>
      <c r="MLI35" s="147"/>
      <c r="MLJ35" s="147"/>
      <c r="MLK35" s="147"/>
      <c r="MLL35" s="147"/>
      <c r="MLM35" s="147"/>
      <c r="MLN35" s="147"/>
      <c r="MLO35" s="147"/>
      <c r="MLP35" s="147"/>
      <c r="MLQ35" s="147"/>
      <c r="MLR35" s="147"/>
      <c r="MLS35" s="147"/>
      <c r="MLT35" s="147"/>
      <c r="MLU35" s="147"/>
      <c r="MLV35" s="147"/>
      <c r="MLW35" s="147"/>
      <c r="MLX35" s="147"/>
      <c r="MLY35" s="147"/>
      <c r="MLZ35" s="147"/>
      <c r="MMA35" s="147"/>
      <c r="MMB35" s="147"/>
      <c r="MMC35" s="147"/>
      <c r="MMD35" s="147"/>
      <c r="MME35" s="147"/>
      <c r="MMF35" s="147"/>
      <c r="MMG35" s="147"/>
      <c r="MMH35" s="147"/>
      <c r="MMI35" s="147"/>
      <c r="MMJ35" s="147"/>
      <c r="MMK35" s="147"/>
      <c r="MML35" s="147"/>
      <c r="MMM35" s="147"/>
      <c r="MMN35" s="147"/>
      <c r="MMO35" s="147"/>
      <c r="MMP35" s="147"/>
      <c r="MMQ35" s="147"/>
      <c r="MMR35" s="147"/>
      <c r="MMS35" s="147"/>
      <c r="MMT35" s="147"/>
      <c r="MMU35" s="147"/>
      <c r="MMV35" s="147"/>
      <c r="MMW35" s="147"/>
      <c r="MMX35" s="147"/>
      <c r="MMY35" s="147"/>
      <c r="MMZ35" s="147"/>
      <c r="MNA35" s="147"/>
      <c r="MNB35" s="147"/>
      <c r="MNC35" s="147"/>
      <c r="MND35" s="147"/>
      <c r="MNE35" s="147"/>
      <c r="MNF35" s="147"/>
      <c r="MNG35" s="147"/>
      <c r="MNH35" s="147"/>
      <c r="MNI35" s="147"/>
      <c r="MNJ35" s="147"/>
      <c r="MNK35" s="147"/>
      <c r="MNL35" s="147"/>
      <c r="MNM35" s="147"/>
      <c r="MNN35" s="147"/>
      <c r="MNO35" s="147"/>
      <c r="MNP35" s="147"/>
      <c r="MNQ35" s="147"/>
      <c r="MNR35" s="147"/>
      <c r="MNS35" s="147"/>
      <c r="MNT35" s="147"/>
      <c r="MNU35" s="147"/>
      <c r="MNV35" s="147"/>
      <c r="MNW35" s="147"/>
      <c r="MNX35" s="147"/>
      <c r="MNY35" s="147"/>
      <c r="MNZ35" s="147"/>
      <c r="MOA35" s="147"/>
      <c r="MOB35" s="147"/>
      <c r="MOC35" s="147"/>
      <c r="MOD35" s="147"/>
      <c r="MOE35" s="147"/>
      <c r="MOF35" s="147"/>
      <c r="MOG35" s="147"/>
      <c r="MOH35" s="147"/>
      <c r="MOI35" s="147"/>
      <c r="MOJ35" s="147"/>
      <c r="MOK35" s="147"/>
      <c r="MOL35" s="147"/>
      <c r="MOM35" s="147"/>
      <c r="MON35" s="147"/>
      <c r="MOO35" s="147"/>
      <c r="MOP35" s="147"/>
      <c r="MOQ35" s="147"/>
      <c r="MOR35" s="147"/>
      <c r="MOS35" s="147"/>
      <c r="MOT35" s="147"/>
      <c r="MOU35" s="147"/>
      <c r="MOV35" s="147"/>
      <c r="MOW35" s="147"/>
      <c r="MOX35" s="147"/>
      <c r="MOY35" s="147"/>
      <c r="MOZ35" s="147"/>
      <c r="MPA35" s="147"/>
      <c r="MPB35" s="147"/>
      <c r="MPC35" s="147"/>
      <c r="MPD35" s="147"/>
      <c r="MPE35" s="147"/>
      <c r="MPF35" s="147"/>
      <c r="MPG35" s="147"/>
      <c r="MPH35" s="147"/>
      <c r="MPI35" s="147"/>
      <c r="MPJ35" s="147"/>
      <c r="MPK35" s="147"/>
      <c r="MPL35" s="147"/>
      <c r="MPM35" s="147"/>
      <c r="MPN35" s="147"/>
      <c r="MPO35" s="147"/>
      <c r="MPP35" s="147"/>
      <c r="MPQ35" s="147"/>
      <c r="MPR35" s="147"/>
      <c r="MPS35" s="147"/>
      <c r="MPT35" s="147"/>
      <c r="MPU35" s="147"/>
      <c r="MPV35" s="147"/>
      <c r="MPW35" s="147"/>
      <c r="MPX35" s="147"/>
      <c r="MPY35" s="147"/>
      <c r="MPZ35" s="147"/>
      <c r="MQA35" s="147"/>
      <c r="MQB35" s="147"/>
      <c r="MQC35" s="147"/>
      <c r="MQD35" s="147"/>
      <c r="MQE35" s="147"/>
      <c r="MQF35" s="147"/>
      <c r="MQG35" s="147"/>
      <c r="MQH35" s="147"/>
      <c r="MQI35" s="147"/>
      <c r="MQJ35" s="147"/>
      <c r="MQK35" s="147"/>
      <c r="MQL35" s="147"/>
      <c r="MQM35" s="147"/>
      <c r="MQN35" s="147"/>
      <c r="MQO35" s="147"/>
      <c r="MQP35" s="147"/>
      <c r="MQQ35" s="147"/>
      <c r="MQR35" s="147"/>
      <c r="MQS35" s="147"/>
      <c r="MQT35" s="147"/>
      <c r="MQU35" s="147"/>
      <c r="MQV35" s="147"/>
      <c r="MQW35" s="147"/>
      <c r="MQX35" s="147"/>
      <c r="MQY35" s="147"/>
      <c r="MQZ35" s="147"/>
      <c r="MRA35" s="147"/>
      <c r="MRB35" s="147"/>
      <c r="MRC35" s="147"/>
      <c r="MRD35" s="147"/>
      <c r="MRE35" s="147"/>
      <c r="MRF35" s="147"/>
      <c r="MRG35" s="147"/>
      <c r="MRH35" s="147"/>
      <c r="MRI35" s="147"/>
      <c r="MRJ35" s="147"/>
      <c r="MRK35" s="147"/>
      <c r="MRL35" s="147"/>
      <c r="MRM35" s="147"/>
      <c r="MRN35" s="147"/>
      <c r="MRO35" s="147"/>
      <c r="MRP35" s="147"/>
      <c r="MRQ35" s="147"/>
      <c r="MRR35" s="147"/>
      <c r="MRS35" s="147"/>
      <c r="MRT35" s="147"/>
      <c r="MRU35" s="147"/>
      <c r="MRV35" s="147"/>
      <c r="MRW35" s="147"/>
      <c r="MRX35" s="147"/>
      <c r="MRY35" s="147"/>
      <c r="MRZ35" s="147"/>
      <c r="MSA35" s="147"/>
      <c r="MSB35" s="147"/>
      <c r="MSC35" s="147"/>
      <c r="MSD35" s="147"/>
      <c r="MSE35" s="147"/>
      <c r="MSF35" s="147"/>
      <c r="MSG35" s="147"/>
      <c r="MSH35" s="147"/>
      <c r="MSI35" s="147"/>
      <c r="MSJ35" s="147"/>
      <c r="MSK35" s="147"/>
      <c r="MSL35" s="147"/>
      <c r="MSM35" s="147"/>
      <c r="MSN35" s="147"/>
      <c r="MSO35" s="147"/>
      <c r="MSP35" s="147"/>
      <c r="MSQ35" s="147"/>
      <c r="MSR35" s="147"/>
      <c r="MSS35" s="147"/>
      <c r="MST35" s="147"/>
      <c r="MSU35" s="147"/>
      <c r="MSV35" s="147"/>
      <c r="MSW35" s="147"/>
      <c r="MSX35" s="147"/>
      <c r="MSY35" s="147"/>
      <c r="MSZ35" s="147"/>
      <c r="MTA35" s="147"/>
      <c r="MTB35" s="147"/>
      <c r="MTC35" s="147"/>
      <c r="MTD35" s="147"/>
      <c r="MTE35" s="147"/>
      <c r="MTF35" s="147"/>
      <c r="MTG35" s="147"/>
      <c r="MTH35" s="147"/>
      <c r="MTI35" s="147"/>
      <c r="MTJ35" s="147"/>
      <c r="MTK35" s="147"/>
      <c r="MTL35" s="147"/>
      <c r="MTM35" s="147"/>
      <c r="MTN35" s="147"/>
      <c r="MTO35" s="147"/>
      <c r="MTP35" s="147"/>
      <c r="MTQ35" s="147"/>
      <c r="MTR35" s="147"/>
      <c r="MTS35" s="147"/>
      <c r="MTT35" s="147"/>
      <c r="MTU35" s="147"/>
      <c r="MTV35" s="147"/>
      <c r="MTW35" s="147"/>
      <c r="MTX35" s="147"/>
      <c r="MTY35" s="147"/>
      <c r="MTZ35" s="147"/>
      <c r="MUA35" s="147"/>
      <c r="MUB35" s="147"/>
      <c r="MUC35" s="147"/>
      <c r="MUD35" s="147"/>
      <c r="MUE35" s="147"/>
      <c r="MUF35" s="147"/>
      <c r="MUG35" s="147"/>
      <c r="MUH35" s="147"/>
      <c r="MUI35" s="147"/>
      <c r="MUJ35" s="147"/>
      <c r="MUK35" s="147"/>
      <c r="MUL35" s="147"/>
      <c r="MUM35" s="147"/>
      <c r="MUN35" s="147"/>
      <c r="MUO35" s="147"/>
      <c r="MUP35" s="147"/>
      <c r="MUQ35" s="147"/>
      <c r="MUR35" s="147"/>
      <c r="MUS35" s="147"/>
      <c r="MUT35" s="147"/>
      <c r="MUU35" s="147"/>
      <c r="MUV35" s="147"/>
      <c r="MUW35" s="147"/>
      <c r="MUX35" s="147"/>
      <c r="MUY35" s="147"/>
      <c r="MUZ35" s="147"/>
      <c r="MVA35" s="147"/>
      <c r="MVB35" s="147"/>
      <c r="MVC35" s="147"/>
      <c r="MVD35" s="147"/>
      <c r="MVE35" s="147"/>
      <c r="MVF35" s="147"/>
      <c r="MVG35" s="147"/>
      <c r="MVH35" s="147"/>
      <c r="MVI35" s="147"/>
      <c r="MVJ35" s="147"/>
      <c r="MVK35" s="147"/>
      <c r="MVL35" s="147"/>
      <c r="MVM35" s="147"/>
      <c r="MVN35" s="147"/>
      <c r="MVO35" s="147"/>
      <c r="MVP35" s="147"/>
      <c r="MVQ35" s="147"/>
      <c r="MVR35" s="147"/>
      <c r="MVS35" s="147"/>
      <c r="MVT35" s="147"/>
      <c r="MVU35" s="147"/>
      <c r="MVV35" s="147"/>
      <c r="MVW35" s="147"/>
      <c r="MVX35" s="147"/>
      <c r="MVY35" s="147"/>
      <c r="MVZ35" s="147"/>
      <c r="MWA35" s="147"/>
      <c r="MWB35" s="147"/>
      <c r="MWC35" s="147"/>
      <c r="MWD35" s="147"/>
      <c r="MWE35" s="147"/>
      <c r="MWF35" s="147"/>
      <c r="MWG35" s="147"/>
      <c r="MWH35" s="147"/>
      <c r="MWI35" s="147"/>
      <c r="MWJ35" s="147"/>
      <c r="MWK35" s="147"/>
      <c r="MWL35" s="147"/>
      <c r="MWM35" s="147"/>
      <c r="MWN35" s="147"/>
      <c r="MWO35" s="147"/>
      <c r="MWP35" s="147"/>
      <c r="MWQ35" s="147"/>
      <c r="MWR35" s="147"/>
      <c r="MWS35" s="147"/>
      <c r="MWT35" s="147"/>
      <c r="MWU35" s="147"/>
      <c r="MWV35" s="147"/>
      <c r="MWW35" s="147"/>
      <c r="MWX35" s="147"/>
      <c r="MWY35" s="147"/>
      <c r="MWZ35" s="147"/>
      <c r="MXA35" s="147"/>
      <c r="MXB35" s="147"/>
      <c r="MXC35" s="147"/>
      <c r="MXD35" s="147"/>
      <c r="MXE35" s="147"/>
      <c r="MXF35" s="147"/>
      <c r="MXG35" s="147"/>
      <c r="MXH35" s="147"/>
      <c r="MXI35" s="147"/>
      <c r="MXJ35" s="147"/>
      <c r="MXK35" s="147"/>
      <c r="MXL35" s="147"/>
      <c r="MXM35" s="147"/>
      <c r="MXN35" s="147"/>
      <c r="MXO35" s="147"/>
      <c r="MXP35" s="147"/>
      <c r="MXQ35" s="147"/>
      <c r="MXR35" s="147"/>
      <c r="MXS35" s="147"/>
      <c r="MXT35" s="147"/>
      <c r="MXU35" s="147"/>
      <c r="MXV35" s="147"/>
      <c r="MXW35" s="147"/>
      <c r="MXX35" s="147"/>
      <c r="MXY35" s="147"/>
      <c r="MXZ35" s="147"/>
      <c r="MYA35" s="147"/>
      <c r="MYB35" s="147"/>
      <c r="MYC35" s="147"/>
      <c r="MYD35" s="147"/>
      <c r="MYE35" s="147"/>
      <c r="MYF35" s="147"/>
      <c r="MYG35" s="147"/>
      <c r="MYH35" s="147"/>
      <c r="MYI35" s="147"/>
      <c r="MYJ35" s="147"/>
      <c r="MYK35" s="147"/>
      <c r="MYL35" s="147"/>
      <c r="MYM35" s="147"/>
      <c r="MYN35" s="147"/>
      <c r="MYO35" s="147"/>
      <c r="MYP35" s="147"/>
      <c r="MYQ35" s="147"/>
      <c r="MYR35" s="147"/>
      <c r="MYS35" s="147"/>
      <c r="MYT35" s="147"/>
      <c r="MYU35" s="147"/>
      <c r="MYV35" s="147"/>
      <c r="MYW35" s="147"/>
      <c r="MYX35" s="147"/>
      <c r="MYY35" s="147"/>
      <c r="MYZ35" s="147"/>
      <c r="MZA35" s="147"/>
      <c r="MZB35" s="147"/>
      <c r="MZC35" s="147"/>
      <c r="MZD35" s="147"/>
      <c r="MZE35" s="147"/>
      <c r="MZF35" s="147"/>
      <c r="MZG35" s="147"/>
      <c r="MZH35" s="147"/>
      <c r="MZI35" s="147"/>
      <c r="MZJ35" s="147"/>
      <c r="MZK35" s="147"/>
      <c r="MZL35" s="147"/>
      <c r="MZM35" s="147"/>
      <c r="MZN35" s="147"/>
      <c r="MZO35" s="147"/>
      <c r="MZP35" s="147"/>
      <c r="MZQ35" s="147"/>
      <c r="MZR35" s="147"/>
      <c r="MZS35" s="147"/>
      <c r="MZT35" s="147"/>
      <c r="MZU35" s="147"/>
      <c r="MZV35" s="147"/>
      <c r="MZW35" s="147"/>
      <c r="MZX35" s="147"/>
      <c r="MZY35" s="147"/>
      <c r="MZZ35" s="147"/>
      <c r="NAA35" s="147"/>
      <c r="NAB35" s="147"/>
      <c r="NAC35" s="147"/>
      <c r="NAD35" s="147"/>
      <c r="NAE35" s="147"/>
      <c r="NAF35" s="147"/>
      <c r="NAG35" s="147"/>
      <c r="NAH35" s="147"/>
      <c r="NAI35" s="147"/>
      <c r="NAJ35" s="147"/>
      <c r="NAK35" s="147"/>
      <c r="NAL35" s="147"/>
      <c r="NAM35" s="147"/>
      <c r="NAN35" s="147"/>
      <c r="NAO35" s="147"/>
      <c r="NAP35" s="147"/>
      <c r="NAQ35" s="147"/>
      <c r="NAR35" s="147"/>
      <c r="NAS35" s="147"/>
      <c r="NAT35" s="147"/>
      <c r="NAU35" s="147"/>
      <c r="NAV35" s="147"/>
      <c r="NAW35" s="147"/>
      <c r="NAX35" s="147"/>
      <c r="NAY35" s="147"/>
      <c r="NAZ35" s="147"/>
      <c r="NBA35" s="147"/>
      <c r="NBB35" s="147"/>
      <c r="NBC35" s="147"/>
      <c r="NBD35" s="147"/>
      <c r="NBE35" s="147"/>
      <c r="NBF35" s="147"/>
      <c r="NBG35" s="147"/>
      <c r="NBH35" s="147"/>
      <c r="NBI35" s="147"/>
      <c r="NBJ35" s="147"/>
      <c r="NBK35" s="147"/>
      <c r="NBL35" s="147"/>
      <c r="NBM35" s="147"/>
      <c r="NBN35" s="147"/>
      <c r="NBO35" s="147"/>
      <c r="NBP35" s="147"/>
      <c r="NBQ35" s="147"/>
      <c r="NBR35" s="147"/>
      <c r="NBS35" s="147"/>
      <c r="NBT35" s="147"/>
      <c r="NBU35" s="147"/>
      <c r="NBV35" s="147"/>
      <c r="NBW35" s="147"/>
      <c r="NBX35" s="147"/>
      <c r="NBY35" s="147"/>
      <c r="NBZ35" s="147"/>
      <c r="NCA35" s="147"/>
      <c r="NCB35" s="147"/>
      <c r="NCC35" s="147"/>
      <c r="NCD35" s="147"/>
      <c r="NCE35" s="147"/>
      <c r="NCF35" s="147"/>
      <c r="NCG35" s="147"/>
      <c r="NCH35" s="147"/>
      <c r="NCI35" s="147"/>
      <c r="NCJ35" s="147"/>
      <c r="NCK35" s="147"/>
      <c r="NCL35" s="147"/>
      <c r="NCM35" s="147"/>
      <c r="NCN35" s="147"/>
      <c r="NCO35" s="147"/>
      <c r="NCP35" s="147"/>
      <c r="NCQ35" s="147"/>
      <c r="NCR35" s="147"/>
      <c r="NCS35" s="147"/>
      <c r="NCT35" s="147"/>
      <c r="NCU35" s="147"/>
      <c r="NCV35" s="147"/>
      <c r="NCW35" s="147"/>
      <c r="NCX35" s="147"/>
      <c r="NCY35" s="147"/>
      <c r="NCZ35" s="147"/>
      <c r="NDA35" s="147"/>
      <c r="NDB35" s="147"/>
      <c r="NDC35" s="147"/>
      <c r="NDD35" s="147"/>
      <c r="NDE35" s="147"/>
      <c r="NDF35" s="147"/>
      <c r="NDG35" s="147"/>
      <c r="NDH35" s="147"/>
      <c r="NDI35" s="147"/>
      <c r="NDJ35" s="147"/>
      <c r="NDK35" s="147"/>
      <c r="NDL35" s="147"/>
      <c r="NDM35" s="147"/>
      <c r="NDN35" s="147"/>
      <c r="NDO35" s="147"/>
      <c r="NDP35" s="147"/>
      <c r="NDQ35" s="147"/>
      <c r="NDR35" s="147"/>
      <c r="NDS35" s="147"/>
      <c r="NDT35" s="147"/>
      <c r="NDU35" s="147"/>
      <c r="NDV35" s="147"/>
      <c r="NDW35" s="147"/>
      <c r="NDX35" s="147"/>
      <c r="NDY35" s="147"/>
      <c r="NDZ35" s="147"/>
      <c r="NEA35" s="147"/>
      <c r="NEB35" s="147"/>
      <c r="NEC35" s="147"/>
      <c r="NED35" s="147"/>
      <c r="NEE35" s="147"/>
      <c r="NEF35" s="147"/>
      <c r="NEG35" s="147"/>
      <c r="NEH35" s="147"/>
      <c r="NEI35" s="147"/>
      <c r="NEJ35" s="147"/>
      <c r="NEK35" s="147"/>
      <c r="NEL35" s="147"/>
      <c r="NEM35" s="147"/>
      <c r="NEN35" s="147"/>
      <c r="NEO35" s="147"/>
      <c r="NEP35" s="147"/>
      <c r="NEQ35" s="147"/>
      <c r="NER35" s="147"/>
      <c r="NES35" s="147"/>
      <c r="NET35" s="147"/>
      <c r="NEU35" s="147"/>
      <c r="NEV35" s="147"/>
      <c r="NEW35" s="147"/>
      <c r="NEX35" s="147"/>
      <c r="NEY35" s="147"/>
      <c r="NEZ35" s="147"/>
      <c r="NFA35" s="147"/>
      <c r="NFB35" s="147"/>
      <c r="NFC35" s="147"/>
      <c r="NFD35" s="147"/>
      <c r="NFE35" s="147"/>
      <c r="NFF35" s="147"/>
      <c r="NFG35" s="147"/>
      <c r="NFH35" s="147"/>
      <c r="NFI35" s="147"/>
      <c r="NFJ35" s="147"/>
      <c r="NFK35" s="147"/>
      <c r="NFL35" s="147"/>
      <c r="NFM35" s="147"/>
      <c r="NFN35" s="147"/>
      <c r="NFO35" s="147"/>
      <c r="NFP35" s="147"/>
      <c r="NFQ35" s="147"/>
      <c r="NFR35" s="147"/>
      <c r="NFS35" s="147"/>
      <c r="NFT35" s="147"/>
      <c r="NFU35" s="147"/>
      <c r="NFV35" s="147"/>
      <c r="NFW35" s="147"/>
      <c r="NFX35" s="147"/>
      <c r="NFY35" s="147"/>
      <c r="NFZ35" s="147"/>
      <c r="NGA35" s="147"/>
      <c r="NGB35" s="147"/>
      <c r="NGC35" s="147"/>
      <c r="NGD35" s="147"/>
      <c r="NGE35" s="147"/>
      <c r="NGF35" s="147"/>
      <c r="NGG35" s="147"/>
      <c r="NGH35" s="147"/>
      <c r="NGI35" s="147"/>
      <c r="NGJ35" s="147"/>
      <c r="NGK35" s="147"/>
      <c r="NGL35" s="147"/>
      <c r="NGM35" s="147"/>
      <c r="NGN35" s="147"/>
      <c r="NGO35" s="147"/>
      <c r="NGP35" s="147"/>
      <c r="NGQ35" s="147"/>
      <c r="NGR35" s="147"/>
      <c r="NGS35" s="147"/>
      <c r="NGT35" s="147"/>
      <c r="NGU35" s="147"/>
      <c r="NGV35" s="147"/>
      <c r="NGW35" s="147"/>
      <c r="NGX35" s="147"/>
      <c r="NGY35" s="147"/>
      <c r="NGZ35" s="147"/>
      <c r="NHA35" s="147"/>
      <c r="NHB35" s="147"/>
      <c r="NHC35" s="147"/>
      <c r="NHD35" s="147"/>
      <c r="NHE35" s="147"/>
      <c r="NHF35" s="147"/>
      <c r="NHG35" s="147"/>
      <c r="NHH35" s="147"/>
      <c r="NHI35" s="147"/>
      <c r="NHJ35" s="147"/>
      <c r="NHK35" s="147"/>
      <c r="NHL35" s="147"/>
      <c r="NHM35" s="147"/>
      <c r="NHN35" s="147"/>
      <c r="NHO35" s="147"/>
      <c r="NHP35" s="147"/>
      <c r="NHQ35" s="147"/>
      <c r="NHR35" s="147"/>
      <c r="NHS35" s="147"/>
      <c r="NHT35" s="147"/>
      <c r="NHU35" s="147"/>
      <c r="NHV35" s="147"/>
      <c r="NHW35" s="147"/>
      <c r="NHX35" s="147"/>
      <c r="NHY35" s="147"/>
      <c r="NHZ35" s="147"/>
      <c r="NIA35" s="147"/>
      <c r="NIB35" s="147"/>
      <c r="NIC35" s="147"/>
      <c r="NID35" s="147"/>
      <c r="NIE35" s="147"/>
      <c r="NIF35" s="147"/>
      <c r="NIG35" s="147"/>
      <c r="NIH35" s="147"/>
      <c r="NII35" s="147"/>
      <c r="NIJ35" s="147"/>
      <c r="NIK35" s="147"/>
      <c r="NIL35" s="147"/>
      <c r="NIM35" s="147"/>
      <c r="NIN35" s="147"/>
      <c r="NIO35" s="147"/>
      <c r="NIP35" s="147"/>
      <c r="NIQ35" s="147"/>
      <c r="NIR35" s="147"/>
      <c r="NIS35" s="147"/>
      <c r="NIT35" s="147"/>
      <c r="NIU35" s="147"/>
      <c r="NIV35" s="147"/>
      <c r="NIW35" s="147"/>
      <c r="NIX35" s="147"/>
      <c r="NIY35" s="147"/>
      <c r="NIZ35" s="147"/>
      <c r="NJA35" s="147"/>
      <c r="NJB35" s="147"/>
      <c r="NJC35" s="147"/>
      <c r="NJD35" s="147"/>
      <c r="NJE35" s="147"/>
      <c r="NJF35" s="147"/>
      <c r="NJG35" s="147"/>
      <c r="NJH35" s="147"/>
      <c r="NJI35" s="147"/>
      <c r="NJJ35" s="147"/>
      <c r="NJK35" s="147"/>
      <c r="NJL35" s="147"/>
      <c r="NJM35" s="147"/>
      <c r="NJN35" s="147"/>
      <c r="NJO35" s="147"/>
      <c r="NJP35" s="147"/>
      <c r="NJQ35" s="147"/>
      <c r="NJR35" s="147"/>
      <c r="NJS35" s="147"/>
      <c r="NJT35" s="147"/>
      <c r="NJU35" s="147"/>
      <c r="NJV35" s="147"/>
      <c r="NJW35" s="147"/>
      <c r="NJX35" s="147"/>
      <c r="NJY35" s="147"/>
      <c r="NJZ35" s="147"/>
      <c r="NKA35" s="147"/>
      <c r="NKB35" s="147"/>
      <c r="NKC35" s="147"/>
      <c r="NKD35" s="147"/>
      <c r="NKE35" s="147"/>
      <c r="NKF35" s="147"/>
      <c r="NKG35" s="147"/>
      <c r="NKH35" s="147"/>
      <c r="NKI35" s="147"/>
      <c r="NKJ35" s="147"/>
      <c r="NKK35" s="147"/>
      <c r="NKL35" s="147"/>
      <c r="NKM35" s="147"/>
      <c r="NKN35" s="147"/>
      <c r="NKO35" s="147"/>
      <c r="NKP35" s="147"/>
      <c r="NKQ35" s="147"/>
      <c r="NKR35" s="147"/>
      <c r="NKS35" s="147"/>
      <c r="NKT35" s="147"/>
      <c r="NKU35" s="147"/>
      <c r="NKV35" s="147"/>
      <c r="NKW35" s="147"/>
      <c r="NKX35" s="147"/>
      <c r="NKY35" s="147"/>
      <c r="NKZ35" s="147"/>
      <c r="NLA35" s="147"/>
      <c r="NLB35" s="147"/>
      <c r="NLC35" s="147"/>
      <c r="NLD35" s="147"/>
      <c r="NLE35" s="147"/>
      <c r="NLF35" s="147"/>
      <c r="NLG35" s="147"/>
      <c r="NLH35" s="147"/>
      <c r="NLI35" s="147"/>
      <c r="NLJ35" s="147"/>
      <c r="NLK35" s="147"/>
      <c r="NLL35" s="147"/>
      <c r="NLM35" s="147"/>
      <c r="NLN35" s="147"/>
      <c r="NLO35" s="147"/>
      <c r="NLP35" s="147"/>
      <c r="NLQ35" s="147"/>
      <c r="NLR35" s="147"/>
      <c r="NLS35" s="147"/>
      <c r="NLT35" s="147"/>
      <c r="NLU35" s="147"/>
      <c r="NLV35" s="147"/>
      <c r="NLW35" s="147"/>
      <c r="NLX35" s="147"/>
      <c r="NLY35" s="147"/>
      <c r="NLZ35" s="147"/>
      <c r="NMA35" s="147"/>
      <c r="NMB35" s="147"/>
      <c r="NMC35" s="147"/>
      <c r="NMD35" s="147"/>
      <c r="NME35" s="147"/>
      <c r="NMF35" s="147"/>
      <c r="NMG35" s="147"/>
      <c r="NMH35" s="147"/>
      <c r="NMI35" s="147"/>
      <c r="NMJ35" s="147"/>
      <c r="NMK35" s="147"/>
      <c r="NML35" s="147"/>
      <c r="NMM35" s="147"/>
      <c r="NMN35" s="147"/>
      <c r="NMO35" s="147"/>
      <c r="NMP35" s="147"/>
      <c r="NMQ35" s="147"/>
      <c r="NMR35" s="147"/>
      <c r="NMS35" s="147"/>
      <c r="NMT35" s="147"/>
      <c r="NMU35" s="147"/>
      <c r="NMV35" s="147"/>
      <c r="NMW35" s="147"/>
      <c r="NMX35" s="147"/>
      <c r="NMY35" s="147"/>
      <c r="NMZ35" s="147"/>
      <c r="NNA35" s="147"/>
      <c r="NNB35" s="147"/>
      <c r="NNC35" s="147"/>
      <c r="NND35" s="147"/>
      <c r="NNE35" s="147"/>
      <c r="NNF35" s="147"/>
      <c r="NNG35" s="147"/>
      <c r="NNH35" s="147"/>
      <c r="NNI35" s="147"/>
      <c r="NNJ35" s="147"/>
      <c r="NNK35" s="147"/>
      <c r="NNL35" s="147"/>
      <c r="NNM35" s="147"/>
      <c r="NNN35" s="147"/>
      <c r="NNO35" s="147"/>
      <c r="NNP35" s="147"/>
      <c r="NNQ35" s="147"/>
      <c r="NNR35" s="147"/>
      <c r="NNS35" s="147"/>
      <c r="NNT35" s="147"/>
      <c r="NNU35" s="147"/>
      <c r="NNV35" s="147"/>
      <c r="NNW35" s="147"/>
      <c r="NNX35" s="147"/>
      <c r="NNY35" s="147"/>
      <c r="NNZ35" s="147"/>
      <c r="NOA35" s="147"/>
      <c r="NOB35" s="147"/>
      <c r="NOC35" s="147"/>
      <c r="NOD35" s="147"/>
      <c r="NOE35" s="147"/>
      <c r="NOF35" s="147"/>
      <c r="NOG35" s="147"/>
      <c r="NOH35" s="147"/>
      <c r="NOI35" s="147"/>
      <c r="NOJ35" s="147"/>
      <c r="NOK35" s="147"/>
      <c r="NOL35" s="147"/>
      <c r="NOM35" s="147"/>
      <c r="NON35" s="147"/>
      <c r="NOO35" s="147"/>
      <c r="NOP35" s="147"/>
      <c r="NOQ35" s="147"/>
      <c r="NOR35" s="147"/>
      <c r="NOS35" s="147"/>
      <c r="NOT35" s="147"/>
      <c r="NOU35" s="147"/>
      <c r="NOV35" s="147"/>
      <c r="NOW35" s="147"/>
      <c r="NOX35" s="147"/>
      <c r="NOY35" s="147"/>
      <c r="NOZ35" s="147"/>
      <c r="NPA35" s="147"/>
      <c r="NPB35" s="147"/>
      <c r="NPC35" s="147"/>
      <c r="NPD35" s="147"/>
      <c r="NPE35" s="147"/>
      <c r="NPF35" s="147"/>
      <c r="NPG35" s="147"/>
      <c r="NPH35" s="147"/>
      <c r="NPI35" s="147"/>
      <c r="NPJ35" s="147"/>
      <c r="NPK35" s="147"/>
      <c r="NPL35" s="147"/>
      <c r="NPM35" s="147"/>
      <c r="NPN35" s="147"/>
      <c r="NPO35" s="147"/>
      <c r="NPP35" s="147"/>
      <c r="NPQ35" s="147"/>
      <c r="NPR35" s="147"/>
      <c r="NPS35" s="147"/>
      <c r="NPT35" s="147"/>
      <c r="NPU35" s="147"/>
      <c r="NPV35" s="147"/>
      <c r="NPW35" s="147"/>
      <c r="NPX35" s="147"/>
      <c r="NPY35" s="147"/>
      <c r="NPZ35" s="147"/>
      <c r="NQA35" s="147"/>
      <c r="NQB35" s="147"/>
      <c r="NQC35" s="147"/>
      <c r="NQD35" s="147"/>
      <c r="NQE35" s="147"/>
      <c r="NQF35" s="147"/>
      <c r="NQG35" s="147"/>
      <c r="NQH35" s="147"/>
      <c r="NQI35" s="147"/>
      <c r="NQJ35" s="147"/>
      <c r="NQK35" s="147"/>
      <c r="NQL35" s="147"/>
      <c r="NQM35" s="147"/>
      <c r="NQN35" s="147"/>
      <c r="NQO35" s="147"/>
      <c r="NQP35" s="147"/>
      <c r="NQQ35" s="147"/>
      <c r="NQR35" s="147"/>
      <c r="NQS35" s="147"/>
      <c r="NQT35" s="147"/>
      <c r="NQU35" s="147"/>
      <c r="NQV35" s="147"/>
      <c r="NQW35" s="147"/>
      <c r="NQX35" s="147"/>
      <c r="NQY35" s="147"/>
      <c r="NQZ35" s="147"/>
      <c r="NRA35" s="147"/>
      <c r="NRB35" s="147"/>
      <c r="NRC35" s="147"/>
      <c r="NRD35" s="147"/>
      <c r="NRE35" s="147"/>
      <c r="NRF35" s="147"/>
      <c r="NRG35" s="147"/>
      <c r="NRH35" s="147"/>
      <c r="NRI35" s="147"/>
      <c r="NRJ35" s="147"/>
      <c r="NRK35" s="147"/>
      <c r="NRL35" s="147"/>
      <c r="NRM35" s="147"/>
      <c r="NRN35" s="147"/>
      <c r="NRO35" s="147"/>
      <c r="NRP35" s="147"/>
      <c r="NRQ35" s="147"/>
      <c r="NRR35" s="147"/>
      <c r="NRS35" s="147"/>
      <c r="NRT35" s="147"/>
      <c r="NRU35" s="147"/>
      <c r="NRV35" s="147"/>
      <c r="NRW35" s="147"/>
      <c r="NRX35" s="147"/>
      <c r="NRY35" s="147"/>
      <c r="NRZ35" s="147"/>
      <c r="NSA35" s="147"/>
      <c r="NSB35" s="147"/>
      <c r="NSC35" s="147"/>
      <c r="NSD35" s="147"/>
      <c r="NSE35" s="147"/>
      <c r="NSF35" s="147"/>
      <c r="NSG35" s="147"/>
      <c r="NSH35" s="147"/>
      <c r="NSI35" s="147"/>
      <c r="NSJ35" s="147"/>
      <c r="NSK35" s="147"/>
      <c r="NSL35" s="147"/>
      <c r="NSM35" s="147"/>
      <c r="NSN35" s="147"/>
      <c r="NSO35" s="147"/>
      <c r="NSP35" s="147"/>
      <c r="NSQ35" s="147"/>
      <c r="NSR35" s="147"/>
      <c r="NSS35" s="147"/>
      <c r="NST35" s="147"/>
      <c r="NSU35" s="147"/>
      <c r="NSV35" s="147"/>
      <c r="NSW35" s="147"/>
      <c r="NSX35" s="147"/>
      <c r="NSY35" s="147"/>
      <c r="NSZ35" s="147"/>
      <c r="NTA35" s="147"/>
      <c r="NTB35" s="147"/>
      <c r="NTC35" s="147"/>
      <c r="NTD35" s="147"/>
      <c r="NTE35" s="147"/>
      <c r="NTF35" s="147"/>
      <c r="NTG35" s="147"/>
      <c r="NTH35" s="147"/>
      <c r="NTI35" s="147"/>
      <c r="NTJ35" s="147"/>
      <c r="NTK35" s="147"/>
      <c r="NTL35" s="147"/>
      <c r="NTM35" s="147"/>
      <c r="NTN35" s="147"/>
      <c r="NTO35" s="147"/>
      <c r="NTP35" s="147"/>
      <c r="NTQ35" s="147"/>
      <c r="NTR35" s="147"/>
      <c r="NTS35" s="147"/>
      <c r="NTT35" s="147"/>
      <c r="NTU35" s="147"/>
      <c r="NTV35" s="147"/>
      <c r="NTW35" s="147"/>
      <c r="NTX35" s="147"/>
      <c r="NTY35" s="147"/>
      <c r="NTZ35" s="147"/>
      <c r="NUA35" s="147"/>
      <c r="NUB35" s="147"/>
      <c r="NUC35" s="147"/>
      <c r="NUD35" s="147"/>
      <c r="NUE35" s="147"/>
      <c r="NUF35" s="147"/>
      <c r="NUG35" s="147"/>
      <c r="NUH35" s="147"/>
      <c r="NUI35" s="147"/>
      <c r="NUJ35" s="147"/>
      <c r="NUK35" s="147"/>
      <c r="NUL35" s="147"/>
      <c r="NUM35" s="147"/>
      <c r="NUN35" s="147"/>
      <c r="NUO35" s="147"/>
      <c r="NUP35" s="147"/>
      <c r="NUQ35" s="147"/>
      <c r="NUR35" s="147"/>
      <c r="NUS35" s="147"/>
      <c r="NUT35" s="147"/>
      <c r="NUU35" s="147"/>
      <c r="NUV35" s="147"/>
      <c r="NUW35" s="147"/>
      <c r="NUX35" s="147"/>
      <c r="NUY35" s="147"/>
      <c r="NUZ35" s="147"/>
      <c r="NVA35" s="147"/>
      <c r="NVB35" s="147"/>
      <c r="NVC35" s="147"/>
      <c r="NVD35" s="147"/>
      <c r="NVE35" s="147"/>
      <c r="NVF35" s="147"/>
      <c r="NVG35" s="147"/>
      <c r="NVH35" s="147"/>
      <c r="NVI35" s="147"/>
      <c r="NVJ35" s="147"/>
      <c r="NVK35" s="147"/>
      <c r="NVL35" s="147"/>
      <c r="NVM35" s="147"/>
      <c r="NVN35" s="147"/>
      <c r="NVO35" s="147"/>
      <c r="NVP35" s="147"/>
      <c r="NVQ35" s="147"/>
      <c r="NVR35" s="147"/>
      <c r="NVS35" s="147"/>
      <c r="NVT35" s="147"/>
      <c r="NVU35" s="147"/>
      <c r="NVV35" s="147"/>
      <c r="NVW35" s="147"/>
      <c r="NVX35" s="147"/>
      <c r="NVY35" s="147"/>
      <c r="NVZ35" s="147"/>
      <c r="NWA35" s="147"/>
      <c r="NWB35" s="147"/>
      <c r="NWC35" s="147"/>
      <c r="NWD35" s="147"/>
      <c r="NWE35" s="147"/>
      <c r="NWF35" s="147"/>
      <c r="NWG35" s="147"/>
      <c r="NWH35" s="147"/>
      <c r="NWI35" s="147"/>
      <c r="NWJ35" s="147"/>
      <c r="NWK35" s="147"/>
      <c r="NWL35" s="147"/>
      <c r="NWM35" s="147"/>
      <c r="NWN35" s="147"/>
      <c r="NWO35" s="147"/>
      <c r="NWP35" s="147"/>
      <c r="NWQ35" s="147"/>
      <c r="NWR35" s="147"/>
      <c r="NWS35" s="147"/>
      <c r="NWT35" s="147"/>
      <c r="NWU35" s="147"/>
      <c r="NWV35" s="147"/>
      <c r="NWW35" s="147"/>
      <c r="NWX35" s="147"/>
      <c r="NWY35" s="147"/>
      <c r="NWZ35" s="147"/>
      <c r="NXA35" s="147"/>
      <c r="NXB35" s="147"/>
      <c r="NXC35" s="147"/>
      <c r="NXD35" s="147"/>
      <c r="NXE35" s="147"/>
      <c r="NXF35" s="147"/>
      <c r="NXG35" s="147"/>
      <c r="NXH35" s="147"/>
      <c r="NXI35" s="147"/>
      <c r="NXJ35" s="147"/>
      <c r="NXK35" s="147"/>
      <c r="NXL35" s="147"/>
      <c r="NXM35" s="147"/>
      <c r="NXN35" s="147"/>
      <c r="NXO35" s="147"/>
      <c r="NXP35" s="147"/>
      <c r="NXQ35" s="147"/>
      <c r="NXR35" s="147"/>
      <c r="NXS35" s="147"/>
      <c r="NXT35" s="147"/>
      <c r="NXU35" s="147"/>
      <c r="NXV35" s="147"/>
      <c r="NXW35" s="147"/>
      <c r="NXX35" s="147"/>
      <c r="NXY35" s="147"/>
      <c r="NXZ35" s="147"/>
      <c r="NYA35" s="147"/>
      <c r="NYB35" s="147"/>
      <c r="NYC35" s="147"/>
      <c r="NYD35" s="147"/>
      <c r="NYE35" s="147"/>
      <c r="NYF35" s="147"/>
      <c r="NYG35" s="147"/>
      <c r="NYH35" s="147"/>
      <c r="NYI35" s="147"/>
      <c r="NYJ35" s="147"/>
      <c r="NYK35" s="147"/>
      <c r="NYL35" s="147"/>
      <c r="NYM35" s="147"/>
      <c r="NYN35" s="147"/>
      <c r="NYO35" s="147"/>
      <c r="NYP35" s="147"/>
      <c r="NYQ35" s="147"/>
      <c r="NYR35" s="147"/>
      <c r="NYS35" s="147"/>
      <c r="NYT35" s="147"/>
      <c r="NYU35" s="147"/>
      <c r="NYV35" s="147"/>
      <c r="NYW35" s="147"/>
      <c r="NYX35" s="147"/>
      <c r="NYY35" s="147"/>
      <c r="NYZ35" s="147"/>
      <c r="NZA35" s="147"/>
      <c r="NZB35" s="147"/>
      <c r="NZC35" s="147"/>
      <c r="NZD35" s="147"/>
      <c r="NZE35" s="147"/>
      <c r="NZF35" s="147"/>
      <c r="NZG35" s="147"/>
      <c r="NZH35" s="147"/>
      <c r="NZI35" s="147"/>
      <c r="NZJ35" s="147"/>
      <c r="NZK35" s="147"/>
      <c r="NZL35" s="147"/>
      <c r="NZM35" s="147"/>
      <c r="NZN35" s="147"/>
      <c r="NZO35" s="147"/>
      <c r="NZP35" s="147"/>
      <c r="NZQ35" s="147"/>
      <c r="NZR35" s="147"/>
      <c r="NZS35" s="147"/>
      <c r="NZT35" s="147"/>
      <c r="NZU35" s="147"/>
      <c r="NZV35" s="147"/>
      <c r="NZW35" s="147"/>
      <c r="NZX35" s="147"/>
      <c r="NZY35" s="147"/>
      <c r="NZZ35" s="147"/>
      <c r="OAA35" s="147"/>
      <c r="OAB35" s="147"/>
      <c r="OAC35" s="147"/>
      <c r="OAD35" s="147"/>
      <c r="OAE35" s="147"/>
      <c r="OAF35" s="147"/>
      <c r="OAG35" s="147"/>
      <c r="OAH35" s="147"/>
      <c r="OAI35" s="147"/>
      <c r="OAJ35" s="147"/>
      <c r="OAK35" s="147"/>
      <c r="OAL35" s="147"/>
      <c r="OAM35" s="147"/>
      <c r="OAN35" s="147"/>
      <c r="OAO35" s="147"/>
      <c r="OAP35" s="147"/>
      <c r="OAQ35" s="147"/>
      <c r="OAR35" s="147"/>
      <c r="OAS35" s="147"/>
      <c r="OAT35" s="147"/>
      <c r="OAU35" s="147"/>
      <c r="OAV35" s="147"/>
      <c r="OAW35" s="147"/>
      <c r="OAX35" s="147"/>
      <c r="OAY35" s="147"/>
      <c r="OAZ35" s="147"/>
      <c r="OBA35" s="147"/>
      <c r="OBB35" s="147"/>
      <c r="OBC35" s="147"/>
      <c r="OBD35" s="147"/>
      <c r="OBE35" s="147"/>
      <c r="OBF35" s="147"/>
      <c r="OBG35" s="147"/>
      <c r="OBH35" s="147"/>
      <c r="OBI35" s="147"/>
      <c r="OBJ35" s="147"/>
      <c r="OBK35" s="147"/>
      <c r="OBL35" s="147"/>
      <c r="OBM35" s="147"/>
      <c r="OBN35" s="147"/>
      <c r="OBO35" s="147"/>
      <c r="OBP35" s="147"/>
      <c r="OBQ35" s="147"/>
      <c r="OBR35" s="147"/>
      <c r="OBS35" s="147"/>
      <c r="OBT35" s="147"/>
      <c r="OBU35" s="147"/>
      <c r="OBV35" s="147"/>
      <c r="OBW35" s="147"/>
      <c r="OBX35" s="147"/>
      <c r="OBY35" s="147"/>
      <c r="OBZ35" s="147"/>
      <c r="OCA35" s="147"/>
      <c r="OCB35" s="147"/>
      <c r="OCC35" s="147"/>
      <c r="OCD35" s="147"/>
      <c r="OCE35" s="147"/>
      <c r="OCF35" s="147"/>
      <c r="OCG35" s="147"/>
      <c r="OCH35" s="147"/>
      <c r="OCI35" s="147"/>
      <c r="OCJ35" s="147"/>
      <c r="OCK35" s="147"/>
      <c r="OCL35" s="147"/>
      <c r="OCM35" s="147"/>
      <c r="OCN35" s="147"/>
      <c r="OCO35" s="147"/>
      <c r="OCP35" s="147"/>
      <c r="OCQ35" s="147"/>
      <c r="OCR35" s="147"/>
      <c r="OCS35" s="147"/>
      <c r="OCT35" s="147"/>
      <c r="OCU35" s="147"/>
      <c r="OCV35" s="147"/>
      <c r="OCW35" s="147"/>
      <c r="OCX35" s="147"/>
      <c r="OCY35" s="147"/>
      <c r="OCZ35" s="147"/>
      <c r="ODA35" s="147"/>
      <c r="ODB35" s="147"/>
      <c r="ODC35" s="147"/>
      <c r="ODD35" s="147"/>
      <c r="ODE35" s="147"/>
      <c r="ODF35" s="147"/>
      <c r="ODG35" s="147"/>
      <c r="ODH35" s="147"/>
      <c r="ODI35" s="147"/>
      <c r="ODJ35" s="147"/>
      <c r="ODK35" s="147"/>
      <c r="ODL35" s="147"/>
      <c r="ODM35" s="147"/>
      <c r="ODN35" s="147"/>
      <c r="ODO35" s="147"/>
      <c r="ODP35" s="147"/>
      <c r="ODQ35" s="147"/>
      <c r="ODR35" s="147"/>
      <c r="ODS35" s="147"/>
      <c r="ODT35" s="147"/>
      <c r="ODU35" s="147"/>
      <c r="ODV35" s="147"/>
      <c r="ODW35" s="147"/>
      <c r="ODX35" s="147"/>
      <c r="ODY35" s="147"/>
      <c r="ODZ35" s="147"/>
      <c r="OEA35" s="147"/>
      <c r="OEB35" s="147"/>
      <c r="OEC35" s="147"/>
      <c r="OED35" s="147"/>
      <c r="OEE35" s="147"/>
      <c r="OEF35" s="147"/>
      <c r="OEG35" s="147"/>
      <c r="OEH35" s="147"/>
      <c r="OEI35" s="147"/>
      <c r="OEJ35" s="147"/>
      <c r="OEK35" s="147"/>
      <c r="OEL35" s="147"/>
      <c r="OEM35" s="147"/>
      <c r="OEN35" s="147"/>
      <c r="OEO35" s="147"/>
      <c r="OEP35" s="147"/>
      <c r="OEQ35" s="147"/>
      <c r="OER35" s="147"/>
      <c r="OES35" s="147"/>
      <c r="OET35" s="147"/>
      <c r="OEU35" s="147"/>
      <c r="OEV35" s="147"/>
      <c r="OEW35" s="147"/>
      <c r="OEX35" s="147"/>
      <c r="OEY35" s="147"/>
      <c r="OEZ35" s="147"/>
      <c r="OFA35" s="147"/>
      <c r="OFB35" s="147"/>
      <c r="OFC35" s="147"/>
      <c r="OFD35" s="147"/>
      <c r="OFE35" s="147"/>
      <c r="OFF35" s="147"/>
      <c r="OFG35" s="147"/>
      <c r="OFH35" s="147"/>
      <c r="OFI35" s="147"/>
      <c r="OFJ35" s="147"/>
      <c r="OFK35" s="147"/>
      <c r="OFL35" s="147"/>
      <c r="OFM35" s="147"/>
      <c r="OFN35" s="147"/>
      <c r="OFO35" s="147"/>
      <c r="OFP35" s="147"/>
      <c r="OFQ35" s="147"/>
      <c r="OFR35" s="147"/>
      <c r="OFS35" s="147"/>
      <c r="OFT35" s="147"/>
      <c r="OFU35" s="147"/>
      <c r="OFV35" s="147"/>
      <c r="OFW35" s="147"/>
      <c r="OFX35" s="147"/>
      <c r="OFY35" s="147"/>
      <c r="OFZ35" s="147"/>
      <c r="OGA35" s="147"/>
      <c r="OGB35" s="147"/>
      <c r="OGC35" s="147"/>
      <c r="OGD35" s="147"/>
      <c r="OGE35" s="147"/>
      <c r="OGF35" s="147"/>
      <c r="OGG35" s="147"/>
      <c r="OGH35" s="147"/>
      <c r="OGI35" s="147"/>
      <c r="OGJ35" s="147"/>
      <c r="OGK35" s="147"/>
      <c r="OGL35" s="147"/>
      <c r="OGM35" s="147"/>
      <c r="OGN35" s="147"/>
      <c r="OGO35" s="147"/>
      <c r="OGP35" s="147"/>
      <c r="OGQ35" s="147"/>
      <c r="OGR35" s="147"/>
      <c r="OGS35" s="147"/>
      <c r="OGT35" s="147"/>
      <c r="OGU35" s="147"/>
      <c r="OGV35" s="147"/>
      <c r="OGW35" s="147"/>
      <c r="OGX35" s="147"/>
      <c r="OGY35" s="147"/>
      <c r="OGZ35" s="147"/>
      <c r="OHA35" s="147"/>
      <c r="OHB35" s="147"/>
      <c r="OHC35" s="147"/>
      <c r="OHD35" s="147"/>
      <c r="OHE35" s="147"/>
      <c r="OHF35" s="147"/>
      <c r="OHG35" s="147"/>
      <c r="OHH35" s="147"/>
      <c r="OHI35" s="147"/>
      <c r="OHJ35" s="147"/>
      <c r="OHK35" s="147"/>
      <c r="OHL35" s="147"/>
      <c r="OHM35" s="147"/>
      <c r="OHN35" s="147"/>
      <c r="OHO35" s="147"/>
      <c r="OHP35" s="147"/>
      <c r="OHQ35" s="147"/>
      <c r="OHR35" s="147"/>
      <c r="OHS35" s="147"/>
      <c r="OHT35" s="147"/>
      <c r="OHU35" s="147"/>
      <c r="OHV35" s="147"/>
      <c r="OHW35" s="147"/>
      <c r="OHX35" s="147"/>
      <c r="OHY35" s="147"/>
      <c r="OHZ35" s="147"/>
      <c r="OIA35" s="147"/>
      <c r="OIB35" s="147"/>
      <c r="OIC35" s="147"/>
      <c r="OID35" s="147"/>
      <c r="OIE35" s="147"/>
      <c r="OIF35" s="147"/>
      <c r="OIG35" s="147"/>
      <c r="OIH35" s="147"/>
      <c r="OII35" s="147"/>
      <c r="OIJ35" s="147"/>
      <c r="OIK35" s="147"/>
      <c r="OIL35" s="147"/>
      <c r="OIM35" s="147"/>
      <c r="OIN35" s="147"/>
      <c r="OIO35" s="147"/>
      <c r="OIP35" s="147"/>
      <c r="OIQ35" s="147"/>
      <c r="OIR35" s="147"/>
      <c r="OIS35" s="147"/>
      <c r="OIT35" s="147"/>
      <c r="OIU35" s="147"/>
      <c r="OIV35" s="147"/>
      <c r="OIW35" s="147"/>
      <c r="OIX35" s="147"/>
      <c r="OIY35" s="147"/>
      <c r="OIZ35" s="147"/>
      <c r="OJA35" s="147"/>
      <c r="OJB35" s="147"/>
      <c r="OJC35" s="147"/>
      <c r="OJD35" s="147"/>
      <c r="OJE35" s="147"/>
      <c r="OJF35" s="147"/>
      <c r="OJG35" s="147"/>
      <c r="OJH35" s="147"/>
      <c r="OJI35" s="147"/>
      <c r="OJJ35" s="147"/>
      <c r="OJK35" s="147"/>
      <c r="OJL35" s="147"/>
      <c r="OJM35" s="147"/>
      <c r="OJN35" s="147"/>
      <c r="OJO35" s="147"/>
      <c r="OJP35" s="147"/>
      <c r="OJQ35" s="147"/>
      <c r="OJR35" s="147"/>
      <c r="OJS35" s="147"/>
      <c r="OJT35" s="147"/>
      <c r="OJU35" s="147"/>
      <c r="OJV35" s="147"/>
      <c r="OJW35" s="147"/>
      <c r="OJX35" s="147"/>
      <c r="OJY35" s="147"/>
      <c r="OJZ35" s="147"/>
      <c r="OKA35" s="147"/>
      <c r="OKB35" s="147"/>
      <c r="OKC35" s="147"/>
      <c r="OKD35" s="147"/>
      <c r="OKE35" s="147"/>
      <c r="OKF35" s="147"/>
      <c r="OKG35" s="147"/>
      <c r="OKH35" s="147"/>
      <c r="OKI35" s="147"/>
      <c r="OKJ35" s="147"/>
      <c r="OKK35" s="147"/>
      <c r="OKL35" s="147"/>
      <c r="OKM35" s="147"/>
      <c r="OKN35" s="147"/>
      <c r="OKO35" s="147"/>
      <c r="OKP35" s="147"/>
      <c r="OKQ35" s="147"/>
      <c r="OKR35" s="147"/>
      <c r="OKS35" s="147"/>
      <c r="OKT35" s="147"/>
      <c r="OKU35" s="147"/>
      <c r="OKV35" s="147"/>
      <c r="OKW35" s="147"/>
      <c r="OKX35" s="147"/>
      <c r="OKY35" s="147"/>
      <c r="OKZ35" s="147"/>
      <c r="OLA35" s="147"/>
      <c r="OLB35" s="147"/>
      <c r="OLC35" s="147"/>
      <c r="OLD35" s="147"/>
      <c r="OLE35" s="147"/>
      <c r="OLF35" s="147"/>
      <c r="OLG35" s="147"/>
      <c r="OLH35" s="147"/>
      <c r="OLI35" s="147"/>
      <c r="OLJ35" s="147"/>
      <c r="OLK35" s="147"/>
      <c r="OLL35" s="147"/>
      <c r="OLM35" s="147"/>
      <c r="OLN35" s="147"/>
      <c r="OLO35" s="147"/>
      <c r="OLP35" s="147"/>
      <c r="OLQ35" s="147"/>
      <c r="OLR35" s="147"/>
      <c r="OLS35" s="147"/>
      <c r="OLT35" s="147"/>
      <c r="OLU35" s="147"/>
      <c r="OLV35" s="147"/>
      <c r="OLW35" s="147"/>
      <c r="OLX35" s="147"/>
      <c r="OLY35" s="147"/>
      <c r="OLZ35" s="147"/>
      <c r="OMA35" s="147"/>
      <c r="OMB35" s="147"/>
      <c r="OMC35" s="147"/>
      <c r="OMD35" s="147"/>
      <c r="OME35" s="147"/>
      <c r="OMF35" s="147"/>
      <c r="OMG35" s="147"/>
      <c r="OMH35" s="147"/>
      <c r="OMI35" s="147"/>
      <c r="OMJ35" s="147"/>
      <c r="OMK35" s="147"/>
      <c r="OML35" s="147"/>
      <c r="OMM35" s="147"/>
      <c r="OMN35" s="147"/>
      <c r="OMO35" s="147"/>
      <c r="OMP35" s="147"/>
      <c r="OMQ35" s="147"/>
      <c r="OMR35" s="147"/>
      <c r="OMS35" s="147"/>
      <c r="OMT35" s="147"/>
      <c r="OMU35" s="147"/>
      <c r="OMV35" s="147"/>
      <c r="OMW35" s="147"/>
      <c r="OMX35" s="147"/>
      <c r="OMY35" s="147"/>
      <c r="OMZ35" s="147"/>
      <c r="ONA35" s="147"/>
      <c r="ONB35" s="147"/>
      <c r="ONC35" s="147"/>
      <c r="OND35" s="147"/>
      <c r="ONE35" s="147"/>
      <c r="ONF35" s="147"/>
      <c r="ONG35" s="147"/>
      <c r="ONH35" s="147"/>
      <c r="ONI35" s="147"/>
      <c r="ONJ35" s="147"/>
      <c r="ONK35" s="147"/>
      <c r="ONL35" s="147"/>
      <c r="ONM35" s="147"/>
      <c r="ONN35" s="147"/>
      <c r="ONO35" s="147"/>
      <c r="ONP35" s="147"/>
      <c r="ONQ35" s="147"/>
      <c r="ONR35" s="147"/>
      <c r="ONS35" s="147"/>
      <c r="ONT35" s="147"/>
      <c r="ONU35" s="147"/>
      <c r="ONV35" s="147"/>
      <c r="ONW35" s="147"/>
      <c r="ONX35" s="147"/>
      <c r="ONY35" s="147"/>
      <c r="ONZ35" s="147"/>
      <c r="OOA35" s="147"/>
      <c r="OOB35" s="147"/>
      <c r="OOC35" s="147"/>
      <c r="OOD35" s="147"/>
      <c r="OOE35" s="147"/>
      <c r="OOF35" s="147"/>
      <c r="OOG35" s="147"/>
      <c r="OOH35" s="147"/>
      <c r="OOI35" s="147"/>
      <c r="OOJ35" s="147"/>
      <c r="OOK35" s="147"/>
      <c r="OOL35" s="147"/>
      <c r="OOM35" s="147"/>
      <c r="OON35" s="147"/>
      <c r="OOO35" s="147"/>
      <c r="OOP35" s="147"/>
      <c r="OOQ35" s="147"/>
      <c r="OOR35" s="147"/>
      <c r="OOS35" s="147"/>
      <c r="OOT35" s="147"/>
      <c r="OOU35" s="147"/>
      <c r="OOV35" s="147"/>
      <c r="OOW35" s="147"/>
      <c r="OOX35" s="147"/>
      <c r="OOY35" s="147"/>
      <c r="OOZ35" s="147"/>
      <c r="OPA35" s="147"/>
      <c r="OPB35" s="147"/>
      <c r="OPC35" s="147"/>
      <c r="OPD35" s="147"/>
      <c r="OPE35" s="147"/>
      <c r="OPF35" s="147"/>
      <c r="OPG35" s="147"/>
      <c r="OPH35" s="147"/>
      <c r="OPI35" s="147"/>
      <c r="OPJ35" s="147"/>
      <c r="OPK35" s="147"/>
      <c r="OPL35" s="147"/>
      <c r="OPM35" s="147"/>
      <c r="OPN35" s="147"/>
      <c r="OPO35" s="147"/>
      <c r="OPP35" s="147"/>
      <c r="OPQ35" s="147"/>
      <c r="OPR35" s="147"/>
      <c r="OPS35" s="147"/>
      <c r="OPT35" s="147"/>
      <c r="OPU35" s="147"/>
      <c r="OPV35" s="147"/>
      <c r="OPW35" s="147"/>
      <c r="OPX35" s="147"/>
      <c r="OPY35" s="147"/>
      <c r="OPZ35" s="147"/>
      <c r="OQA35" s="147"/>
      <c r="OQB35" s="147"/>
      <c r="OQC35" s="147"/>
      <c r="OQD35" s="147"/>
      <c r="OQE35" s="147"/>
      <c r="OQF35" s="147"/>
      <c r="OQG35" s="147"/>
      <c r="OQH35" s="147"/>
      <c r="OQI35" s="147"/>
      <c r="OQJ35" s="147"/>
      <c r="OQK35" s="147"/>
      <c r="OQL35" s="147"/>
      <c r="OQM35" s="147"/>
      <c r="OQN35" s="147"/>
      <c r="OQO35" s="147"/>
      <c r="OQP35" s="147"/>
      <c r="OQQ35" s="147"/>
      <c r="OQR35" s="147"/>
      <c r="OQS35" s="147"/>
      <c r="OQT35" s="147"/>
      <c r="OQU35" s="147"/>
      <c r="OQV35" s="147"/>
      <c r="OQW35" s="147"/>
      <c r="OQX35" s="147"/>
      <c r="OQY35" s="147"/>
      <c r="OQZ35" s="147"/>
      <c r="ORA35" s="147"/>
      <c r="ORB35" s="147"/>
      <c r="ORC35" s="147"/>
      <c r="ORD35" s="147"/>
      <c r="ORE35" s="147"/>
      <c r="ORF35" s="147"/>
      <c r="ORG35" s="147"/>
      <c r="ORH35" s="147"/>
      <c r="ORI35" s="147"/>
      <c r="ORJ35" s="147"/>
      <c r="ORK35" s="147"/>
      <c r="ORL35" s="147"/>
      <c r="ORM35" s="147"/>
      <c r="ORN35" s="147"/>
      <c r="ORO35" s="147"/>
      <c r="ORP35" s="147"/>
      <c r="ORQ35" s="147"/>
      <c r="ORR35" s="147"/>
      <c r="ORS35" s="147"/>
      <c r="ORT35" s="147"/>
      <c r="ORU35" s="147"/>
      <c r="ORV35" s="147"/>
      <c r="ORW35" s="147"/>
      <c r="ORX35" s="147"/>
      <c r="ORY35" s="147"/>
      <c r="ORZ35" s="147"/>
      <c r="OSA35" s="147"/>
      <c r="OSB35" s="147"/>
      <c r="OSC35" s="147"/>
      <c r="OSD35" s="147"/>
      <c r="OSE35" s="147"/>
      <c r="OSF35" s="147"/>
      <c r="OSG35" s="147"/>
      <c r="OSH35" s="147"/>
      <c r="OSI35" s="147"/>
      <c r="OSJ35" s="147"/>
      <c r="OSK35" s="147"/>
      <c r="OSL35" s="147"/>
      <c r="OSM35" s="147"/>
      <c r="OSN35" s="147"/>
      <c r="OSO35" s="147"/>
      <c r="OSP35" s="147"/>
      <c r="OSQ35" s="147"/>
      <c r="OSR35" s="147"/>
      <c r="OSS35" s="147"/>
      <c r="OST35" s="147"/>
      <c r="OSU35" s="147"/>
      <c r="OSV35" s="147"/>
      <c r="OSW35" s="147"/>
      <c r="OSX35" s="147"/>
      <c r="OSY35" s="147"/>
      <c r="OSZ35" s="147"/>
      <c r="OTA35" s="147"/>
      <c r="OTB35" s="147"/>
      <c r="OTC35" s="147"/>
      <c r="OTD35" s="147"/>
      <c r="OTE35" s="147"/>
      <c r="OTF35" s="147"/>
      <c r="OTG35" s="147"/>
      <c r="OTH35" s="147"/>
      <c r="OTI35" s="147"/>
      <c r="OTJ35" s="147"/>
      <c r="OTK35" s="147"/>
      <c r="OTL35" s="147"/>
      <c r="OTM35" s="147"/>
      <c r="OTN35" s="147"/>
      <c r="OTO35" s="147"/>
      <c r="OTP35" s="147"/>
      <c r="OTQ35" s="147"/>
      <c r="OTR35" s="147"/>
      <c r="OTS35" s="147"/>
      <c r="OTT35" s="147"/>
      <c r="OTU35" s="147"/>
      <c r="OTV35" s="147"/>
      <c r="OTW35" s="147"/>
      <c r="OTX35" s="147"/>
      <c r="OTY35" s="147"/>
      <c r="OTZ35" s="147"/>
      <c r="OUA35" s="147"/>
      <c r="OUB35" s="147"/>
      <c r="OUC35" s="147"/>
      <c r="OUD35" s="147"/>
      <c r="OUE35" s="147"/>
      <c r="OUF35" s="147"/>
      <c r="OUG35" s="147"/>
      <c r="OUH35" s="147"/>
      <c r="OUI35" s="147"/>
      <c r="OUJ35" s="147"/>
      <c r="OUK35" s="147"/>
      <c r="OUL35" s="147"/>
      <c r="OUM35" s="147"/>
      <c r="OUN35" s="147"/>
      <c r="OUO35" s="147"/>
      <c r="OUP35" s="147"/>
      <c r="OUQ35" s="147"/>
      <c r="OUR35" s="147"/>
      <c r="OUS35" s="147"/>
      <c r="OUT35" s="147"/>
      <c r="OUU35" s="147"/>
      <c r="OUV35" s="147"/>
      <c r="OUW35" s="147"/>
      <c r="OUX35" s="147"/>
      <c r="OUY35" s="147"/>
      <c r="OUZ35" s="147"/>
      <c r="OVA35" s="147"/>
      <c r="OVB35" s="147"/>
      <c r="OVC35" s="147"/>
      <c r="OVD35" s="147"/>
      <c r="OVE35" s="147"/>
      <c r="OVF35" s="147"/>
      <c r="OVG35" s="147"/>
      <c r="OVH35" s="147"/>
      <c r="OVI35" s="147"/>
      <c r="OVJ35" s="147"/>
      <c r="OVK35" s="147"/>
      <c r="OVL35" s="147"/>
      <c r="OVM35" s="147"/>
      <c r="OVN35" s="147"/>
      <c r="OVO35" s="147"/>
      <c r="OVP35" s="147"/>
      <c r="OVQ35" s="147"/>
      <c r="OVR35" s="147"/>
      <c r="OVS35" s="147"/>
      <c r="OVT35" s="147"/>
      <c r="OVU35" s="147"/>
      <c r="OVV35" s="147"/>
      <c r="OVW35" s="147"/>
      <c r="OVX35" s="147"/>
      <c r="OVY35" s="147"/>
      <c r="OVZ35" s="147"/>
      <c r="OWA35" s="147"/>
      <c r="OWB35" s="147"/>
      <c r="OWC35" s="147"/>
      <c r="OWD35" s="147"/>
      <c r="OWE35" s="147"/>
      <c r="OWF35" s="147"/>
      <c r="OWG35" s="147"/>
      <c r="OWH35" s="147"/>
      <c r="OWI35" s="147"/>
      <c r="OWJ35" s="147"/>
      <c r="OWK35" s="147"/>
      <c r="OWL35" s="147"/>
      <c r="OWM35" s="147"/>
      <c r="OWN35" s="147"/>
      <c r="OWO35" s="147"/>
      <c r="OWP35" s="147"/>
      <c r="OWQ35" s="147"/>
      <c r="OWR35" s="147"/>
      <c r="OWS35" s="147"/>
      <c r="OWT35" s="147"/>
      <c r="OWU35" s="147"/>
      <c r="OWV35" s="147"/>
      <c r="OWW35" s="147"/>
      <c r="OWX35" s="147"/>
      <c r="OWY35" s="147"/>
      <c r="OWZ35" s="147"/>
      <c r="OXA35" s="147"/>
      <c r="OXB35" s="147"/>
      <c r="OXC35" s="147"/>
      <c r="OXD35" s="147"/>
      <c r="OXE35" s="147"/>
      <c r="OXF35" s="147"/>
      <c r="OXG35" s="147"/>
      <c r="OXH35" s="147"/>
      <c r="OXI35" s="147"/>
      <c r="OXJ35" s="147"/>
      <c r="OXK35" s="147"/>
      <c r="OXL35" s="147"/>
      <c r="OXM35" s="147"/>
      <c r="OXN35" s="147"/>
      <c r="OXO35" s="147"/>
      <c r="OXP35" s="147"/>
      <c r="OXQ35" s="147"/>
      <c r="OXR35" s="147"/>
      <c r="OXS35" s="147"/>
      <c r="OXT35" s="147"/>
      <c r="OXU35" s="147"/>
      <c r="OXV35" s="147"/>
      <c r="OXW35" s="147"/>
      <c r="OXX35" s="147"/>
      <c r="OXY35" s="147"/>
      <c r="OXZ35" s="147"/>
      <c r="OYA35" s="147"/>
      <c r="OYB35" s="147"/>
      <c r="OYC35" s="147"/>
      <c r="OYD35" s="147"/>
      <c r="OYE35" s="147"/>
      <c r="OYF35" s="147"/>
      <c r="OYG35" s="147"/>
      <c r="OYH35" s="147"/>
      <c r="OYI35" s="147"/>
      <c r="OYJ35" s="147"/>
      <c r="OYK35" s="147"/>
      <c r="OYL35" s="147"/>
      <c r="OYM35" s="147"/>
      <c r="OYN35" s="147"/>
      <c r="OYO35" s="147"/>
      <c r="OYP35" s="147"/>
      <c r="OYQ35" s="147"/>
      <c r="OYR35" s="147"/>
      <c r="OYS35" s="147"/>
      <c r="OYT35" s="147"/>
      <c r="OYU35" s="147"/>
      <c r="OYV35" s="147"/>
      <c r="OYW35" s="147"/>
      <c r="OYX35" s="147"/>
      <c r="OYY35" s="147"/>
      <c r="OYZ35" s="147"/>
      <c r="OZA35" s="147"/>
      <c r="OZB35" s="147"/>
      <c r="OZC35" s="147"/>
      <c r="OZD35" s="147"/>
      <c r="OZE35" s="147"/>
      <c r="OZF35" s="147"/>
      <c r="OZG35" s="147"/>
      <c r="OZH35" s="147"/>
      <c r="OZI35" s="147"/>
      <c r="OZJ35" s="147"/>
      <c r="OZK35" s="147"/>
      <c r="OZL35" s="147"/>
      <c r="OZM35" s="147"/>
      <c r="OZN35" s="147"/>
      <c r="OZO35" s="147"/>
      <c r="OZP35" s="147"/>
      <c r="OZQ35" s="147"/>
      <c r="OZR35" s="147"/>
      <c r="OZS35" s="147"/>
      <c r="OZT35" s="147"/>
      <c r="OZU35" s="147"/>
      <c r="OZV35" s="147"/>
      <c r="OZW35" s="147"/>
      <c r="OZX35" s="147"/>
      <c r="OZY35" s="147"/>
      <c r="OZZ35" s="147"/>
      <c r="PAA35" s="147"/>
      <c r="PAB35" s="147"/>
      <c r="PAC35" s="147"/>
      <c r="PAD35" s="147"/>
      <c r="PAE35" s="147"/>
      <c r="PAF35" s="147"/>
      <c r="PAG35" s="147"/>
      <c r="PAH35" s="147"/>
      <c r="PAI35" s="147"/>
      <c r="PAJ35" s="147"/>
      <c r="PAK35" s="147"/>
      <c r="PAL35" s="147"/>
      <c r="PAM35" s="147"/>
      <c r="PAN35" s="147"/>
      <c r="PAO35" s="147"/>
      <c r="PAP35" s="147"/>
      <c r="PAQ35" s="147"/>
      <c r="PAR35" s="147"/>
      <c r="PAS35" s="147"/>
      <c r="PAT35" s="147"/>
      <c r="PAU35" s="147"/>
      <c r="PAV35" s="147"/>
      <c r="PAW35" s="147"/>
      <c r="PAX35" s="147"/>
      <c r="PAY35" s="147"/>
      <c r="PAZ35" s="147"/>
      <c r="PBA35" s="147"/>
      <c r="PBB35" s="147"/>
      <c r="PBC35" s="147"/>
      <c r="PBD35" s="147"/>
      <c r="PBE35" s="147"/>
      <c r="PBF35" s="147"/>
      <c r="PBG35" s="147"/>
      <c r="PBH35" s="147"/>
      <c r="PBI35" s="147"/>
      <c r="PBJ35" s="147"/>
      <c r="PBK35" s="147"/>
      <c r="PBL35" s="147"/>
      <c r="PBM35" s="147"/>
      <c r="PBN35" s="147"/>
      <c r="PBO35" s="147"/>
      <c r="PBP35" s="147"/>
      <c r="PBQ35" s="147"/>
      <c r="PBR35" s="147"/>
      <c r="PBS35" s="147"/>
      <c r="PBT35" s="147"/>
      <c r="PBU35" s="147"/>
      <c r="PBV35" s="147"/>
      <c r="PBW35" s="147"/>
      <c r="PBX35" s="147"/>
      <c r="PBY35" s="147"/>
      <c r="PBZ35" s="147"/>
      <c r="PCA35" s="147"/>
      <c r="PCB35" s="147"/>
      <c r="PCC35" s="147"/>
      <c r="PCD35" s="147"/>
      <c r="PCE35" s="147"/>
      <c r="PCF35" s="147"/>
      <c r="PCG35" s="147"/>
      <c r="PCH35" s="147"/>
      <c r="PCI35" s="147"/>
      <c r="PCJ35" s="147"/>
      <c r="PCK35" s="147"/>
      <c r="PCL35" s="147"/>
      <c r="PCM35" s="147"/>
      <c r="PCN35" s="147"/>
      <c r="PCO35" s="147"/>
      <c r="PCP35" s="147"/>
      <c r="PCQ35" s="147"/>
      <c r="PCR35" s="147"/>
      <c r="PCS35" s="147"/>
      <c r="PCT35" s="147"/>
      <c r="PCU35" s="147"/>
      <c r="PCV35" s="147"/>
      <c r="PCW35" s="147"/>
      <c r="PCX35" s="147"/>
      <c r="PCY35" s="147"/>
      <c r="PCZ35" s="147"/>
      <c r="PDA35" s="147"/>
      <c r="PDB35" s="147"/>
      <c r="PDC35" s="147"/>
      <c r="PDD35" s="147"/>
      <c r="PDE35" s="147"/>
      <c r="PDF35" s="147"/>
      <c r="PDG35" s="147"/>
      <c r="PDH35" s="147"/>
      <c r="PDI35" s="147"/>
      <c r="PDJ35" s="147"/>
      <c r="PDK35" s="147"/>
      <c r="PDL35" s="147"/>
      <c r="PDM35" s="147"/>
      <c r="PDN35" s="147"/>
      <c r="PDO35" s="147"/>
      <c r="PDP35" s="147"/>
      <c r="PDQ35" s="147"/>
      <c r="PDR35" s="147"/>
      <c r="PDS35" s="147"/>
      <c r="PDT35" s="147"/>
      <c r="PDU35" s="147"/>
      <c r="PDV35" s="147"/>
      <c r="PDW35" s="147"/>
      <c r="PDX35" s="147"/>
      <c r="PDY35" s="147"/>
      <c r="PDZ35" s="147"/>
      <c r="PEA35" s="147"/>
      <c r="PEB35" s="147"/>
      <c r="PEC35" s="147"/>
      <c r="PED35" s="147"/>
      <c r="PEE35" s="147"/>
      <c r="PEF35" s="147"/>
      <c r="PEG35" s="147"/>
      <c r="PEH35" s="147"/>
      <c r="PEI35" s="147"/>
      <c r="PEJ35" s="147"/>
      <c r="PEK35" s="147"/>
      <c r="PEL35" s="147"/>
      <c r="PEM35" s="147"/>
      <c r="PEN35" s="147"/>
      <c r="PEO35" s="147"/>
      <c r="PEP35" s="147"/>
      <c r="PEQ35" s="147"/>
      <c r="PER35" s="147"/>
      <c r="PES35" s="147"/>
      <c r="PET35" s="147"/>
      <c r="PEU35" s="147"/>
      <c r="PEV35" s="147"/>
      <c r="PEW35" s="147"/>
      <c r="PEX35" s="147"/>
      <c r="PEY35" s="147"/>
      <c r="PEZ35" s="147"/>
      <c r="PFA35" s="147"/>
      <c r="PFB35" s="147"/>
      <c r="PFC35" s="147"/>
      <c r="PFD35" s="147"/>
      <c r="PFE35" s="147"/>
      <c r="PFF35" s="147"/>
      <c r="PFG35" s="147"/>
      <c r="PFH35" s="147"/>
      <c r="PFI35" s="147"/>
      <c r="PFJ35" s="147"/>
      <c r="PFK35" s="147"/>
      <c r="PFL35" s="147"/>
      <c r="PFM35" s="147"/>
      <c r="PFN35" s="147"/>
      <c r="PFO35" s="147"/>
      <c r="PFP35" s="147"/>
      <c r="PFQ35" s="147"/>
      <c r="PFR35" s="147"/>
      <c r="PFS35" s="147"/>
      <c r="PFT35" s="147"/>
      <c r="PFU35" s="147"/>
      <c r="PFV35" s="147"/>
      <c r="PFW35" s="147"/>
      <c r="PFX35" s="147"/>
      <c r="PFY35" s="147"/>
      <c r="PFZ35" s="147"/>
      <c r="PGA35" s="147"/>
      <c r="PGB35" s="147"/>
      <c r="PGC35" s="147"/>
      <c r="PGD35" s="147"/>
      <c r="PGE35" s="147"/>
      <c r="PGF35" s="147"/>
      <c r="PGG35" s="147"/>
      <c r="PGH35" s="147"/>
      <c r="PGI35" s="147"/>
      <c r="PGJ35" s="147"/>
      <c r="PGK35" s="147"/>
      <c r="PGL35" s="147"/>
      <c r="PGM35" s="147"/>
      <c r="PGN35" s="147"/>
      <c r="PGO35" s="147"/>
      <c r="PGP35" s="147"/>
      <c r="PGQ35" s="147"/>
      <c r="PGR35" s="147"/>
      <c r="PGS35" s="147"/>
      <c r="PGT35" s="147"/>
      <c r="PGU35" s="147"/>
      <c r="PGV35" s="147"/>
      <c r="PGW35" s="147"/>
      <c r="PGX35" s="147"/>
      <c r="PGY35" s="147"/>
      <c r="PGZ35" s="147"/>
      <c r="PHA35" s="147"/>
      <c r="PHB35" s="147"/>
      <c r="PHC35" s="147"/>
      <c r="PHD35" s="147"/>
      <c r="PHE35" s="147"/>
      <c r="PHF35" s="147"/>
      <c r="PHG35" s="147"/>
      <c r="PHH35" s="147"/>
      <c r="PHI35" s="147"/>
      <c r="PHJ35" s="147"/>
      <c r="PHK35" s="147"/>
      <c r="PHL35" s="147"/>
      <c r="PHM35" s="147"/>
      <c r="PHN35" s="147"/>
      <c r="PHO35" s="147"/>
      <c r="PHP35" s="147"/>
      <c r="PHQ35" s="147"/>
      <c r="PHR35" s="147"/>
      <c r="PHS35" s="147"/>
      <c r="PHT35" s="147"/>
      <c r="PHU35" s="147"/>
      <c r="PHV35" s="147"/>
      <c r="PHW35" s="147"/>
      <c r="PHX35" s="147"/>
      <c r="PHY35" s="147"/>
      <c r="PHZ35" s="147"/>
      <c r="PIA35" s="147"/>
      <c r="PIB35" s="147"/>
      <c r="PIC35" s="147"/>
      <c r="PID35" s="147"/>
      <c r="PIE35" s="147"/>
      <c r="PIF35" s="147"/>
      <c r="PIG35" s="147"/>
      <c r="PIH35" s="147"/>
      <c r="PII35" s="147"/>
      <c r="PIJ35" s="147"/>
      <c r="PIK35" s="147"/>
      <c r="PIL35" s="147"/>
      <c r="PIM35" s="147"/>
      <c r="PIN35" s="147"/>
      <c r="PIO35" s="147"/>
      <c r="PIP35" s="147"/>
      <c r="PIQ35" s="147"/>
      <c r="PIR35" s="147"/>
      <c r="PIS35" s="147"/>
      <c r="PIT35" s="147"/>
      <c r="PIU35" s="147"/>
      <c r="PIV35" s="147"/>
      <c r="PIW35" s="147"/>
      <c r="PIX35" s="147"/>
      <c r="PIY35" s="147"/>
      <c r="PIZ35" s="147"/>
      <c r="PJA35" s="147"/>
      <c r="PJB35" s="147"/>
      <c r="PJC35" s="147"/>
      <c r="PJD35" s="147"/>
      <c r="PJE35" s="147"/>
      <c r="PJF35" s="147"/>
      <c r="PJG35" s="147"/>
      <c r="PJH35" s="147"/>
      <c r="PJI35" s="147"/>
      <c r="PJJ35" s="147"/>
      <c r="PJK35" s="147"/>
      <c r="PJL35" s="147"/>
      <c r="PJM35" s="147"/>
      <c r="PJN35" s="147"/>
      <c r="PJO35" s="147"/>
      <c r="PJP35" s="147"/>
      <c r="PJQ35" s="147"/>
      <c r="PJR35" s="147"/>
      <c r="PJS35" s="147"/>
      <c r="PJT35" s="147"/>
      <c r="PJU35" s="147"/>
      <c r="PJV35" s="147"/>
      <c r="PJW35" s="147"/>
      <c r="PJX35" s="147"/>
      <c r="PJY35" s="147"/>
      <c r="PJZ35" s="147"/>
      <c r="PKA35" s="147"/>
      <c r="PKB35" s="147"/>
      <c r="PKC35" s="147"/>
      <c r="PKD35" s="147"/>
      <c r="PKE35" s="147"/>
      <c r="PKF35" s="147"/>
      <c r="PKG35" s="147"/>
      <c r="PKH35" s="147"/>
      <c r="PKI35" s="147"/>
      <c r="PKJ35" s="147"/>
      <c r="PKK35" s="147"/>
      <c r="PKL35" s="147"/>
      <c r="PKM35" s="147"/>
      <c r="PKN35" s="147"/>
      <c r="PKO35" s="147"/>
      <c r="PKP35" s="147"/>
      <c r="PKQ35" s="147"/>
      <c r="PKR35" s="147"/>
      <c r="PKS35" s="147"/>
      <c r="PKT35" s="147"/>
      <c r="PKU35" s="147"/>
      <c r="PKV35" s="147"/>
      <c r="PKW35" s="147"/>
      <c r="PKX35" s="147"/>
      <c r="PKY35" s="147"/>
      <c r="PKZ35" s="147"/>
      <c r="PLA35" s="147"/>
      <c r="PLB35" s="147"/>
      <c r="PLC35" s="147"/>
      <c r="PLD35" s="147"/>
      <c r="PLE35" s="147"/>
      <c r="PLF35" s="147"/>
      <c r="PLG35" s="147"/>
      <c r="PLH35" s="147"/>
      <c r="PLI35" s="147"/>
      <c r="PLJ35" s="147"/>
      <c r="PLK35" s="147"/>
      <c r="PLL35" s="147"/>
      <c r="PLM35" s="147"/>
      <c r="PLN35" s="147"/>
      <c r="PLO35" s="147"/>
      <c r="PLP35" s="147"/>
      <c r="PLQ35" s="147"/>
      <c r="PLR35" s="147"/>
      <c r="PLS35" s="147"/>
      <c r="PLT35" s="147"/>
      <c r="PLU35" s="147"/>
      <c r="PLV35" s="147"/>
      <c r="PLW35" s="147"/>
      <c r="PLX35" s="147"/>
      <c r="PLY35" s="147"/>
      <c r="PLZ35" s="147"/>
      <c r="PMA35" s="147"/>
      <c r="PMB35" s="147"/>
      <c r="PMC35" s="147"/>
      <c r="PMD35" s="147"/>
      <c r="PME35" s="147"/>
      <c r="PMF35" s="147"/>
      <c r="PMG35" s="147"/>
      <c r="PMH35" s="147"/>
      <c r="PMI35" s="147"/>
      <c r="PMJ35" s="147"/>
      <c r="PMK35" s="147"/>
      <c r="PML35" s="147"/>
      <c r="PMM35" s="147"/>
      <c r="PMN35" s="147"/>
      <c r="PMO35" s="147"/>
      <c r="PMP35" s="147"/>
      <c r="PMQ35" s="147"/>
      <c r="PMR35" s="147"/>
      <c r="PMS35" s="147"/>
      <c r="PMT35" s="147"/>
      <c r="PMU35" s="147"/>
      <c r="PMV35" s="147"/>
      <c r="PMW35" s="147"/>
      <c r="PMX35" s="147"/>
      <c r="PMY35" s="147"/>
      <c r="PMZ35" s="147"/>
      <c r="PNA35" s="147"/>
      <c r="PNB35" s="147"/>
      <c r="PNC35" s="147"/>
      <c r="PND35" s="147"/>
      <c r="PNE35" s="147"/>
      <c r="PNF35" s="147"/>
      <c r="PNG35" s="147"/>
      <c r="PNH35" s="147"/>
      <c r="PNI35" s="147"/>
      <c r="PNJ35" s="147"/>
      <c r="PNK35" s="147"/>
      <c r="PNL35" s="147"/>
      <c r="PNM35" s="147"/>
      <c r="PNN35" s="147"/>
      <c r="PNO35" s="147"/>
      <c r="PNP35" s="147"/>
      <c r="PNQ35" s="147"/>
      <c r="PNR35" s="147"/>
      <c r="PNS35" s="147"/>
      <c r="PNT35" s="147"/>
      <c r="PNU35" s="147"/>
      <c r="PNV35" s="147"/>
      <c r="PNW35" s="147"/>
      <c r="PNX35" s="147"/>
      <c r="PNY35" s="147"/>
      <c r="PNZ35" s="147"/>
      <c r="POA35" s="147"/>
      <c r="POB35" s="147"/>
      <c r="POC35" s="147"/>
      <c r="POD35" s="147"/>
      <c r="POE35" s="147"/>
      <c r="POF35" s="147"/>
      <c r="POG35" s="147"/>
      <c r="POH35" s="147"/>
      <c r="POI35" s="147"/>
      <c r="POJ35" s="147"/>
      <c r="POK35" s="147"/>
      <c r="POL35" s="147"/>
      <c r="POM35" s="147"/>
      <c r="PON35" s="147"/>
      <c r="POO35" s="147"/>
      <c r="POP35" s="147"/>
      <c r="POQ35" s="147"/>
      <c r="POR35" s="147"/>
      <c r="POS35" s="147"/>
      <c r="POT35" s="147"/>
      <c r="POU35" s="147"/>
      <c r="POV35" s="147"/>
      <c r="POW35" s="147"/>
      <c r="POX35" s="147"/>
      <c r="POY35" s="147"/>
      <c r="POZ35" s="147"/>
      <c r="PPA35" s="147"/>
      <c r="PPB35" s="147"/>
      <c r="PPC35" s="147"/>
      <c r="PPD35" s="147"/>
      <c r="PPE35" s="147"/>
      <c r="PPF35" s="147"/>
      <c r="PPG35" s="147"/>
      <c r="PPH35" s="147"/>
      <c r="PPI35" s="147"/>
      <c r="PPJ35" s="147"/>
      <c r="PPK35" s="147"/>
      <c r="PPL35" s="147"/>
      <c r="PPM35" s="147"/>
      <c r="PPN35" s="147"/>
      <c r="PPO35" s="147"/>
      <c r="PPP35" s="147"/>
      <c r="PPQ35" s="147"/>
      <c r="PPR35" s="147"/>
      <c r="PPS35" s="147"/>
      <c r="PPT35" s="147"/>
      <c r="PPU35" s="147"/>
      <c r="PPV35" s="147"/>
      <c r="PPW35" s="147"/>
      <c r="PPX35" s="147"/>
      <c r="PPY35" s="147"/>
      <c r="PPZ35" s="147"/>
      <c r="PQA35" s="147"/>
      <c r="PQB35" s="147"/>
      <c r="PQC35" s="147"/>
      <c r="PQD35" s="147"/>
      <c r="PQE35" s="147"/>
      <c r="PQF35" s="147"/>
      <c r="PQG35" s="147"/>
      <c r="PQH35" s="147"/>
      <c r="PQI35" s="147"/>
      <c r="PQJ35" s="147"/>
      <c r="PQK35" s="147"/>
      <c r="PQL35" s="147"/>
      <c r="PQM35" s="147"/>
      <c r="PQN35" s="147"/>
      <c r="PQO35" s="147"/>
      <c r="PQP35" s="147"/>
      <c r="PQQ35" s="147"/>
      <c r="PQR35" s="147"/>
      <c r="PQS35" s="147"/>
      <c r="PQT35" s="147"/>
      <c r="PQU35" s="147"/>
      <c r="PQV35" s="147"/>
      <c r="PQW35" s="147"/>
      <c r="PQX35" s="147"/>
      <c r="PQY35" s="147"/>
      <c r="PQZ35" s="147"/>
      <c r="PRA35" s="147"/>
      <c r="PRB35" s="147"/>
      <c r="PRC35" s="147"/>
      <c r="PRD35" s="147"/>
      <c r="PRE35" s="147"/>
      <c r="PRF35" s="147"/>
      <c r="PRG35" s="147"/>
      <c r="PRH35" s="147"/>
      <c r="PRI35" s="147"/>
      <c r="PRJ35" s="147"/>
      <c r="PRK35" s="147"/>
      <c r="PRL35" s="147"/>
      <c r="PRM35" s="147"/>
      <c r="PRN35" s="147"/>
      <c r="PRO35" s="147"/>
      <c r="PRP35" s="147"/>
      <c r="PRQ35" s="147"/>
      <c r="PRR35" s="147"/>
      <c r="PRS35" s="147"/>
      <c r="PRT35" s="147"/>
      <c r="PRU35" s="147"/>
      <c r="PRV35" s="147"/>
      <c r="PRW35" s="147"/>
      <c r="PRX35" s="147"/>
      <c r="PRY35" s="147"/>
      <c r="PRZ35" s="147"/>
      <c r="PSA35" s="147"/>
      <c r="PSB35" s="147"/>
      <c r="PSC35" s="147"/>
      <c r="PSD35" s="147"/>
      <c r="PSE35" s="147"/>
      <c r="PSF35" s="147"/>
      <c r="PSG35" s="147"/>
      <c r="PSH35" s="147"/>
      <c r="PSI35" s="147"/>
      <c r="PSJ35" s="147"/>
      <c r="PSK35" s="147"/>
      <c r="PSL35" s="147"/>
      <c r="PSM35" s="147"/>
      <c r="PSN35" s="147"/>
      <c r="PSO35" s="147"/>
      <c r="PSP35" s="147"/>
      <c r="PSQ35" s="147"/>
      <c r="PSR35" s="147"/>
      <c r="PSS35" s="147"/>
      <c r="PST35" s="147"/>
      <c r="PSU35" s="147"/>
      <c r="PSV35" s="147"/>
      <c r="PSW35" s="147"/>
      <c r="PSX35" s="147"/>
      <c r="PSY35" s="147"/>
      <c r="PSZ35" s="147"/>
      <c r="PTA35" s="147"/>
      <c r="PTB35" s="147"/>
      <c r="PTC35" s="147"/>
      <c r="PTD35" s="147"/>
      <c r="PTE35" s="147"/>
      <c r="PTF35" s="147"/>
      <c r="PTG35" s="147"/>
      <c r="PTH35" s="147"/>
      <c r="PTI35" s="147"/>
      <c r="PTJ35" s="147"/>
      <c r="PTK35" s="147"/>
      <c r="PTL35" s="147"/>
      <c r="PTM35" s="147"/>
      <c r="PTN35" s="147"/>
      <c r="PTO35" s="147"/>
      <c r="PTP35" s="147"/>
      <c r="PTQ35" s="147"/>
      <c r="PTR35" s="147"/>
      <c r="PTS35" s="147"/>
      <c r="PTT35" s="147"/>
      <c r="PTU35" s="147"/>
      <c r="PTV35" s="147"/>
      <c r="PTW35" s="147"/>
      <c r="PTX35" s="147"/>
      <c r="PTY35" s="147"/>
      <c r="PTZ35" s="147"/>
      <c r="PUA35" s="147"/>
      <c r="PUB35" s="147"/>
      <c r="PUC35" s="147"/>
      <c r="PUD35" s="147"/>
      <c r="PUE35" s="147"/>
      <c r="PUF35" s="147"/>
      <c r="PUG35" s="147"/>
      <c r="PUH35" s="147"/>
      <c r="PUI35" s="147"/>
      <c r="PUJ35" s="147"/>
      <c r="PUK35" s="147"/>
      <c r="PUL35" s="147"/>
      <c r="PUM35" s="147"/>
      <c r="PUN35" s="147"/>
      <c r="PUO35" s="147"/>
      <c r="PUP35" s="147"/>
      <c r="PUQ35" s="147"/>
      <c r="PUR35" s="147"/>
      <c r="PUS35" s="147"/>
      <c r="PUT35" s="147"/>
      <c r="PUU35" s="147"/>
      <c r="PUV35" s="147"/>
      <c r="PUW35" s="147"/>
      <c r="PUX35" s="147"/>
      <c r="PUY35" s="147"/>
      <c r="PUZ35" s="147"/>
      <c r="PVA35" s="147"/>
      <c r="PVB35" s="147"/>
      <c r="PVC35" s="147"/>
      <c r="PVD35" s="147"/>
      <c r="PVE35" s="147"/>
      <c r="PVF35" s="147"/>
      <c r="PVG35" s="147"/>
      <c r="PVH35" s="147"/>
      <c r="PVI35" s="147"/>
      <c r="PVJ35" s="147"/>
      <c r="PVK35" s="147"/>
      <c r="PVL35" s="147"/>
      <c r="PVM35" s="147"/>
      <c r="PVN35" s="147"/>
      <c r="PVO35" s="147"/>
      <c r="PVP35" s="147"/>
      <c r="PVQ35" s="147"/>
      <c r="PVR35" s="147"/>
      <c r="PVS35" s="147"/>
      <c r="PVT35" s="147"/>
      <c r="PVU35" s="147"/>
      <c r="PVV35" s="147"/>
      <c r="PVW35" s="147"/>
      <c r="PVX35" s="147"/>
      <c r="PVY35" s="147"/>
      <c r="PVZ35" s="147"/>
      <c r="PWA35" s="147"/>
      <c r="PWB35" s="147"/>
      <c r="PWC35" s="147"/>
      <c r="PWD35" s="147"/>
      <c r="PWE35" s="147"/>
      <c r="PWF35" s="147"/>
      <c r="PWG35" s="147"/>
      <c r="PWH35" s="147"/>
      <c r="PWI35" s="147"/>
      <c r="PWJ35" s="147"/>
      <c r="PWK35" s="147"/>
      <c r="PWL35" s="147"/>
      <c r="PWM35" s="147"/>
      <c r="PWN35" s="147"/>
      <c r="PWO35" s="147"/>
      <c r="PWP35" s="147"/>
      <c r="PWQ35" s="147"/>
      <c r="PWR35" s="147"/>
      <c r="PWS35" s="147"/>
      <c r="PWT35" s="147"/>
      <c r="PWU35" s="147"/>
      <c r="PWV35" s="147"/>
      <c r="PWW35" s="147"/>
      <c r="PWX35" s="147"/>
      <c r="PWY35" s="147"/>
      <c r="PWZ35" s="147"/>
      <c r="PXA35" s="147"/>
      <c r="PXB35" s="147"/>
      <c r="PXC35" s="147"/>
      <c r="PXD35" s="147"/>
      <c r="PXE35" s="147"/>
      <c r="PXF35" s="147"/>
      <c r="PXG35" s="147"/>
      <c r="PXH35" s="147"/>
      <c r="PXI35" s="147"/>
      <c r="PXJ35" s="147"/>
      <c r="PXK35" s="147"/>
      <c r="PXL35" s="147"/>
      <c r="PXM35" s="147"/>
      <c r="PXN35" s="147"/>
      <c r="PXO35" s="147"/>
      <c r="PXP35" s="147"/>
      <c r="PXQ35" s="147"/>
      <c r="PXR35" s="147"/>
      <c r="PXS35" s="147"/>
      <c r="PXT35" s="147"/>
      <c r="PXU35" s="147"/>
      <c r="PXV35" s="147"/>
      <c r="PXW35" s="147"/>
      <c r="PXX35" s="147"/>
      <c r="PXY35" s="147"/>
      <c r="PXZ35" s="147"/>
      <c r="PYA35" s="147"/>
      <c r="PYB35" s="147"/>
      <c r="PYC35" s="147"/>
      <c r="PYD35" s="147"/>
      <c r="PYE35" s="147"/>
      <c r="PYF35" s="147"/>
      <c r="PYG35" s="147"/>
      <c r="PYH35" s="147"/>
      <c r="PYI35" s="147"/>
      <c r="PYJ35" s="147"/>
      <c r="PYK35" s="147"/>
      <c r="PYL35" s="147"/>
      <c r="PYM35" s="147"/>
      <c r="PYN35" s="147"/>
      <c r="PYO35" s="147"/>
      <c r="PYP35" s="147"/>
      <c r="PYQ35" s="147"/>
      <c r="PYR35" s="147"/>
      <c r="PYS35" s="147"/>
      <c r="PYT35" s="147"/>
      <c r="PYU35" s="147"/>
      <c r="PYV35" s="147"/>
      <c r="PYW35" s="147"/>
      <c r="PYX35" s="147"/>
      <c r="PYY35" s="147"/>
      <c r="PYZ35" s="147"/>
      <c r="PZA35" s="147"/>
      <c r="PZB35" s="147"/>
      <c r="PZC35" s="147"/>
      <c r="PZD35" s="147"/>
      <c r="PZE35" s="147"/>
      <c r="PZF35" s="147"/>
      <c r="PZG35" s="147"/>
      <c r="PZH35" s="147"/>
      <c r="PZI35" s="147"/>
      <c r="PZJ35" s="147"/>
      <c r="PZK35" s="147"/>
      <c r="PZL35" s="147"/>
      <c r="PZM35" s="147"/>
      <c r="PZN35" s="147"/>
      <c r="PZO35" s="147"/>
      <c r="PZP35" s="147"/>
      <c r="PZQ35" s="147"/>
      <c r="PZR35" s="147"/>
      <c r="PZS35" s="147"/>
      <c r="PZT35" s="147"/>
      <c r="PZU35" s="147"/>
      <c r="PZV35" s="147"/>
      <c r="PZW35" s="147"/>
      <c r="PZX35" s="147"/>
      <c r="PZY35" s="147"/>
      <c r="PZZ35" s="147"/>
      <c r="QAA35" s="147"/>
      <c r="QAB35" s="147"/>
      <c r="QAC35" s="147"/>
      <c r="QAD35" s="147"/>
      <c r="QAE35" s="147"/>
      <c r="QAF35" s="147"/>
      <c r="QAG35" s="147"/>
      <c r="QAH35" s="147"/>
      <c r="QAI35" s="147"/>
      <c r="QAJ35" s="147"/>
      <c r="QAK35" s="147"/>
      <c r="QAL35" s="147"/>
      <c r="QAM35" s="147"/>
      <c r="QAN35" s="147"/>
      <c r="QAO35" s="147"/>
      <c r="QAP35" s="147"/>
      <c r="QAQ35" s="147"/>
      <c r="QAR35" s="147"/>
      <c r="QAS35" s="147"/>
      <c r="QAT35" s="147"/>
      <c r="QAU35" s="147"/>
      <c r="QAV35" s="147"/>
      <c r="QAW35" s="147"/>
      <c r="QAX35" s="147"/>
      <c r="QAY35" s="147"/>
      <c r="QAZ35" s="147"/>
      <c r="QBA35" s="147"/>
      <c r="QBB35" s="147"/>
      <c r="QBC35" s="147"/>
      <c r="QBD35" s="147"/>
      <c r="QBE35" s="147"/>
      <c r="QBF35" s="147"/>
      <c r="QBG35" s="147"/>
      <c r="QBH35" s="147"/>
      <c r="QBI35" s="147"/>
      <c r="QBJ35" s="147"/>
      <c r="QBK35" s="147"/>
      <c r="QBL35" s="147"/>
      <c r="QBM35" s="147"/>
      <c r="QBN35" s="147"/>
      <c r="QBO35" s="147"/>
      <c r="QBP35" s="147"/>
      <c r="QBQ35" s="147"/>
      <c r="QBR35" s="147"/>
      <c r="QBS35" s="147"/>
      <c r="QBT35" s="147"/>
      <c r="QBU35" s="147"/>
      <c r="QBV35" s="147"/>
      <c r="QBW35" s="147"/>
      <c r="QBX35" s="147"/>
      <c r="QBY35" s="147"/>
      <c r="QBZ35" s="147"/>
      <c r="QCA35" s="147"/>
      <c r="QCB35" s="147"/>
      <c r="QCC35" s="147"/>
      <c r="QCD35" s="147"/>
      <c r="QCE35" s="147"/>
      <c r="QCF35" s="147"/>
      <c r="QCG35" s="147"/>
      <c r="QCH35" s="147"/>
      <c r="QCI35" s="147"/>
      <c r="QCJ35" s="147"/>
      <c r="QCK35" s="147"/>
      <c r="QCL35" s="147"/>
      <c r="QCM35" s="147"/>
      <c r="QCN35" s="147"/>
      <c r="QCO35" s="147"/>
      <c r="QCP35" s="147"/>
      <c r="QCQ35" s="147"/>
      <c r="QCR35" s="147"/>
      <c r="QCS35" s="147"/>
      <c r="QCT35" s="147"/>
      <c r="QCU35" s="147"/>
      <c r="QCV35" s="147"/>
      <c r="QCW35" s="147"/>
      <c r="QCX35" s="147"/>
      <c r="QCY35" s="147"/>
      <c r="QCZ35" s="147"/>
      <c r="QDA35" s="147"/>
      <c r="QDB35" s="147"/>
      <c r="QDC35" s="147"/>
      <c r="QDD35" s="147"/>
      <c r="QDE35" s="147"/>
      <c r="QDF35" s="147"/>
      <c r="QDG35" s="147"/>
      <c r="QDH35" s="147"/>
      <c r="QDI35" s="147"/>
      <c r="QDJ35" s="147"/>
      <c r="QDK35" s="147"/>
      <c r="QDL35" s="147"/>
      <c r="QDM35" s="147"/>
      <c r="QDN35" s="147"/>
      <c r="QDO35" s="147"/>
      <c r="QDP35" s="147"/>
      <c r="QDQ35" s="147"/>
      <c r="QDR35" s="147"/>
      <c r="QDS35" s="147"/>
      <c r="QDT35" s="147"/>
      <c r="QDU35" s="147"/>
      <c r="QDV35" s="147"/>
      <c r="QDW35" s="147"/>
      <c r="QDX35" s="147"/>
      <c r="QDY35" s="147"/>
      <c r="QDZ35" s="147"/>
      <c r="QEA35" s="147"/>
      <c r="QEB35" s="147"/>
      <c r="QEC35" s="147"/>
      <c r="QED35" s="147"/>
      <c r="QEE35" s="147"/>
      <c r="QEF35" s="147"/>
      <c r="QEG35" s="147"/>
      <c r="QEH35" s="147"/>
      <c r="QEI35" s="147"/>
      <c r="QEJ35" s="147"/>
      <c r="QEK35" s="147"/>
      <c r="QEL35" s="147"/>
      <c r="QEM35" s="147"/>
      <c r="QEN35" s="147"/>
      <c r="QEO35" s="147"/>
      <c r="QEP35" s="147"/>
      <c r="QEQ35" s="147"/>
      <c r="QER35" s="147"/>
      <c r="QES35" s="147"/>
      <c r="QET35" s="147"/>
      <c r="QEU35" s="147"/>
      <c r="QEV35" s="147"/>
      <c r="QEW35" s="147"/>
      <c r="QEX35" s="147"/>
      <c r="QEY35" s="147"/>
      <c r="QEZ35" s="147"/>
      <c r="QFA35" s="147"/>
      <c r="QFB35" s="147"/>
      <c r="QFC35" s="147"/>
      <c r="QFD35" s="147"/>
      <c r="QFE35" s="147"/>
      <c r="QFF35" s="147"/>
      <c r="QFG35" s="147"/>
      <c r="QFH35" s="147"/>
      <c r="QFI35" s="147"/>
      <c r="QFJ35" s="147"/>
      <c r="QFK35" s="147"/>
      <c r="QFL35" s="147"/>
      <c r="QFM35" s="147"/>
      <c r="QFN35" s="147"/>
      <c r="QFO35" s="147"/>
      <c r="QFP35" s="147"/>
      <c r="QFQ35" s="147"/>
      <c r="QFR35" s="147"/>
      <c r="QFS35" s="147"/>
      <c r="QFT35" s="147"/>
      <c r="QFU35" s="147"/>
      <c r="QFV35" s="147"/>
      <c r="QFW35" s="147"/>
      <c r="QFX35" s="147"/>
      <c r="QFY35" s="147"/>
      <c r="QFZ35" s="147"/>
      <c r="QGA35" s="147"/>
      <c r="QGB35" s="147"/>
      <c r="QGC35" s="147"/>
      <c r="QGD35" s="147"/>
      <c r="QGE35" s="147"/>
      <c r="QGF35" s="147"/>
      <c r="QGG35" s="147"/>
      <c r="QGH35" s="147"/>
      <c r="QGI35" s="147"/>
      <c r="QGJ35" s="147"/>
      <c r="QGK35" s="147"/>
      <c r="QGL35" s="147"/>
      <c r="QGM35" s="147"/>
      <c r="QGN35" s="147"/>
      <c r="QGO35" s="147"/>
      <c r="QGP35" s="147"/>
      <c r="QGQ35" s="147"/>
      <c r="QGR35" s="147"/>
      <c r="QGS35" s="147"/>
      <c r="QGT35" s="147"/>
      <c r="QGU35" s="147"/>
      <c r="QGV35" s="147"/>
      <c r="QGW35" s="147"/>
      <c r="QGX35" s="147"/>
      <c r="QGY35" s="147"/>
      <c r="QGZ35" s="147"/>
      <c r="QHA35" s="147"/>
      <c r="QHB35" s="147"/>
      <c r="QHC35" s="147"/>
      <c r="QHD35" s="147"/>
      <c r="QHE35" s="147"/>
      <c r="QHF35" s="147"/>
      <c r="QHG35" s="147"/>
      <c r="QHH35" s="147"/>
      <c r="QHI35" s="147"/>
      <c r="QHJ35" s="147"/>
      <c r="QHK35" s="147"/>
      <c r="QHL35" s="147"/>
      <c r="QHM35" s="147"/>
      <c r="QHN35" s="147"/>
      <c r="QHO35" s="147"/>
      <c r="QHP35" s="147"/>
      <c r="QHQ35" s="147"/>
      <c r="QHR35" s="147"/>
      <c r="QHS35" s="147"/>
      <c r="QHT35" s="147"/>
      <c r="QHU35" s="147"/>
      <c r="QHV35" s="147"/>
      <c r="QHW35" s="147"/>
      <c r="QHX35" s="147"/>
      <c r="QHY35" s="147"/>
      <c r="QHZ35" s="147"/>
      <c r="QIA35" s="147"/>
      <c r="QIB35" s="147"/>
      <c r="QIC35" s="147"/>
      <c r="QID35" s="147"/>
      <c r="QIE35" s="147"/>
      <c r="QIF35" s="147"/>
      <c r="QIG35" s="147"/>
      <c r="QIH35" s="147"/>
      <c r="QII35" s="147"/>
      <c r="QIJ35" s="147"/>
      <c r="QIK35" s="147"/>
      <c r="QIL35" s="147"/>
      <c r="QIM35" s="147"/>
      <c r="QIN35" s="147"/>
      <c r="QIO35" s="147"/>
      <c r="QIP35" s="147"/>
      <c r="QIQ35" s="147"/>
      <c r="QIR35" s="147"/>
      <c r="QIS35" s="147"/>
      <c r="QIT35" s="147"/>
      <c r="QIU35" s="147"/>
      <c r="QIV35" s="147"/>
      <c r="QIW35" s="147"/>
      <c r="QIX35" s="147"/>
      <c r="QIY35" s="147"/>
      <c r="QIZ35" s="147"/>
      <c r="QJA35" s="147"/>
      <c r="QJB35" s="147"/>
      <c r="QJC35" s="147"/>
      <c r="QJD35" s="147"/>
      <c r="QJE35" s="147"/>
      <c r="QJF35" s="147"/>
      <c r="QJG35" s="147"/>
      <c r="QJH35" s="147"/>
      <c r="QJI35" s="147"/>
      <c r="QJJ35" s="147"/>
      <c r="QJK35" s="147"/>
      <c r="QJL35" s="147"/>
      <c r="QJM35" s="147"/>
      <c r="QJN35" s="147"/>
      <c r="QJO35" s="147"/>
      <c r="QJP35" s="147"/>
      <c r="QJQ35" s="147"/>
      <c r="QJR35" s="147"/>
      <c r="QJS35" s="147"/>
      <c r="QJT35" s="147"/>
      <c r="QJU35" s="147"/>
      <c r="QJV35" s="147"/>
      <c r="QJW35" s="147"/>
      <c r="QJX35" s="147"/>
      <c r="QJY35" s="147"/>
      <c r="QJZ35" s="147"/>
      <c r="QKA35" s="147"/>
      <c r="QKB35" s="147"/>
      <c r="QKC35" s="147"/>
      <c r="QKD35" s="147"/>
      <c r="QKE35" s="147"/>
      <c r="QKF35" s="147"/>
      <c r="QKG35" s="147"/>
      <c r="QKH35" s="147"/>
      <c r="QKI35" s="147"/>
      <c r="QKJ35" s="147"/>
      <c r="QKK35" s="147"/>
      <c r="QKL35" s="147"/>
      <c r="QKM35" s="147"/>
      <c r="QKN35" s="147"/>
      <c r="QKO35" s="147"/>
      <c r="QKP35" s="147"/>
      <c r="QKQ35" s="147"/>
      <c r="QKR35" s="147"/>
      <c r="QKS35" s="147"/>
      <c r="QKT35" s="147"/>
      <c r="QKU35" s="147"/>
      <c r="QKV35" s="147"/>
      <c r="QKW35" s="147"/>
      <c r="QKX35" s="147"/>
      <c r="QKY35" s="147"/>
      <c r="QKZ35" s="147"/>
      <c r="QLA35" s="147"/>
      <c r="QLB35" s="147"/>
      <c r="QLC35" s="147"/>
      <c r="QLD35" s="147"/>
      <c r="QLE35" s="147"/>
      <c r="QLF35" s="147"/>
      <c r="QLG35" s="147"/>
      <c r="QLH35" s="147"/>
      <c r="QLI35" s="147"/>
      <c r="QLJ35" s="147"/>
      <c r="QLK35" s="147"/>
      <c r="QLL35" s="147"/>
      <c r="QLM35" s="147"/>
      <c r="QLN35" s="147"/>
      <c r="QLO35" s="147"/>
      <c r="QLP35" s="147"/>
      <c r="QLQ35" s="147"/>
      <c r="QLR35" s="147"/>
      <c r="QLS35" s="147"/>
      <c r="QLT35" s="147"/>
      <c r="QLU35" s="147"/>
      <c r="QLV35" s="147"/>
      <c r="QLW35" s="147"/>
      <c r="QLX35" s="147"/>
      <c r="QLY35" s="147"/>
      <c r="QLZ35" s="147"/>
      <c r="QMA35" s="147"/>
      <c r="QMB35" s="147"/>
      <c r="QMC35" s="147"/>
      <c r="QMD35" s="147"/>
      <c r="QME35" s="147"/>
      <c r="QMF35" s="147"/>
      <c r="QMG35" s="147"/>
      <c r="QMH35" s="147"/>
      <c r="QMI35" s="147"/>
      <c r="QMJ35" s="147"/>
      <c r="QMK35" s="147"/>
      <c r="QML35" s="147"/>
      <c r="QMM35" s="147"/>
      <c r="QMN35" s="147"/>
      <c r="QMO35" s="147"/>
      <c r="QMP35" s="147"/>
      <c r="QMQ35" s="147"/>
      <c r="QMR35" s="147"/>
      <c r="QMS35" s="147"/>
      <c r="QMT35" s="147"/>
      <c r="QMU35" s="147"/>
      <c r="QMV35" s="147"/>
      <c r="QMW35" s="147"/>
      <c r="QMX35" s="147"/>
      <c r="QMY35" s="147"/>
      <c r="QMZ35" s="147"/>
      <c r="QNA35" s="147"/>
      <c r="QNB35" s="147"/>
      <c r="QNC35" s="147"/>
      <c r="QND35" s="147"/>
      <c r="QNE35" s="147"/>
      <c r="QNF35" s="147"/>
      <c r="QNG35" s="147"/>
      <c r="QNH35" s="147"/>
      <c r="QNI35" s="147"/>
      <c r="QNJ35" s="147"/>
      <c r="QNK35" s="147"/>
      <c r="QNL35" s="147"/>
      <c r="QNM35" s="147"/>
      <c r="QNN35" s="147"/>
      <c r="QNO35" s="147"/>
      <c r="QNP35" s="147"/>
      <c r="QNQ35" s="147"/>
      <c r="QNR35" s="147"/>
      <c r="QNS35" s="147"/>
      <c r="QNT35" s="147"/>
      <c r="QNU35" s="147"/>
      <c r="QNV35" s="147"/>
      <c r="QNW35" s="147"/>
      <c r="QNX35" s="147"/>
      <c r="QNY35" s="147"/>
      <c r="QNZ35" s="147"/>
      <c r="QOA35" s="147"/>
      <c r="QOB35" s="147"/>
      <c r="QOC35" s="147"/>
      <c r="QOD35" s="147"/>
      <c r="QOE35" s="147"/>
      <c r="QOF35" s="147"/>
      <c r="QOG35" s="147"/>
      <c r="QOH35" s="147"/>
      <c r="QOI35" s="147"/>
      <c r="QOJ35" s="147"/>
      <c r="QOK35" s="147"/>
      <c r="QOL35" s="147"/>
      <c r="QOM35" s="147"/>
      <c r="QON35" s="147"/>
      <c r="QOO35" s="147"/>
      <c r="QOP35" s="147"/>
      <c r="QOQ35" s="147"/>
      <c r="QOR35" s="147"/>
      <c r="QOS35" s="147"/>
      <c r="QOT35" s="147"/>
      <c r="QOU35" s="147"/>
      <c r="QOV35" s="147"/>
      <c r="QOW35" s="147"/>
      <c r="QOX35" s="147"/>
      <c r="QOY35" s="147"/>
      <c r="QOZ35" s="147"/>
      <c r="QPA35" s="147"/>
      <c r="QPB35" s="147"/>
      <c r="QPC35" s="147"/>
      <c r="QPD35" s="147"/>
      <c r="QPE35" s="147"/>
      <c r="QPF35" s="147"/>
      <c r="QPG35" s="147"/>
      <c r="QPH35" s="147"/>
      <c r="QPI35" s="147"/>
      <c r="QPJ35" s="147"/>
      <c r="QPK35" s="147"/>
      <c r="QPL35" s="147"/>
      <c r="QPM35" s="147"/>
      <c r="QPN35" s="147"/>
      <c r="QPO35" s="147"/>
      <c r="QPP35" s="147"/>
      <c r="QPQ35" s="147"/>
      <c r="QPR35" s="147"/>
      <c r="QPS35" s="147"/>
      <c r="QPT35" s="147"/>
      <c r="QPU35" s="147"/>
      <c r="QPV35" s="147"/>
      <c r="QPW35" s="147"/>
      <c r="QPX35" s="147"/>
      <c r="QPY35" s="147"/>
      <c r="QPZ35" s="147"/>
      <c r="QQA35" s="147"/>
      <c r="QQB35" s="147"/>
      <c r="QQC35" s="147"/>
      <c r="QQD35" s="147"/>
      <c r="QQE35" s="147"/>
      <c r="QQF35" s="147"/>
      <c r="QQG35" s="147"/>
      <c r="QQH35" s="147"/>
      <c r="QQI35" s="147"/>
      <c r="QQJ35" s="147"/>
      <c r="QQK35" s="147"/>
      <c r="QQL35" s="147"/>
      <c r="QQM35" s="147"/>
      <c r="QQN35" s="147"/>
      <c r="QQO35" s="147"/>
      <c r="QQP35" s="147"/>
      <c r="QQQ35" s="147"/>
      <c r="QQR35" s="147"/>
      <c r="QQS35" s="147"/>
      <c r="QQT35" s="147"/>
      <c r="QQU35" s="147"/>
      <c r="QQV35" s="147"/>
      <c r="QQW35" s="147"/>
      <c r="QQX35" s="147"/>
      <c r="QQY35" s="147"/>
      <c r="QQZ35" s="147"/>
      <c r="QRA35" s="147"/>
      <c r="QRB35" s="147"/>
      <c r="QRC35" s="147"/>
      <c r="QRD35" s="147"/>
      <c r="QRE35" s="147"/>
      <c r="QRF35" s="147"/>
      <c r="QRG35" s="147"/>
      <c r="QRH35" s="147"/>
      <c r="QRI35" s="147"/>
      <c r="QRJ35" s="147"/>
      <c r="QRK35" s="147"/>
      <c r="QRL35" s="147"/>
      <c r="QRM35" s="147"/>
      <c r="QRN35" s="147"/>
      <c r="QRO35" s="147"/>
      <c r="QRP35" s="147"/>
      <c r="QRQ35" s="147"/>
      <c r="QRR35" s="147"/>
      <c r="QRS35" s="147"/>
      <c r="QRT35" s="147"/>
      <c r="QRU35" s="147"/>
      <c r="QRV35" s="147"/>
      <c r="QRW35" s="147"/>
      <c r="QRX35" s="147"/>
      <c r="QRY35" s="147"/>
      <c r="QRZ35" s="147"/>
      <c r="QSA35" s="147"/>
      <c r="QSB35" s="147"/>
      <c r="QSC35" s="147"/>
      <c r="QSD35" s="147"/>
      <c r="QSE35" s="147"/>
      <c r="QSF35" s="147"/>
      <c r="QSG35" s="147"/>
      <c r="QSH35" s="147"/>
      <c r="QSI35" s="147"/>
      <c r="QSJ35" s="147"/>
      <c r="QSK35" s="147"/>
      <c r="QSL35" s="147"/>
      <c r="QSM35" s="147"/>
      <c r="QSN35" s="147"/>
      <c r="QSO35" s="147"/>
      <c r="QSP35" s="147"/>
      <c r="QSQ35" s="147"/>
      <c r="QSR35" s="147"/>
      <c r="QSS35" s="147"/>
      <c r="QST35" s="147"/>
      <c r="QSU35" s="147"/>
      <c r="QSV35" s="147"/>
      <c r="QSW35" s="147"/>
      <c r="QSX35" s="147"/>
      <c r="QSY35" s="147"/>
      <c r="QSZ35" s="147"/>
      <c r="QTA35" s="147"/>
      <c r="QTB35" s="147"/>
      <c r="QTC35" s="147"/>
      <c r="QTD35" s="147"/>
      <c r="QTE35" s="147"/>
      <c r="QTF35" s="147"/>
      <c r="QTG35" s="147"/>
      <c r="QTH35" s="147"/>
      <c r="QTI35" s="147"/>
      <c r="QTJ35" s="147"/>
      <c r="QTK35" s="147"/>
      <c r="QTL35" s="147"/>
      <c r="QTM35" s="147"/>
      <c r="QTN35" s="147"/>
      <c r="QTO35" s="147"/>
      <c r="QTP35" s="147"/>
      <c r="QTQ35" s="147"/>
      <c r="QTR35" s="147"/>
      <c r="QTS35" s="147"/>
      <c r="QTT35" s="147"/>
      <c r="QTU35" s="147"/>
      <c r="QTV35" s="147"/>
      <c r="QTW35" s="147"/>
      <c r="QTX35" s="147"/>
      <c r="QTY35" s="147"/>
      <c r="QTZ35" s="147"/>
      <c r="QUA35" s="147"/>
      <c r="QUB35" s="147"/>
      <c r="QUC35" s="147"/>
      <c r="QUD35" s="147"/>
      <c r="QUE35" s="147"/>
      <c r="QUF35" s="147"/>
      <c r="QUG35" s="147"/>
      <c r="QUH35" s="147"/>
      <c r="QUI35" s="147"/>
      <c r="QUJ35" s="147"/>
      <c r="QUK35" s="147"/>
      <c r="QUL35" s="147"/>
      <c r="QUM35" s="147"/>
      <c r="QUN35" s="147"/>
      <c r="QUO35" s="147"/>
      <c r="QUP35" s="147"/>
      <c r="QUQ35" s="147"/>
      <c r="QUR35" s="147"/>
      <c r="QUS35" s="147"/>
      <c r="QUT35" s="147"/>
      <c r="QUU35" s="147"/>
      <c r="QUV35" s="147"/>
      <c r="QUW35" s="147"/>
      <c r="QUX35" s="147"/>
      <c r="QUY35" s="147"/>
      <c r="QUZ35" s="147"/>
      <c r="QVA35" s="147"/>
      <c r="QVB35" s="147"/>
      <c r="QVC35" s="147"/>
      <c r="QVD35" s="147"/>
      <c r="QVE35" s="147"/>
      <c r="QVF35" s="147"/>
      <c r="QVG35" s="147"/>
      <c r="QVH35" s="147"/>
      <c r="QVI35" s="147"/>
      <c r="QVJ35" s="147"/>
      <c r="QVK35" s="147"/>
      <c r="QVL35" s="147"/>
      <c r="QVM35" s="147"/>
      <c r="QVN35" s="147"/>
      <c r="QVO35" s="147"/>
      <c r="QVP35" s="147"/>
      <c r="QVQ35" s="147"/>
      <c r="QVR35" s="147"/>
      <c r="QVS35" s="147"/>
      <c r="QVT35" s="147"/>
      <c r="QVU35" s="147"/>
      <c r="QVV35" s="147"/>
      <c r="QVW35" s="147"/>
      <c r="QVX35" s="147"/>
      <c r="QVY35" s="147"/>
      <c r="QVZ35" s="147"/>
      <c r="QWA35" s="147"/>
      <c r="QWB35" s="147"/>
      <c r="QWC35" s="147"/>
      <c r="QWD35" s="147"/>
      <c r="QWE35" s="147"/>
      <c r="QWF35" s="147"/>
      <c r="QWG35" s="147"/>
      <c r="QWH35" s="147"/>
      <c r="QWI35" s="147"/>
      <c r="QWJ35" s="147"/>
      <c r="QWK35" s="147"/>
      <c r="QWL35" s="147"/>
      <c r="QWM35" s="147"/>
      <c r="QWN35" s="147"/>
      <c r="QWO35" s="147"/>
      <c r="QWP35" s="147"/>
      <c r="QWQ35" s="147"/>
      <c r="QWR35" s="147"/>
      <c r="QWS35" s="147"/>
      <c r="QWT35" s="147"/>
      <c r="QWU35" s="147"/>
      <c r="QWV35" s="147"/>
      <c r="QWW35" s="147"/>
      <c r="QWX35" s="147"/>
      <c r="QWY35" s="147"/>
      <c r="QWZ35" s="147"/>
      <c r="QXA35" s="147"/>
      <c r="QXB35" s="147"/>
      <c r="QXC35" s="147"/>
      <c r="QXD35" s="147"/>
      <c r="QXE35" s="147"/>
      <c r="QXF35" s="147"/>
      <c r="QXG35" s="147"/>
      <c r="QXH35" s="147"/>
      <c r="QXI35" s="147"/>
      <c r="QXJ35" s="147"/>
      <c r="QXK35" s="147"/>
      <c r="QXL35" s="147"/>
      <c r="QXM35" s="147"/>
      <c r="QXN35" s="147"/>
      <c r="QXO35" s="147"/>
      <c r="QXP35" s="147"/>
      <c r="QXQ35" s="147"/>
      <c r="QXR35" s="147"/>
      <c r="QXS35" s="147"/>
      <c r="QXT35" s="147"/>
      <c r="QXU35" s="147"/>
      <c r="QXV35" s="147"/>
      <c r="QXW35" s="147"/>
      <c r="QXX35" s="147"/>
      <c r="QXY35" s="147"/>
      <c r="QXZ35" s="147"/>
      <c r="QYA35" s="147"/>
      <c r="QYB35" s="147"/>
      <c r="QYC35" s="147"/>
      <c r="QYD35" s="147"/>
      <c r="QYE35" s="147"/>
      <c r="QYF35" s="147"/>
      <c r="QYG35" s="147"/>
      <c r="QYH35" s="147"/>
      <c r="QYI35" s="147"/>
      <c r="QYJ35" s="147"/>
      <c r="QYK35" s="147"/>
      <c r="QYL35" s="147"/>
      <c r="QYM35" s="147"/>
      <c r="QYN35" s="147"/>
      <c r="QYO35" s="147"/>
      <c r="QYP35" s="147"/>
      <c r="QYQ35" s="147"/>
      <c r="QYR35" s="147"/>
      <c r="QYS35" s="147"/>
      <c r="QYT35" s="147"/>
      <c r="QYU35" s="147"/>
      <c r="QYV35" s="147"/>
      <c r="QYW35" s="147"/>
      <c r="QYX35" s="147"/>
      <c r="QYY35" s="147"/>
      <c r="QYZ35" s="147"/>
      <c r="QZA35" s="147"/>
      <c r="QZB35" s="147"/>
      <c r="QZC35" s="147"/>
      <c r="QZD35" s="147"/>
      <c r="QZE35" s="147"/>
      <c r="QZF35" s="147"/>
      <c r="QZG35" s="147"/>
      <c r="QZH35" s="147"/>
      <c r="QZI35" s="147"/>
      <c r="QZJ35" s="147"/>
      <c r="QZK35" s="147"/>
      <c r="QZL35" s="147"/>
      <c r="QZM35" s="147"/>
      <c r="QZN35" s="147"/>
      <c r="QZO35" s="147"/>
      <c r="QZP35" s="147"/>
      <c r="QZQ35" s="147"/>
      <c r="QZR35" s="147"/>
      <c r="QZS35" s="147"/>
      <c r="QZT35" s="147"/>
      <c r="QZU35" s="147"/>
      <c r="QZV35" s="147"/>
      <c r="QZW35" s="147"/>
      <c r="QZX35" s="147"/>
      <c r="QZY35" s="147"/>
      <c r="QZZ35" s="147"/>
      <c r="RAA35" s="147"/>
      <c r="RAB35" s="147"/>
      <c r="RAC35" s="147"/>
      <c r="RAD35" s="147"/>
      <c r="RAE35" s="147"/>
      <c r="RAF35" s="147"/>
      <c r="RAG35" s="147"/>
      <c r="RAH35" s="147"/>
      <c r="RAI35" s="147"/>
      <c r="RAJ35" s="147"/>
      <c r="RAK35" s="147"/>
      <c r="RAL35" s="147"/>
      <c r="RAM35" s="147"/>
      <c r="RAN35" s="147"/>
      <c r="RAO35" s="147"/>
      <c r="RAP35" s="147"/>
      <c r="RAQ35" s="147"/>
      <c r="RAR35" s="147"/>
      <c r="RAS35" s="147"/>
      <c r="RAT35" s="147"/>
      <c r="RAU35" s="147"/>
      <c r="RAV35" s="147"/>
      <c r="RAW35" s="147"/>
      <c r="RAX35" s="147"/>
      <c r="RAY35" s="147"/>
      <c r="RAZ35" s="147"/>
      <c r="RBA35" s="147"/>
      <c r="RBB35" s="147"/>
      <c r="RBC35" s="147"/>
      <c r="RBD35" s="147"/>
      <c r="RBE35" s="147"/>
      <c r="RBF35" s="147"/>
      <c r="RBG35" s="147"/>
      <c r="RBH35" s="147"/>
      <c r="RBI35" s="147"/>
      <c r="RBJ35" s="147"/>
      <c r="RBK35" s="147"/>
      <c r="RBL35" s="147"/>
      <c r="RBM35" s="147"/>
      <c r="RBN35" s="147"/>
      <c r="RBO35" s="147"/>
      <c r="RBP35" s="147"/>
      <c r="RBQ35" s="147"/>
      <c r="RBR35" s="147"/>
      <c r="RBS35" s="147"/>
      <c r="RBT35" s="147"/>
      <c r="RBU35" s="147"/>
      <c r="RBV35" s="147"/>
      <c r="RBW35" s="147"/>
      <c r="RBX35" s="147"/>
      <c r="RBY35" s="147"/>
      <c r="RBZ35" s="147"/>
      <c r="RCA35" s="147"/>
      <c r="RCB35" s="147"/>
      <c r="RCC35" s="147"/>
      <c r="RCD35" s="147"/>
      <c r="RCE35" s="147"/>
      <c r="RCF35" s="147"/>
      <c r="RCG35" s="147"/>
      <c r="RCH35" s="147"/>
      <c r="RCI35" s="147"/>
      <c r="RCJ35" s="147"/>
      <c r="RCK35" s="147"/>
      <c r="RCL35" s="147"/>
      <c r="RCM35" s="147"/>
      <c r="RCN35" s="147"/>
      <c r="RCO35" s="147"/>
      <c r="RCP35" s="147"/>
      <c r="RCQ35" s="147"/>
      <c r="RCR35" s="147"/>
      <c r="RCS35" s="147"/>
      <c r="RCT35" s="147"/>
      <c r="RCU35" s="147"/>
      <c r="RCV35" s="147"/>
      <c r="RCW35" s="147"/>
      <c r="RCX35" s="147"/>
      <c r="RCY35" s="147"/>
      <c r="RCZ35" s="147"/>
      <c r="RDA35" s="147"/>
      <c r="RDB35" s="147"/>
      <c r="RDC35" s="147"/>
      <c r="RDD35" s="147"/>
      <c r="RDE35" s="147"/>
      <c r="RDF35" s="147"/>
      <c r="RDG35" s="147"/>
      <c r="RDH35" s="147"/>
      <c r="RDI35" s="147"/>
      <c r="RDJ35" s="147"/>
      <c r="RDK35" s="147"/>
      <c r="RDL35" s="147"/>
      <c r="RDM35" s="147"/>
      <c r="RDN35" s="147"/>
      <c r="RDO35" s="147"/>
      <c r="RDP35" s="147"/>
      <c r="RDQ35" s="147"/>
      <c r="RDR35" s="147"/>
      <c r="RDS35" s="147"/>
      <c r="RDT35" s="147"/>
      <c r="RDU35" s="147"/>
      <c r="RDV35" s="147"/>
      <c r="RDW35" s="147"/>
      <c r="RDX35" s="147"/>
      <c r="RDY35" s="147"/>
      <c r="RDZ35" s="147"/>
      <c r="REA35" s="147"/>
      <c r="REB35" s="147"/>
      <c r="REC35" s="147"/>
      <c r="RED35" s="147"/>
      <c r="REE35" s="147"/>
      <c r="REF35" s="147"/>
      <c r="REG35" s="147"/>
      <c r="REH35" s="147"/>
      <c r="REI35" s="147"/>
      <c r="REJ35" s="147"/>
      <c r="REK35" s="147"/>
      <c r="REL35" s="147"/>
      <c r="REM35" s="147"/>
      <c r="REN35" s="147"/>
      <c r="REO35" s="147"/>
      <c r="REP35" s="147"/>
      <c r="REQ35" s="147"/>
      <c r="RER35" s="147"/>
      <c r="RES35" s="147"/>
      <c r="RET35" s="147"/>
      <c r="REU35" s="147"/>
      <c r="REV35" s="147"/>
      <c r="REW35" s="147"/>
      <c r="REX35" s="147"/>
      <c r="REY35" s="147"/>
      <c r="REZ35" s="147"/>
      <c r="RFA35" s="147"/>
      <c r="RFB35" s="147"/>
      <c r="RFC35" s="147"/>
      <c r="RFD35" s="147"/>
      <c r="RFE35" s="147"/>
      <c r="RFF35" s="147"/>
      <c r="RFG35" s="147"/>
      <c r="RFH35" s="147"/>
      <c r="RFI35" s="147"/>
      <c r="RFJ35" s="147"/>
      <c r="RFK35" s="147"/>
      <c r="RFL35" s="147"/>
      <c r="RFM35" s="147"/>
      <c r="RFN35" s="147"/>
      <c r="RFO35" s="147"/>
      <c r="RFP35" s="147"/>
      <c r="RFQ35" s="147"/>
      <c r="RFR35" s="147"/>
      <c r="RFS35" s="147"/>
      <c r="RFT35" s="147"/>
      <c r="RFU35" s="147"/>
      <c r="RFV35" s="147"/>
      <c r="RFW35" s="147"/>
      <c r="RFX35" s="147"/>
      <c r="RFY35" s="147"/>
      <c r="RFZ35" s="147"/>
      <c r="RGA35" s="147"/>
      <c r="RGB35" s="147"/>
      <c r="RGC35" s="147"/>
      <c r="RGD35" s="147"/>
      <c r="RGE35" s="147"/>
      <c r="RGF35" s="147"/>
      <c r="RGG35" s="147"/>
      <c r="RGH35" s="147"/>
      <c r="RGI35" s="147"/>
      <c r="RGJ35" s="147"/>
      <c r="RGK35" s="147"/>
      <c r="RGL35" s="147"/>
      <c r="RGM35" s="147"/>
      <c r="RGN35" s="147"/>
      <c r="RGO35" s="147"/>
      <c r="RGP35" s="147"/>
      <c r="RGQ35" s="147"/>
      <c r="RGR35" s="147"/>
      <c r="RGS35" s="147"/>
      <c r="RGT35" s="147"/>
      <c r="RGU35" s="147"/>
      <c r="RGV35" s="147"/>
      <c r="RGW35" s="147"/>
      <c r="RGX35" s="147"/>
      <c r="RGY35" s="147"/>
      <c r="RGZ35" s="147"/>
      <c r="RHA35" s="147"/>
      <c r="RHB35" s="147"/>
      <c r="RHC35" s="147"/>
      <c r="RHD35" s="147"/>
      <c r="RHE35" s="147"/>
      <c r="RHF35" s="147"/>
      <c r="RHG35" s="147"/>
      <c r="RHH35" s="147"/>
      <c r="RHI35" s="147"/>
      <c r="RHJ35" s="147"/>
      <c r="RHK35" s="147"/>
      <c r="RHL35" s="147"/>
      <c r="RHM35" s="147"/>
      <c r="RHN35" s="147"/>
      <c r="RHO35" s="147"/>
      <c r="RHP35" s="147"/>
      <c r="RHQ35" s="147"/>
      <c r="RHR35" s="147"/>
      <c r="RHS35" s="147"/>
      <c r="RHT35" s="147"/>
      <c r="RHU35" s="147"/>
      <c r="RHV35" s="147"/>
      <c r="RHW35" s="147"/>
      <c r="RHX35" s="147"/>
      <c r="RHY35" s="147"/>
      <c r="RHZ35" s="147"/>
      <c r="RIA35" s="147"/>
      <c r="RIB35" s="147"/>
      <c r="RIC35" s="147"/>
      <c r="RID35" s="147"/>
      <c r="RIE35" s="147"/>
      <c r="RIF35" s="147"/>
      <c r="RIG35" s="147"/>
      <c r="RIH35" s="147"/>
      <c r="RII35" s="147"/>
      <c r="RIJ35" s="147"/>
      <c r="RIK35" s="147"/>
      <c r="RIL35" s="147"/>
      <c r="RIM35" s="147"/>
      <c r="RIN35" s="147"/>
      <c r="RIO35" s="147"/>
      <c r="RIP35" s="147"/>
      <c r="RIQ35" s="147"/>
      <c r="RIR35" s="147"/>
      <c r="RIS35" s="147"/>
      <c r="RIT35" s="147"/>
      <c r="RIU35" s="147"/>
      <c r="RIV35" s="147"/>
      <c r="RIW35" s="147"/>
      <c r="RIX35" s="147"/>
      <c r="RIY35" s="147"/>
      <c r="RIZ35" s="147"/>
      <c r="RJA35" s="147"/>
      <c r="RJB35" s="147"/>
      <c r="RJC35" s="147"/>
      <c r="RJD35" s="147"/>
      <c r="RJE35" s="147"/>
      <c r="RJF35" s="147"/>
      <c r="RJG35" s="147"/>
      <c r="RJH35" s="147"/>
      <c r="RJI35" s="147"/>
      <c r="RJJ35" s="147"/>
      <c r="RJK35" s="147"/>
      <c r="RJL35" s="147"/>
      <c r="RJM35" s="147"/>
      <c r="RJN35" s="147"/>
      <c r="RJO35" s="147"/>
      <c r="RJP35" s="147"/>
      <c r="RJQ35" s="147"/>
      <c r="RJR35" s="147"/>
      <c r="RJS35" s="147"/>
      <c r="RJT35" s="147"/>
      <c r="RJU35" s="147"/>
      <c r="RJV35" s="147"/>
      <c r="RJW35" s="147"/>
      <c r="RJX35" s="147"/>
      <c r="RJY35" s="147"/>
      <c r="RJZ35" s="147"/>
      <c r="RKA35" s="147"/>
      <c r="RKB35" s="147"/>
      <c r="RKC35" s="147"/>
      <c r="RKD35" s="147"/>
      <c r="RKE35" s="147"/>
      <c r="RKF35" s="147"/>
      <c r="RKG35" s="147"/>
      <c r="RKH35" s="147"/>
      <c r="RKI35" s="147"/>
      <c r="RKJ35" s="147"/>
      <c r="RKK35" s="147"/>
      <c r="RKL35" s="147"/>
      <c r="RKM35" s="147"/>
      <c r="RKN35" s="147"/>
      <c r="RKO35" s="147"/>
      <c r="RKP35" s="147"/>
      <c r="RKQ35" s="147"/>
      <c r="RKR35" s="147"/>
      <c r="RKS35" s="147"/>
      <c r="RKT35" s="147"/>
      <c r="RKU35" s="147"/>
      <c r="RKV35" s="147"/>
      <c r="RKW35" s="147"/>
      <c r="RKX35" s="147"/>
      <c r="RKY35" s="147"/>
      <c r="RKZ35" s="147"/>
      <c r="RLA35" s="147"/>
      <c r="RLB35" s="147"/>
      <c r="RLC35" s="147"/>
      <c r="RLD35" s="147"/>
      <c r="RLE35" s="147"/>
      <c r="RLF35" s="147"/>
      <c r="RLG35" s="147"/>
      <c r="RLH35" s="147"/>
      <c r="RLI35" s="147"/>
      <c r="RLJ35" s="147"/>
      <c r="RLK35" s="147"/>
      <c r="RLL35" s="147"/>
      <c r="RLM35" s="147"/>
      <c r="RLN35" s="147"/>
      <c r="RLO35" s="147"/>
      <c r="RLP35" s="147"/>
      <c r="RLQ35" s="147"/>
      <c r="RLR35" s="147"/>
      <c r="RLS35" s="147"/>
      <c r="RLT35" s="147"/>
      <c r="RLU35" s="147"/>
      <c r="RLV35" s="147"/>
      <c r="RLW35" s="147"/>
      <c r="RLX35" s="147"/>
      <c r="RLY35" s="147"/>
      <c r="RLZ35" s="147"/>
      <c r="RMA35" s="147"/>
      <c r="RMB35" s="147"/>
      <c r="RMC35" s="147"/>
      <c r="RMD35" s="147"/>
      <c r="RME35" s="147"/>
      <c r="RMF35" s="147"/>
      <c r="RMG35" s="147"/>
      <c r="RMH35" s="147"/>
      <c r="RMI35" s="147"/>
      <c r="RMJ35" s="147"/>
      <c r="RMK35" s="147"/>
      <c r="RML35" s="147"/>
      <c r="RMM35" s="147"/>
      <c r="RMN35" s="147"/>
      <c r="RMO35" s="147"/>
      <c r="RMP35" s="147"/>
      <c r="RMQ35" s="147"/>
      <c r="RMR35" s="147"/>
      <c r="RMS35" s="147"/>
      <c r="RMT35" s="147"/>
      <c r="RMU35" s="147"/>
      <c r="RMV35" s="147"/>
      <c r="RMW35" s="147"/>
      <c r="RMX35" s="147"/>
      <c r="RMY35" s="147"/>
      <c r="RMZ35" s="147"/>
      <c r="RNA35" s="147"/>
      <c r="RNB35" s="147"/>
      <c r="RNC35" s="147"/>
      <c r="RND35" s="147"/>
      <c r="RNE35" s="147"/>
      <c r="RNF35" s="147"/>
      <c r="RNG35" s="147"/>
      <c r="RNH35" s="147"/>
      <c r="RNI35" s="147"/>
      <c r="RNJ35" s="147"/>
      <c r="RNK35" s="147"/>
      <c r="RNL35" s="147"/>
      <c r="RNM35" s="147"/>
      <c r="RNN35" s="147"/>
      <c r="RNO35" s="147"/>
      <c r="RNP35" s="147"/>
      <c r="RNQ35" s="147"/>
      <c r="RNR35" s="147"/>
      <c r="RNS35" s="147"/>
      <c r="RNT35" s="147"/>
      <c r="RNU35" s="147"/>
      <c r="RNV35" s="147"/>
      <c r="RNW35" s="147"/>
      <c r="RNX35" s="147"/>
      <c r="RNY35" s="147"/>
      <c r="RNZ35" s="147"/>
      <c r="ROA35" s="147"/>
      <c r="ROB35" s="147"/>
      <c r="ROC35" s="147"/>
      <c r="ROD35" s="147"/>
      <c r="ROE35" s="147"/>
      <c r="ROF35" s="147"/>
      <c r="ROG35" s="147"/>
      <c r="ROH35" s="147"/>
      <c r="ROI35" s="147"/>
      <c r="ROJ35" s="147"/>
      <c r="ROK35" s="147"/>
      <c r="ROL35" s="147"/>
      <c r="ROM35" s="147"/>
      <c r="RON35" s="147"/>
      <c r="ROO35" s="147"/>
      <c r="ROP35" s="147"/>
      <c r="ROQ35" s="147"/>
      <c r="ROR35" s="147"/>
      <c r="ROS35" s="147"/>
      <c r="ROT35" s="147"/>
      <c r="ROU35" s="147"/>
      <c r="ROV35" s="147"/>
      <c r="ROW35" s="147"/>
      <c r="ROX35" s="147"/>
      <c r="ROY35" s="147"/>
      <c r="ROZ35" s="147"/>
      <c r="RPA35" s="147"/>
      <c r="RPB35" s="147"/>
      <c r="RPC35" s="147"/>
      <c r="RPD35" s="147"/>
      <c r="RPE35" s="147"/>
      <c r="RPF35" s="147"/>
      <c r="RPG35" s="147"/>
      <c r="RPH35" s="147"/>
      <c r="RPI35" s="147"/>
      <c r="RPJ35" s="147"/>
      <c r="RPK35" s="147"/>
      <c r="RPL35" s="147"/>
      <c r="RPM35" s="147"/>
      <c r="RPN35" s="147"/>
      <c r="RPO35" s="147"/>
      <c r="RPP35" s="147"/>
      <c r="RPQ35" s="147"/>
      <c r="RPR35" s="147"/>
      <c r="RPS35" s="147"/>
      <c r="RPT35" s="147"/>
      <c r="RPU35" s="147"/>
      <c r="RPV35" s="147"/>
      <c r="RPW35" s="147"/>
      <c r="RPX35" s="147"/>
      <c r="RPY35" s="147"/>
      <c r="RPZ35" s="147"/>
      <c r="RQA35" s="147"/>
      <c r="RQB35" s="147"/>
      <c r="RQC35" s="147"/>
      <c r="RQD35" s="147"/>
      <c r="RQE35" s="147"/>
      <c r="RQF35" s="147"/>
      <c r="RQG35" s="147"/>
      <c r="RQH35" s="147"/>
      <c r="RQI35" s="147"/>
      <c r="RQJ35" s="147"/>
      <c r="RQK35" s="147"/>
      <c r="RQL35" s="147"/>
      <c r="RQM35" s="147"/>
      <c r="RQN35" s="147"/>
      <c r="RQO35" s="147"/>
      <c r="RQP35" s="147"/>
      <c r="RQQ35" s="147"/>
      <c r="RQR35" s="147"/>
      <c r="RQS35" s="147"/>
      <c r="RQT35" s="147"/>
      <c r="RQU35" s="147"/>
      <c r="RQV35" s="147"/>
      <c r="RQW35" s="147"/>
      <c r="RQX35" s="147"/>
      <c r="RQY35" s="147"/>
      <c r="RQZ35" s="147"/>
      <c r="RRA35" s="147"/>
      <c r="RRB35" s="147"/>
      <c r="RRC35" s="147"/>
      <c r="RRD35" s="147"/>
      <c r="RRE35" s="147"/>
      <c r="RRF35" s="147"/>
      <c r="RRG35" s="147"/>
      <c r="RRH35" s="147"/>
      <c r="RRI35" s="147"/>
      <c r="RRJ35" s="147"/>
      <c r="RRK35" s="147"/>
      <c r="RRL35" s="147"/>
      <c r="RRM35" s="147"/>
      <c r="RRN35" s="147"/>
      <c r="RRO35" s="147"/>
      <c r="RRP35" s="147"/>
      <c r="RRQ35" s="147"/>
      <c r="RRR35" s="147"/>
      <c r="RRS35" s="147"/>
      <c r="RRT35" s="147"/>
      <c r="RRU35" s="147"/>
      <c r="RRV35" s="147"/>
      <c r="RRW35" s="147"/>
      <c r="RRX35" s="147"/>
      <c r="RRY35" s="147"/>
      <c r="RRZ35" s="147"/>
      <c r="RSA35" s="147"/>
      <c r="RSB35" s="147"/>
      <c r="RSC35" s="147"/>
      <c r="RSD35" s="147"/>
      <c r="RSE35" s="147"/>
      <c r="RSF35" s="147"/>
      <c r="RSG35" s="147"/>
      <c r="RSH35" s="147"/>
      <c r="RSI35" s="147"/>
      <c r="RSJ35" s="147"/>
      <c r="RSK35" s="147"/>
      <c r="RSL35" s="147"/>
      <c r="RSM35" s="147"/>
      <c r="RSN35" s="147"/>
      <c r="RSO35" s="147"/>
      <c r="RSP35" s="147"/>
      <c r="RSQ35" s="147"/>
      <c r="RSR35" s="147"/>
      <c r="RSS35" s="147"/>
      <c r="RST35" s="147"/>
      <c r="RSU35" s="147"/>
      <c r="RSV35" s="147"/>
      <c r="RSW35" s="147"/>
      <c r="RSX35" s="147"/>
      <c r="RSY35" s="147"/>
      <c r="RSZ35" s="147"/>
      <c r="RTA35" s="147"/>
      <c r="RTB35" s="147"/>
      <c r="RTC35" s="147"/>
      <c r="RTD35" s="147"/>
      <c r="RTE35" s="147"/>
      <c r="RTF35" s="147"/>
      <c r="RTG35" s="147"/>
      <c r="RTH35" s="147"/>
      <c r="RTI35" s="147"/>
      <c r="RTJ35" s="147"/>
      <c r="RTK35" s="147"/>
      <c r="RTL35" s="147"/>
      <c r="RTM35" s="147"/>
      <c r="RTN35" s="147"/>
      <c r="RTO35" s="147"/>
      <c r="RTP35" s="147"/>
      <c r="RTQ35" s="147"/>
      <c r="RTR35" s="147"/>
      <c r="RTS35" s="147"/>
      <c r="RTT35" s="147"/>
      <c r="RTU35" s="147"/>
      <c r="RTV35" s="147"/>
      <c r="RTW35" s="147"/>
      <c r="RTX35" s="147"/>
      <c r="RTY35" s="147"/>
      <c r="RTZ35" s="147"/>
      <c r="RUA35" s="147"/>
      <c r="RUB35" s="147"/>
      <c r="RUC35" s="147"/>
      <c r="RUD35" s="147"/>
      <c r="RUE35" s="147"/>
      <c r="RUF35" s="147"/>
      <c r="RUG35" s="147"/>
      <c r="RUH35" s="147"/>
      <c r="RUI35" s="147"/>
      <c r="RUJ35" s="147"/>
      <c r="RUK35" s="147"/>
      <c r="RUL35" s="147"/>
      <c r="RUM35" s="147"/>
      <c r="RUN35" s="147"/>
      <c r="RUO35" s="147"/>
      <c r="RUP35" s="147"/>
      <c r="RUQ35" s="147"/>
      <c r="RUR35" s="147"/>
      <c r="RUS35" s="147"/>
      <c r="RUT35" s="147"/>
      <c r="RUU35" s="147"/>
      <c r="RUV35" s="147"/>
      <c r="RUW35" s="147"/>
      <c r="RUX35" s="147"/>
      <c r="RUY35" s="147"/>
      <c r="RUZ35" s="147"/>
      <c r="RVA35" s="147"/>
      <c r="RVB35" s="147"/>
      <c r="RVC35" s="147"/>
      <c r="RVD35" s="147"/>
      <c r="RVE35" s="147"/>
      <c r="RVF35" s="147"/>
      <c r="RVG35" s="147"/>
      <c r="RVH35" s="147"/>
      <c r="RVI35" s="147"/>
      <c r="RVJ35" s="147"/>
      <c r="RVK35" s="147"/>
      <c r="RVL35" s="147"/>
      <c r="RVM35" s="147"/>
      <c r="RVN35" s="147"/>
      <c r="RVO35" s="147"/>
      <c r="RVP35" s="147"/>
      <c r="RVQ35" s="147"/>
      <c r="RVR35" s="147"/>
      <c r="RVS35" s="147"/>
      <c r="RVT35" s="147"/>
      <c r="RVU35" s="147"/>
      <c r="RVV35" s="147"/>
      <c r="RVW35" s="147"/>
      <c r="RVX35" s="147"/>
      <c r="RVY35" s="147"/>
      <c r="RVZ35" s="147"/>
      <c r="RWA35" s="147"/>
      <c r="RWB35" s="147"/>
      <c r="RWC35" s="147"/>
      <c r="RWD35" s="147"/>
      <c r="RWE35" s="147"/>
      <c r="RWF35" s="147"/>
      <c r="RWG35" s="147"/>
      <c r="RWH35" s="147"/>
      <c r="RWI35" s="147"/>
      <c r="RWJ35" s="147"/>
      <c r="RWK35" s="147"/>
      <c r="RWL35" s="147"/>
      <c r="RWM35" s="147"/>
      <c r="RWN35" s="147"/>
      <c r="RWO35" s="147"/>
      <c r="RWP35" s="147"/>
      <c r="RWQ35" s="147"/>
      <c r="RWR35" s="147"/>
      <c r="RWS35" s="147"/>
      <c r="RWT35" s="147"/>
      <c r="RWU35" s="147"/>
      <c r="RWV35" s="147"/>
      <c r="RWW35" s="147"/>
      <c r="RWX35" s="147"/>
      <c r="RWY35" s="147"/>
      <c r="RWZ35" s="147"/>
      <c r="RXA35" s="147"/>
      <c r="RXB35" s="147"/>
      <c r="RXC35" s="147"/>
      <c r="RXD35" s="147"/>
      <c r="RXE35" s="147"/>
      <c r="RXF35" s="147"/>
      <c r="RXG35" s="147"/>
      <c r="RXH35" s="147"/>
      <c r="RXI35" s="147"/>
      <c r="RXJ35" s="147"/>
      <c r="RXK35" s="147"/>
      <c r="RXL35" s="147"/>
      <c r="RXM35" s="147"/>
      <c r="RXN35" s="147"/>
      <c r="RXO35" s="147"/>
      <c r="RXP35" s="147"/>
      <c r="RXQ35" s="147"/>
      <c r="RXR35" s="147"/>
      <c r="RXS35" s="147"/>
      <c r="RXT35" s="147"/>
      <c r="RXU35" s="147"/>
      <c r="RXV35" s="147"/>
      <c r="RXW35" s="147"/>
      <c r="RXX35" s="147"/>
      <c r="RXY35" s="147"/>
      <c r="RXZ35" s="147"/>
      <c r="RYA35" s="147"/>
      <c r="RYB35" s="147"/>
      <c r="RYC35" s="147"/>
      <c r="RYD35" s="147"/>
      <c r="RYE35" s="147"/>
      <c r="RYF35" s="147"/>
      <c r="RYG35" s="147"/>
      <c r="RYH35" s="147"/>
      <c r="RYI35" s="147"/>
      <c r="RYJ35" s="147"/>
      <c r="RYK35" s="147"/>
      <c r="RYL35" s="147"/>
      <c r="RYM35" s="147"/>
      <c r="RYN35" s="147"/>
      <c r="RYO35" s="147"/>
      <c r="RYP35" s="147"/>
      <c r="RYQ35" s="147"/>
      <c r="RYR35" s="147"/>
      <c r="RYS35" s="147"/>
      <c r="RYT35" s="147"/>
      <c r="RYU35" s="147"/>
      <c r="RYV35" s="147"/>
      <c r="RYW35" s="147"/>
      <c r="RYX35" s="147"/>
      <c r="RYY35" s="147"/>
      <c r="RYZ35" s="147"/>
      <c r="RZA35" s="147"/>
      <c r="RZB35" s="147"/>
      <c r="RZC35" s="147"/>
      <c r="RZD35" s="147"/>
      <c r="RZE35" s="147"/>
      <c r="RZF35" s="147"/>
      <c r="RZG35" s="147"/>
      <c r="RZH35" s="147"/>
      <c r="RZI35" s="147"/>
      <c r="RZJ35" s="147"/>
      <c r="RZK35" s="147"/>
      <c r="RZL35" s="147"/>
      <c r="RZM35" s="147"/>
      <c r="RZN35" s="147"/>
      <c r="RZO35" s="147"/>
      <c r="RZP35" s="147"/>
      <c r="RZQ35" s="147"/>
      <c r="RZR35" s="147"/>
      <c r="RZS35" s="147"/>
      <c r="RZT35" s="147"/>
      <c r="RZU35" s="147"/>
      <c r="RZV35" s="147"/>
      <c r="RZW35" s="147"/>
      <c r="RZX35" s="147"/>
      <c r="RZY35" s="147"/>
      <c r="RZZ35" s="147"/>
      <c r="SAA35" s="147"/>
      <c r="SAB35" s="147"/>
      <c r="SAC35" s="147"/>
      <c r="SAD35" s="147"/>
      <c r="SAE35" s="147"/>
      <c r="SAF35" s="147"/>
      <c r="SAG35" s="147"/>
      <c r="SAH35" s="147"/>
      <c r="SAI35" s="147"/>
      <c r="SAJ35" s="147"/>
      <c r="SAK35" s="147"/>
      <c r="SAL35" s="147"/>
      <c r="SAM35" s="147"/>
      <c r="SAN35" s="147"/>
      <c r="SAO35" s="147"/>
      <c r="SAP35" s="147"/>
      <c r="SAQ35" s="147"/>
      <c r="SAR35" s="147"/>
      <c r="SAS35" s="147"/>
      <c r="SAT35" s="147"/>
      <c r="SAU35" s="147"/>
      <c r="SAV35" s="147"/>
      <c r="SAW35" s="147"/>
      <c r="SAX35" s="147"/>
      <c r="SAY35" s="147"/>
      <c r="SAZ35" s="147"/>
      <c r="SBA35" s="147"/>
      <c r="SBB35" s="147"/>
      <c r="SBC35" s="147"/>
      <c r="SBD35" s="147"/>
      <c r="SBE35" s="147"/>
      <c r="SBF35" s="147"/>
      <c r="SBG35" s="147"/>
      <c r="SBH35" s="147"/>
      <c r="SBI35" s="147"/>
      <c r="SBJ35" s="147"/>
      <c r="SBK35" s="147"/>
      <c r="SBL35" s="147"/>
      <c r="SBM35" s="147"/>
      <c r="SBN35" s="147"/>
      <c r="SBO35" s="147"/>
      <c r="SBP35" s="147"/>
      <c r="SBQ35" s="147"/>
      <c r="SBR35" s="147"/>
      <c r="SBS35" s="147"/>
      <c r="SBT35" s="147"/>
      <c r="SBU35" s="147"/>
      <c r="SBV35" s="147"/>
      <c r="SBW35" s="147"/>
      <c r="SBX35" s="147"/>
      <c r="SBY35" s="147"/>
      <c r="SBZ35" s="147"/>
      <c r="SCA35" s="147"/>
      <c r="SCB35" s="147"/>
      <c r="SCC35" s="147"/>
      <c r="SCD35" s="147"/>
      <c r="SCE35" s="147"/>
      <c r="SCF35" s="147"/>
      <c r="SCG35" s="147"/>
      <c r="SCH35" s="147"/>
      <c r="SCI35" s="147"/>
      <c r="SCJ35" s="147"/>
      <c r="SCK35" s="147"/>
      <c r="SCL35" s="147"/>
      <c r="SCM35" s="147"/>
      <c r="SCN35" s="147"/>
      <c r="SCO35" s="147"/>
      <c r="SCP35" s="147"/>
      <c r="SCQ35" s="147"/>
      <c r="SCR35" s="147"/>
      <c r="SCS35" s="147"/>
      <c r="SCT35" s="147"/>
      <c r="SCU35" s="147"/>
      <c r="SCV35" s="147"/>
      <c r="SCW35" s="147"/>
      <c r="SCX35" s="147"/>
      <c r="SCY35" s="147"/>
      <c r="SCZ35" s="147"/>
      <c r="SDA35" s="147"/>
      <c r="SDB35" s="147"/>
      <c r="SDC35" s="147"/>
      <c r="SDD35" s="147"/>
      <c r="SDE35" s="147"/>
      <c r="SDF35" s="147"/>
      <c r="SDG35" s="147"/>
      <c r="SDH35" s="147"/>
      <c r="SDI35" s="147"/>
      <c r="SDJ35" s="147"/>
      <c r="SDK35" s="147"/>
      <c r="SDL35" s="147"/>
      <c r="SDM35" s="147"/>
      <c r="SDN35" s="147"/>
      <c r="SDO35" s="147"/>
      <c r="SDP35" s="147"/>
      <c r="SDQ35" s="147"/>
      <c r="SDR35" s="147"/>
      <c r="SDS35" s="147"/>
      <c r="SDT35" s="147"/>
      <c r="SDU35" s="147"/>
      <c r="SDV35" s="147"/>
      <c r="SDW35" s="147"/>
      <c r="SDX35" s="147"/>
      <c r="SDY35" s="147"/>
      <c r="SDZ35" s="147"/>
      <c r="SEA35" s="147"/>
      <c r="SEB35" s="147"/>
      <c r="SEC35" s="147"/>
      <c r="SED35" s="147"/>
      <c r="SEE35" s="147"/>
      <c r="SEF35" s="147"/>
      <c r="SEG35" s="147"/>
      <c r="SEH35" s="147"/>
      <c r="SEI35" s="147"/>
      <c r="SEJ35" s="147"/>
      <c r="SEK35" s="147"/>
      <c r="SEL35" s="147"/>
      <c r="SEM35" s="147"/>
      <c r="SEN35" s="147"/>
      <c r="SEO35" s="147"/>
      <c r="SEP35" s="147"/>
      <c r="SEQ35" s="147"/>
      <c r="SER35" s="147"/>
      <c r="SES35" s="147"/>
      <c r="SET35" s="147"/>
      <c r="SEU35" s="147"/>
      <c r="SEV35" s="147"/>
      <c r="SEW35" s="147"/>
      <c r="SEX35" s="147"/>
      <c r="SEY35" s="147"/>
      <c r="SEZ35" s="147"/>
      <c r="SFA35" s="147"/>
      <c r="SFB35" s="147"/>
      <c r="SFC35" s="147"/>
      <c r="SFD35" s="147"/>
      <c r="SFE35" s="147"/>
      <c r="SFF35" s="147"/>
      <c r="SFG35" s="147"/>
      <c r="SFH35" s="147"/>
      <c r="SFI35" s="147"/>
      <c r="SFJ35" s="147"/>
      <c r="SFK35" s="147"/>
      <c r="SFL35" s="147"/>
      <c r="SFM35" s="147"/>
      <c r="SFN35" s="147"/>
      <c r="SFO35" s="147"/>
      <c r="SFP35" s="147"/>
      <c r="SFQ35" s="147"/>
      <c r="SFR35" s="147"/>
      <c r="SFS35" s="147"/>
      <c r="SFT35" s="147"/>
      <c r="SFU35" s="147"/>
      <c r="SFV35" s="147"/>
      <c r="SFW35" s="147"/>
      <c r="SFX35" s="147"/>
      <c r="SFY35" s="147"/>
      <c r="SFZ35" s="147"/>
      <c r="SGA35" s="147"/>
      <c r="SGB35" s="147"/>
      <c r="SGC35" s="147"/>
      <c r="SGD35" s="147"/>
      <c r="SGE35" s="147"/>
      <c r="SGF35" s="147"/>
      <c r="SGG35" s="147"/>
      <c r="SGH35" s="147"/>
      <c r="SGI35" s="147"/>
      <c r="SGJ35" s="147"/>
      <c r="SGK35" s="147"/>
      <c r="SGL35" s="147"/>
      <c r="SGM35" s="147"/>
      <c r="SGN35" s="147"/>
      <c r="SGO35" s="147"/>
      <c r="SGP35" s="147"/>
      <c r="SGQ35" s="147"/>
      <c r="SGR35" s="147"/>
      <c r="SGS35" s="147"/>
      <c r="SGT35" s="147"/>
      <c r="SGU35" s="147"/>
      <c r="SGV35" s="147"/>
      <c r="SGW35" s="147"/>
      <c r="SGX35" s="147"/>
      <c r="SGY35" s="147"/>
      <c r="SGZ35" s="147"/>
      <c r="SHA35" s="147"/>
      <c r="SHB35" s="147"/>
      <c r="SHC35" s="147"/>
      <c r="SHD35" s="147"/>
      <c r="SHE35" s="147"/>
      <c r="SHF35" s="147"/>
      <c r="SHG35" s="147"/>
      <c r="SHH35" s="147"/>
      <c r="SHI35" s="147"/>
      <c r="SHJ35" s="147"/>
      <c r="SHK35" s="147"/>
      <c r="SHL35" s="147"/>
      <c r="SHM35" s="147"/>
      <c r="SHN35" s="147"/>
      <c r="SHO35" s="147"/>
      <c r="SHP35" s="147"/>
      <c r="SHQ35" s="147"/>
      <c r="SHR35" s="147"/>
      <c r="SHS35" s="147"/>
      <c r="SHT35" s="147"/>
      <c r="SHU35" s="147"/>
      <c r="SHV35" s="147"/>
      <c r="SHW35" s="147"/>
      <c r="SHX35" s="147"/>
      <c r="SHY35" s="147"/>
      <c r="SHZ35" s="147"/>
      <c r="SIA35" s="147"/>
      <c r="SIB35" s="147"/>
      <c r="SIC35" s="147"/>
      <c r="SID35" s="147"/>
      <c r="SIE35" s="147"/>
      <c r="SIF35" s="147"/>
      <c r="SIG35" s="147"/>
      <c r="SIH35" s="147"/>
      <c r="SII35" s="147"/>
      <c r="SIJ35" s="147"/>
      <c r="SIK35" s="147"/>
      <c r="SIL35" s="147"/>
      <c r="SIM35" s="147"/>
      <c r="SIN35" s="147"/>
      <c r="SIO35" s="147"/>
      <c r="SIP35" s="147"/>
      <c r="SIQ35" s="147"/>
      <c r="SIR35" s="147"/>
      <c r="SIS35" s="147"/>
      <c r="SIT35" s="147"/>
      <c r="SIU35" s="147"/>
      <c r="SIV35" s="147"/>
      <c r="SIW35" s="147"/>
      <c r="SIX35" s="147"/>
      <c r="SIY35" s="147"/>
      <c r="SIZ35" s="147"/>
      <c r="SJA35" s="147"/>
      <c r="SJB35" s="147"/>
      <c r="SJC35" s="147"/>
      <c r="SJD35" s="147"/>
      <c r="SJE35" s="147"/>
      <c r="SJF35" s="147"/>
      <c r="SJG35" s="147"/>
      <c r="SJH35" s="147"/>
      <c r="SJI35" s="147"/>
      <c r="SJJ35" s="147"/>
      <c r="SJK35" s="147"/>
      <c r="SJL35" s="147"/>
      <c r="SJM35" s="147"/>
      <c r="SJN35" s="147"/>
      <c r="SJO35" s="147"/>
      <c r="SJP35" s="147"/>
      <c r="SJQ35" s="147"/>
      <c r="SJR35" s="147"/>
      <c r="SJS35" s="147"/>
      <c r="SJT35" s="147"/>
      <c r="SJU35" s="147"/>
      <c r="SJV35" s="147"/>
      <c r="SJW35" s="147"/>
      <c r="SJX35" s="147"/>
      <c r="SJY35" s="147"/>
      <c r="SJZ35" s="147"/>
      <c r="SKA35" s="147"/>
      <c r="SKB35" s="147"/>
      <c r="SKC35" s="147"/>
      <c r="SKD35" s="147"/>
      <c r="SKE35" s="147"/>
      <c r="SKF35" s="147"/>
      <c r="SKG35" s="147"/>
      <c r="SKH35" s="147"/>
      <c r="SKI35" s="147"/>
      <c r="SKJ35" s="147"/>
      <c r="SKK35" s="147"/>
      <c r="SKL35" s="147"/>
      <c r="SKM35" s="147"/>
      <c r="SKN35" s="147"/>
      <c r="SKO35" s="147"/>
      <c r="SKP35" s="147"/>
      <c r="SKQ35" s="147"/>
      <c r="SKR35" s="147"/>
      <c r="SKS35" s="147"/>
      <c r="SKT35" s="147"/>
      <c r="SKU35" s="147"/>
      <c r="SKV35" s="147"/>
      <c r="SKW35" s="147"/>
      <c r="SKX35" s="147"/>
      <c r="SKY35" s="147"/>
      <c r="SKZ35" s="147"/>
      <c r="SLA35" s="147"/>
      <c r="SLB35" s="147"/>
      <c r="SLC35" s="147"/>
      <c r="SLD35" s="147"/>
      <c r="SLE35" s="147"/>
      <c r="SLF35" s="147"/>
      <c r="SLG35" s="147"/>
      <c r="SLH35" s="147"/>
      <c r="SLI35" s="147"/>
      <c r="SLJ35" s="147"/>
      <c r="SLK35" s="147"/>
      <c r="SLL35" s="147"/>
      <c r="SLM35" s="147"/>
      <c r="SLN35" s="147"/>
      <c r="SLO35" s="147"/>
      <c r="SLP35" s="147"/>
      <c r="SLQ35" s="147"/>
      <c r="SLR35" s="147"/>
      <c r="SLS35" s="147"/>
      <c r="SLT35" s="147"/>
      <c r="SLU35" s="147"/>
      <c r="SLV35" s="147"/>
      <c r="SLW35" s="147"/>
      <c r="SLX35" s="147"/>
      <c r="SLY35" s="147"/>
      <c r="SLZ35" s="147"/>
      <c r="SMA35" s="147"/>
      <c r="SMB35" s="147"/>
      <c r="SMC35" s="147"/>
      <c r="SMD35" s="147"/>
      <c r="SME35" s="147"/>
      <c r="SMF35" s="147"/>
      <c r="SMG35" s="147"/>
      <c r="SMH35" s="147"/>
      <c r="SMI35" s="147"/>
      <c r="SMJ35" s="147"/>
      <c r="SMK35" s="147"/>
      <c r="SML35" s="147"/>
      <c r="SMM35" s="147"/>
      <c r="SMN35" s="147"/>
      <c r="SMO35" s="147"/>
      <c r="SMP35" s="147"/>
      <c r="SMQ35" s="147"/>
      <c r="SMR35" s="147"/>
      <c r="SMS35" s="147"/>
      <c r="SMT35" s="147"/>
      <c r="SMU35" s="147"/>
      <c r="SMV35" s="147"/>
      <c r="SMW35" s="147"/>
      <c r="SMX35" s="147"/>
      <c r="SMY35" s="147"/>
      <c r="SMZ35" s="147"/>
      <c r="SNA35" s="147"/>
      <c r="SNB35" s="147"/>
      <c r="SNC35" s="147"/>
      <c r="SND35" s="147"/>
      <c r="SNE35" s="147"/>
      <c r="SNF35" s="147"/>
      <c r="SNG35" s="147"/>
      <c r="SNH35" s="147"/>
      <c r="SNI35" s="147"/>
      <c r="SNJ35" s="147"/>
      <c r="SNK35" s="147"/>
      <c r="SNL35" s="147"/>
      <c r="SNM35" s="147"/>
      <c r="SNN35" s="147"/>
      <c r="SNO35" s="147"/>
      <c r="SNP35" s="147"/>
      <c r="SNQ35" s="147"/>
      <c r="SNR35" s="147"/>
      <c r="SNS35" s="147"/>
      <c r="SNT35" s="147"/>
      <c r="SNU35" s="147"/>
      <c r="SNV35" s="147"/>
      <c r="SNW35" s="147"/>
      <c r="SNX35" s="147"/>
      <c r="SNY35" s="147"/>
      <c r="SNZ35" s="147"/>
      <c r="SOA35" s="147"/>
      <c r="SOB35" s="147"/>
      <c r="SOC35" s="147"/>
      <c r="SOD35" s="147"/>
      <c r="SOE35" s="147"/>
      <c r="SOF35" s="147"/>
      <c r="SOG35" s="147"/>
      <c r="SOH35" s="147"/>
      <c r="SOI35" s="147"/>
      <c r="SOJ35" s="147"/>
      <c r="SOK35" s="147"/>
      <c r="SOL35" s="147"/>
      <c r="SOM35" s="147"/>
      <c r="SON35" s="147"/>
      <c r="SOO35" s="147"/>
      <c r="SOP35" s="147"/>
      <c r="SOQ35" s="147"/>
      <c r="SOR35" s="147"/>
      <c r="SOS35" s="147"/>
      <c r="SOT35" s="147"/>
      <c r="SOU35" s="147"/>
      <c r="SOV35" s="147"/>
      <c r="SOW35" s="147"/>
      <c r="SOX35" s="147"/>
      <c r="SOY35" s="147"/>
      <c r="SOZ35" s="147"/>
      <c r="SPA35" s="147"/>
      <c r="SPB35" s="147"/>
      <c r="SPC35" s="147"/>
      <c r="SPD35" s="147"/>
      <c r="SPE35" s="147"/>
      <c r="SPF35" s="147"/>
      <c r="SPG35" s="147"/>
      <c r="SPH35" s="147"/>
      <c r="SPI35" s="147"/>
      <c r="SPJ35" s="147"/>
      <c r="SPK35" s="147"/>
      <c r="SPL35" s="147"/>
      <c r="SPM35" s="147"/>
      <c r="SPN35" s="147"/>
      <c r="SPO35" s="147"/>
      <c r="SPP35" s="147"/>
      <c r="SPQ35" s="147"/>
      <c r="SPR35" s="147"/>
      <c r="SPS35" s="147"/>
      <c r="SPT35" s="147"/>
      <c r="SPU35" s="147"/>
      <c r="SPV35" s="147"/>
      <c r="SPW35" s="147"/>
      <c r="SPX35" s="147"/>
      <c r="SPY35" s="147"/>
      <c r="SPZ35" s="147"/>
      <c r="SQA35" s="147"/>
      <c r="SQB35" s="147"/>
      <c r="SQC35" s="147"/>
      <c r="SQD35" s="147"/>
      <c r="SQE35" s="147"/>
      <c r="SQF35" s="147"/>
      <c r="SQG35" s="147"/>
      <c r="SQH35" s="147"/>
      <c r="SQI35" s="147"/>
      <c r="SQJ35" s="147"/>
      <c r="SQK35" s="147"/>
      <c r="SQL35" s="147"/>
      <c r="SQM35" s="147"/>
      <c r="SQN35" s="147"/>
      <c r="SQO35" s="147"/>
      <c r="SQP35" s="147"/>
      <c r="SQQ35" s="147"/>
      <c r="SQR35" s="147"/>
      <c r="SQS35" s="147"/>
      <c r="SQT35" s="147"/>
      <c r="SQU35" s="147"/>
      <c r="SQV35" s="147"/>
      <c r="SQW35" s="147"/>
      <c r="SQX35" s="147"/>
      <c r="SQY35" s="147"/>
      <c r="SQZ35" s="147"/>
      <c r="SRA35" s="147"/>
      <c r="SRB35" s="147"/>
      <c r="SRC35" s="147"/>
      <c r="SRD35" s="147"/>
      <c r="SRE35" s="147"/>
      <c r="SRF35" s="147"/>
      <c r="SRG35" s="147"/>
      <c r="SRH35" s="147"/>
      <c r="SRI35" s="147"/>
      <c r="SRJ35" s="147"/>
      <c r="SRK35" s="147"/>
      <c r="SRL35" s="147"/>
      <c r="SRM35" s="147"/>
      <c r="SRN35" s="147"/>
      <c r="SRO35" s="147"/>
      <c r="SRP35" s="147"/>
      <c r="SRQ35" s="147"/>
      <c r="SRR35" s="147"/>
      <c r="SRS35" s="147"/>
      <c r="SRT35" s="147"/>
      <c r="SRU35" s="147"/>
      <c r="SRV35" s="147"/>
      <c r="SRW35" s="147"/>
      <c r="SRX35" s="147"/>
      <c r="SRY35" s="147"/>
      <c r="SRZ35" s="147"/>
      <c r="SSA35" s="147"/>
      <c r="SSB35" s="147"/>
      <c r="SSC35" s="147"/>
      <c r="SSD35" s="147"/>
      <c r="SSE35" s="147"/>
      <c r="SSF35" s="147"/>
      <c r="SSG35" s="147"/>
      <c r="SSH35" s="147"/>
      <c r="SSI35" s="147"/>
      <c r="SSJ35" s="147"/>
      <c r="SSK35" s="147"/>
      <c r="SSL35" s="147"/>
      <c r="SSM35" s="147"/>
      <c r="SSN35" s="147"/>
      <c r="SSO35" s="147"/>
      <c r="SSP35" s="147"/>
      <c r="SSQ35" s="147"/>
      <c r="SSR35" s="147"/>
      <c r="SSS35" s="147"/>
      <c r="SST35" s="147"/>
      <c r="SSU35" s="147"/>
      <c r="SSV35" s="147"/>
      <c r="SSW35" s="147"/>
      <c r="SSX35" s="147"/>
      <c r="SSY35" s="147"/>
      <c r="SSZ35" s="147"/>
      <c r="STA35" s="147"/>
      <c r="STB35" s="147"/>
      <c r="STC35" s="147"/>
      <c r="STD35" s="147"/>
      <c r="STE35" s="147"/>
      <c r="STF35" s="147"/>
      <c r="STG35" s="147"/>
      <c r="STH35" s="147"/>
      <c r="STI35" s="147"/>
      <c r="STJ35" s="147"/>
      <c r="STK35" s="147"/>
      <c r="STL35" s="147"/>
      <c r="STM35" s="147"/>
      <c r="STN35" s="147"/>
      <c r="STO35" s="147"/>
      <c r="STP35" s="147"/>
      <c r="STQ35" s="147"/>
      <c r="STR35" s="147"/>
      <c r="STS35" s="147"/>
      <c r="STT35" s="147"/>
      <c r="STU35" s="147"/>
      <c r="STV35" s="147"/>
      <c r="STW35" s="147"/>
      <c r="STX35" s="147"/>
      <c r="STY35" s="147"/>
      <c r="STZ35" s="147"/>
      <c r="SUA35" s="147"/>
      <c r="SUB35" s="147"/>
      <c r="SUC35" s="147"/>
      <c r="SUD35" s="147"/>
      <c r="SUE35" s="147"/>
      <c r="SUF35" s="147"/>
      <c r="SUG35" s="147"/>
      <c r="SUH35" s="147"/>
      <c r="SUI35" s="147"/>
      <c r="SUJ35" s="147"/>
      <c r="SUK35" s="147"/>
      <c r="SUL35" s="147"/>
      <c r="SUM35" s="147"/>
      <c r="SUN35" s="147"/>
      <c r="SUO35" s="147"/>
      <c r="SUP35" s="147"/>
      <c r="SUQ35" s="147"/>
      <c r="SUR35" s="147"/>
      <c r="SUS35" s="147"/>
      <c r="SUT35" s="147"/>
      <c r="SUU35" s="147"/>
      <c r="SUV35" s="147"/>
      <c r="SUW35" s="147"/>
      <c r="SUX35" s="147"/>
      <c r="SUY35" s="147"/>
      <c r="SUZ35" s="147"/>
      <c r="SVA35" s="147"/>
      <c r="SVB35" s="147"/>
      <c r="SVC35" s="147"/>
      <c r="SVD35" s="147"/>
      <c r="SVE35" s="147"/>
      <c r="SVF35" s="147"/>
      <c r="SVG35" s="147"/>
      <c r="SVH35" s="147"/>
      <c r="SVI35" s="147"/>
      <c r="SVJ35" s="147"/>
      <c r="SVK35" s="147"/>
      <c r="SVL35" s="147"/>
      <c r="SVM35" s="147"/>
      <c r="SVN35" s="147"/>
      <c r="SVO35" s="147"/>
      <c r="SVP35" s="147"/>
      <c r="SVQ35" s="147"/>
      <c r="SVR35" s="147"/>
      <c r="SVS35" s="147"/>
      <c r="SVT35" s="147"/>
      <c r="SVU35" s="147"/>
      <c r="SVV35" s="147"/>
      <c r="SVW35" s="147"/>
      <c r="SVX35" s="147"/>
      <c r="SVY35" s="147"/>
      <c r="SVZ35" s="147"/>
      <c r="SWA35" s="147"/>
      <c r="SWB35" s="147"/>
      <c r="SWC35" s="147"/>
      <c r="SWD35" s="147"/>
      <c r="SWE35" s="147"/>
      <c r="SWF35" s="147"/>
      <c r="SWG35" s="147"/>
      <c r="SWH35" s="147"/>
      <c r="SWI35" s="147"/>
      <c r="SWJ35" s="147"/>
      <c r="SWK35" s="147"/>
      <c r="SWL35" s="147"/>
      <c r="SWM35" s="147"/>
      <c r="SWN35" s="147"/>
      <c r="SWO35" s="147"/>
      <c r="SWP35" s="147"/>
      <c r="SWQ35" s="147"/>
      <c r="SWR35" s="147"/>
      <c r="SWS35" s="147"/>
      <c r="SWT35" s="147"/>
      <c r="SWU35" s="147"/>
      <c r="SWV35" s="147"/>
      <c r="SWW35" s="147"/>
      <c r="SWX35" s="147"/>
      <c r="SWY35" s="147"/>
      <c r="SWZ35" s="147"/>
      <c r="SXA35" s="147"/>
      <c r="SXB35" s="147"/>
      <c r="SXC35" s="147"/>
      <c r="SXD35" s="147"/>
      <c r="SXE35" s="147"/>
      <c r="SXF35" s="147"/>
      <c r="SXG35" s="147"/>
      <c r="SXH35" s="147"/>
      <c r="SXI35" s="147"/>
      <c r="SXJ35" s="147"/>
      <c r="SXK35" s="147"/>
      <c r="SXL35" s="147"/>
      <c r="SXM35" s="147"/>
      <c r="SXN35" s="147"/>
      <c r="SXO35" s="147"/>
      <c r="SXP35" s="147"/>
      <c r="SXQ35" s="147"/>
      <c r="SXR35" s="147"/>
      <c r="SXS35" s="147"/>
      <c r="SXT35" s="147"/>
      <c r="SXU35" s="147"/>
      <c r="SXV35" s="147"/>
      <c r="SXW35" s="147"/>
      <c r="SXX35" s="147"/>
      <c r="SXY35" s="147"/>
      <c r="SXZ35" s="147"/>
      <c r="SYA35" s="147"/>
      <c r="SYB35" s="147"/>
      <c r="SYC35" s="147"/>
      <c r="SYD35" s="147"/>
      <c r="SYE35" s="147"/>
      <c r="SYF35" s="147"/>
      <c r="SYG35" s="147"/>
      <c r="SYH35" s="147"/>
      <c r="SYI35" s="147"/>
      <c r="SYJ35" s="147"/>
      <c r="SYK35" s="147"/>
      <c r="SYL35" s="147"/>
      <c r="SYM35" s="147"/>
      <c r="SYN35" s="147"/>
      <c r="SYO35" s="147"/>
      <c r="SYP35" s="147"/>
      <c r="SYQ35" s="147"/>
      <c r="SYR35" s="147"/>
      <c r="SYS35" s="147"/>
      <c r="SYT35" s="147"/>
      <c r="SYU35" s="147"/>
      <c r="SYV35" s="147"/>
      <c r="SYW35" s="147"/>
      <c r="SYX35" s="147"/>
      <c r="SYY35" s="147"/>
      <c r="SYZ35" s="147"/>
      <c r="SZA35" s="147"/>
      <c r="SZB35" s="147"/>
      <c r="SZC35" s="147"/>
      <c r="SZD35" s="147"/>
      <c r="SZE35" s="147"/>
      <c r="SZF35" s="147"/>
      <c r="SZG35" s="147"/>
      <c r="SZH35" s="147"/>
      <c r="SZI35" s="147"/>
      <c r="SZJ35" s="147"/>
      <c r="SZK35" s="147"/>
      <c r="SZL35" s="147"/>
      <c r="SZM35" s="147"/>
      <c r="SZN35" s="147"/>
      <c r="SZO35" s="147"/>
      <c r="SZP35" s="147"/>
      <c r="SZQ35" s="147"/>
      <c r="SZR35" s="147"/>
      <c r="SZS35" s="147"/>
      <c r="SZT35" s="147"/>
      <c r="SZU35" s="147"/>
      <c r="SZV35" s="147"/>
      <c r="SZW35" s="147"/>
      <c r="SZX35" s="147"/>
      <c r="SZY35" s="147"/>
      <c r="SZZ35" s="147"/>
      <c r="TAA35" s="147"/>
      <c r="TAB35" s="147"/>
      <c r="TAC35" s="147"/>
      <c r="TAD35" s="147"/>
      <c r="TAE35" s="147"/>
      <c r="TAF35" s="147"/>
      <c r="TAG35" s="147"/>
      <c r="TAH35" s="147"/>
      <c r="TAI35" s="147"/>
      <c r="TAJ35" s="147"/>
      <c r="TAK35" s="147"/>
      <c r="TAL35" s="147"/>
      <c r="TAM35" s="147"/>
      <c r="TAN35" s="147"/>
      <c r="TAO35" s="147"/>
      <c r="TAP35" s="147"/>
      <c r="TAQ35" s="147"/>
      <c r="TAR35" s="147"/>
      <c r="TAS35" s="147"/>
      <c r="TAT35" s="147"/>
      <c r="TAU35" s="147"/>
      <c r="TAV35" s="147"/>
      <c r="TAW35" s="147"/>
      <c r="TAX35" s="147"/>
      <c r="TAY35" s="147"/>
      <c r="TAZ35" s="147"/>
      <c r="TBA35" s="147"/>
      <c r="TBB35" s="147"/>
      <c r="TBC35" s="147"/>
      <c r="TBD35" s="147"/>
      <c r="TBE35" s="147"/>
      <c r="TBF35" s="147"/>
      <c r="TBG35" s="147"/>
      <c r="TBH35" s="147"/>
      <c r="TBI35" s="147"/>
      <c r="TBJ35" s="147"/>
      <c r="TBK35" s="147"/>
      <c r="TBL35" s="147"/>
      <c r="TBM35" s="147"/>
      <c r="TBN35" s="147"/>
      <c r="TBO35" s="147"/>
      <c r="TBP35" s="147"/>
      <c r="TBQ35" s="147"/>
      <c r="TBR35" s="147"/>
      <c r="TBS35" s="147"/>
      <c r="TBT35" s="147"/>
      <c r="TBU35" s="147"/>
      <c r="TBV35" s="147"/>
      <c r="TBW35" s="147"/>
      <c r="TBX35" s="147"/>
      <c r="TBY35" s="147"/>
      <c r="TBZ35" s="147"/>
      <c r="TCA35" s="147"/>
      <c r="TCB35" s="147"/>
      <c r="TCC35" s="147"/>
      <c r="TCD35" s="147"/>
      <c r="TCE35" s="147"/>
      <c r="TCF35" s="147"/>
      <c r="TCG35" s="147"/>
      <c r="TCH35" s="147"/>
      <c r="TCI35" s="147"/>
      <c r="TCJ35" s="147"/>
      <c r="TCK35" s="147"/>
      <c r="TCL35" s="147"/>
      <c r="TCM35" s="147"/>
      <c r="TCN35" s="147"/>
      <c r="TCO35" s="147"/>
      <c r="TCP35" s="147"/>
      <c r="TCQ35" s="147"/>
      <c r="TCR35" s="147"/>
      <c r="TCS35" s="147"/>
      <c r="TCT35" s="147"/>
      <c r="TCU35" s="147"/>
      <c r="TCV35" s="147"/>
      <c r="TCW35" s="147"/>
      <c r="TCX35" s="147"/>
      <c r="TCY35" s="147"/>
      <c r="TCZ35" s="147"/>
      <c r="TDA35" s="147"/>
      <c r="TDB35" s="147"/>
      <c r="TDC35" s="147"/>
      <c r="TDD35" s="147"/>
      <c r="TDE35" s="147"/>
      <c r="TDF35" s="147"/>
      <c r="TDG35" s="147"/>
      <c r="TDH35" s="147"/>
      <c r="TDI35" s="147"/>
      <c r="TDJ35" s="147"/>
      <c r="TDK35" s="147"/>
      <c r="TDL35" s="147"/>
      <c r="TDM35" s="147"/>
      <c r="TDN35" s="147"/>
      <c r="TDO35" s="147"/>
      <c r="TDP35" s="147"/>
      <c r="TDQ35" s="147"/>
      <c r="TDR35" s="147"/>
      <c r="TDS35" s="147"/>
      <c r="TDT35" s="147"/>
      <c r="TDU35" s="147"/>
      <c r="TDV35" s="147"/>
      <c r="TDW35" s="147"/>
      <c r="TDX35" s="147"/>
      <c r="TDY35" s="147"/>
      <c r="TDZ35" s="147"/>
      <c r="TEA35" s="147"/>
      <c r="TEB35" s="147"/>
      <c r="TEC35" s="147"/>
      <c r="TED35" s="147"/>
      <c r="TEE35" s="147"/>
      <c r="TEF35" s="147"/>
      <c r="TEG35" s="147"/>
      <c r="TEH35" s="147"/>
      <c r="TEI35" s="147"/>
      <c r="TEJ35" s="147"/>
      <c r="TEK35" s="147"/>
      <c r="TEL35" s="147"/>
      <c r="TEM35" s="147"/>
      <c r="TEN35" s="147"/>
      <c r="TEO35" s="147"/>
      <c r="TEP35" s="147"/>
      <c r="TEQ35" s="147"/>
      <c r="TER35" s="147"/>
      <c r="TES35" s="147"/>
      <c r="TET35" s="147"/>
      <c r="TEU35" s="147"/>
      <c r="TEV35" s="147"/>
      <c r="TEW35" s="147"/>
      <c r="TEX35" s="147"/>
      <c r="TEY35" s="147"/>
      <c r="TEZ35" s="147"/>
      <c r="TFA35" s="147"/>
      <c r="TFB35" s="147"/>
      <c r="TFC35" s="147"/>
      <c r="TFD35" s="147"/>
      <c r="TFE35" s="147"/>
      <c r="TFF35" s="147"/>
      <c r="TFG35" s="147"/>
      <c r="TFH35" s="147"/>
      <c r="TFI35" s="147"/>
      <c r="TFJ35" s="147"/>
      <c r="TFK35" s="147"/>
      <c r="TFL35" s="147"/>
      <c r="TFM35" s="147"/>
      <c r="TFN35" s="147"/>
      <c r="TFO35" s="147"/>
      <c r="TFP35" s="147"/>
      <c r="TFQ35" s="147"/>
      <c r="TFR35" s="147"/>
      <c r="TFS35" s="147"/>
      <c r="TFT35" s="147"/>
      <c r="TFU35" s="147"/>
      <c r="TFV35" s="147"/>
      <c r="TFW35" s="147"/>
      <c r="TFX35" s="147"/>
      <c r="TFY35" s="147"/>
      <c r="TFZ35" s="147"/>
      <c r="TGA35" s="147"/>
      <c r="TGB35" s="147"/>
      <c r="TGC35" s="147"/>
      <c r="TGD35" s="147"/>
      <c r="TGE35" s="147"/>
      <c r="TGF35" s="147"/>
      <c r="TGG35" s="147"/>
      <c r="TGH35" s="147"/>
      <c r="TGI35" s="147"/>
      <c r="TGJ35" s="147"/>
      <c r="TGK35" s="147"/>
      <c r="TGL35" s="147"/>
      <c r="TGM35" s="147"/>
      <c r="TGN35" s="147"/>
      <c r="TGO35" s="147"/>
      <c r="TGP35" s="147"/>
      <c r="TGQ35" s="147"/>
      <c r="TGR35" s="147"/>
      <c r="TGS35" s="147"/>
      <c r="TGT35" s="147"/>
      <c r="TGU35" s="147"/>
      <c r="TGV35" s="147"/>
      <c r="TGW35" s="147"/>
      <c r="TGX35" s="147"/>
      <c r="TGY35" s="147"/>
      <c r="TGZ35" s="147"/>
      <c r="THA35" s="147"/>
      <c r="THB35" s="147"/>
      <c r="THC35" s="147"/>
      <c r="THD35" s="147"/>
      <c r="THE35" s="147"/>
      <c r="THF35" s="147"/>
      <c r="THG35" s="147"/>
      <c r="THH35" s="147"/>
      <c r="THI35" s="147"/>
      <c r="THJ35" s="147"/>
      <c r="THK35" s="147"/>
      <c r="THL35" s="147"/>
      <c r="THM35" s="147"/>
      <c r="THN35" s="147"/>
      <c r="THO35" s="147"/>
      <c r="THP35" s="147"/>
      <c r="THQ35" s="147"/>
      <c r="THR35" s="147"/>
      <c r="THS35" s="147"/>
      <c r="THT35" s="147"/>
      <c r="THU35" s="147"/>
      <c r="THV35" s="147"/>
      <c r="THW35" s="147"/>
      <c r="THX35" s="147"/>
      <c r="THY35" s="147"/>
      <c r="THZ35" s="147"/>
      <c r="TIA35" s="147"/>
      <c r="TIB35" s="147"/>
      <c r="TIC35" s="147"/>
      <c r="TID35" s="147"/>
      <c r="TIE35" s="147"/>
      <c r="TIF35" s="147"/>
      <c r="TIG35" s="147"/>
      <c r="TIH35" s="147"/>
      <c r="TII35" s="147"/>
      <c r="TIJ35" s="147"/>
      <c r="TIK35" s="147"/>
      <c r="TIL35" s="147"/>
      <c r="TIM35" s="147"/>
      <c r="TIN35" s="147"/>
      <c r="TIO35" s="147"/>
      <c r="TIP35" s="147"/>
      <c r="TIQ35" s="147"/>
      <c r="TIR35" s="147"/>
      <c r="TIS35" s="147"/>
      <c r="TIT35" s="147"/>
      <c r="TIU35" s="147"/>
      <c r="TIV35" s="147"/>
      <c r="TIW35" s="147"/>
      <c r="TIX35" s="147"/>
      <c r="TIY35" s="147"/>
      <c r="TIZ35" s="147"/>
      <c r="TJA35" s="147"/>
      <c r="TJB35" s="147"/>
      <c r="TJC35" s="147"/>
      <c r="TJD35" s="147"/>
      <c r="TJE35" s="147"/>
      <c r="TJF35" s="147"/>
      <c r="TJG35" s="147"/>
      <c r="TJH35" s="147"/>
      <c r="TJI35" s="147"/>
      <c r="TJJ35" s="147"/>
      <c r="TJK35" s="147"/>
      <c r="TJL35" s="147"/>
      <c r="TJM35" s="147"/>
      <c r="TJN35" s="147"/>
      <c r="TJO35" s="147"/>
      <c r="TJP35" s="147"/>
      <c r="TJQ35" s="147"/>
      <c r="TJR35" s="147"/>
      <c r="TJS35" s="147"/>
      <c r="TJT35" s="147"/>
      <c r="TJU35" s="147"/>
      <c r="TJV35" s="147"/>
      <c r="TJW35" s="147"/>
      <c r="TJX35" s="147"/>
      <c r="TJY35" s="147"/>
      <c r="TJZ35" s="147"/>
      <c r="TKA35" s="147"/>
      <c r="TKB35" s="147"/>
      <c r="TKC35" s="147"/>
      <c r="TKD35" s="147"/>
      <c r="TKE35" s="147"/>
      <c r="TKF35" s="147"/>
      <c r="TKG35" s="147"/>
      <c r="TKH35" s="147"/>
      <c r="TKI35" s="147"/>
      <c r="TKJ35" s="147"/>
      <c r="TKK35" s="147"/>
      <c r="TKL35" s="147"/>
      <c r="TKM35" s="147"/>
      <c r="TKN35" s="147"/>
      <c r="TKO35" s="147"/>
      <c r="TKP35" s="147"/>
      <c r="TKQ35" s="147"/>
      <c r="TKR35" s="147"/>
      <c r="TKS35" s="147"/>
      <c r="TKT35" s="147"/>
      <c r="TKU35" s="147"/>
      <c r="TKV35" s="147"/>
      <c r="TKW35" s="147"/>
      <c r="TKX35" s="147"/>
      <c r="TKY35" s="147"/>
      <c r="TKZ35" s="147"/>
      <c r="TLA35" s="147"/>
      <c r="TLB35" s="147"/>
      <c r="TLC35" s="147"/>
      <c r="TLD35" s="147"/>
      <c r="TLE35" s="147"/>
      <c r="TLF35" s="147"/>
      <c r="TLG35" s="147"/>
      <c r="TLH35" s="147"/>
      <c r="TLI35" s="147"/>
      <c r="TLJ35" s="147"/>
      <c r="TLK35" s="147"/>
      <c r="TLL35" s="147"/>
      <c r="TLM35" s="147"/>
      <c r="TLN35" s="147"/>
      <c r="TLO35" s="147"/>
      <c r="TLP35" s="147"/>
      <c r="TLQ35" s="147"/>
      <c r="TLR35" s="147"/>
      <c r="TLS35" s="147"/>
      <c r="TLT35" s="147"/>
      <c r="TLU35" s="147"/>
      <c r="TLV35" s="147"/>
      <c r="TLW35" s="147"/>
      <c r="TLX35" s="147"/>
      <c r="TLY35" s="147"/>
      <c r="TLZ35" s="147"/>
      <c r="TMA35" s="147"/>
      <c r="TMB35" s="147"/>
      <c r="TMC35" s="147"/>
      <c r="TMD35" s="147"/>
      <c r="TME35" s="147"/>
      <c r="TMF35" s="147"/>
      <c r="TMG35" s="147"/>
      <c r="TMH35" s="147"/>
      <c r="TMI35" s="147"/>
      <c r="TMJ35" s="147"/>
      <c r="TMK35" s="147"/>
      <c r="TML35" s="147"/>
      <c r="TMM35" s="147"/>
      <c r="TMN35" s="147"/>
      <c r="TMO35" s="147"/>
      <c r="TMP35" s="147"/>
      <c r="TMQ35" s="147"/>
      <c r="TMR35" s="147"/>
      <c r="TMS35" s="147"/>
      <c r="TMT35" s="147"/>
      <c r="TMU35" s="147"/>
      <c r="TMV35" s="147"/>
      <c r="TMW35" s="147"/>
      <c r="TMX35" s="147"/>
      <c r="TMY35" s="147"/>
      <c r="TMZ35" s="147"/>
      <c r="TNA35" s="147"/>
      <c r="TNB35" s="147"/>
      <c r="TNC35" s="147"/>
      <c r="TND35" s="147"/>
      <c r="TNE35" s="147"/>
      <c r="TNF35" s="147"/>
      <c r="TNG35" s="147"/>
      <c r="TNH35" s="147"/>
      <c r="TNI35" s="147"/>
      <c r="TNJ35" s="147"/>
      <c r="TNK35" s="147"/>
      <c r="TNL35" s="147"/>
      <c r="TNM35" s="147"/>
      <c r="TNN35" s="147"/>
      <c r="TNO35" s="147"/>
      <c r="TNP35" s="147"/>
      <c r="TNQ35" s="147"/>
      <c r="TNR35" s="147"/>
      <c r="TNS35" s="147"/>
      <c r="TNT35" s="147"/>
      <c r="TNU35" s="147"/>
      <c r="TNV35" s="147"/>
      <c r="TNW35" s="147"/>
      <c r="TNX35" s="147"/>
      <c r="TNY35" s="147"/>
      <c r="TNZ35" s="147"/>
      <c r="TOA35" s="147"/>
      <c r="TOB35" s="147"/>
      <c r="TOC35" s="147"/>
      <c r="TOD35" s="147"/>
      <c r="TOE35" s="147"/>
      <c r="TOF35" s="147"/>
      <c r="TOG35" s="147"/>
      <c r="TOH35" s="147"/>
      <c r="TOI35" s="147"/>
      <c r="TOJ35" s="147"/>
      <c r="TOK35" s="147"/>
      <c r="TOL35" s="147"/>
      <c r="TOM35" s="147"/>
      <c r="TON35" s="147"/>
      <c r="TOO35" s="147"/>
      <c r="TOP35" s="147"/>
      <c r="TOQ35" s="147"/>
      <c r="TOR35" s="147"/>
      <c r="TOS35" s="147"/>
      <c r="TOT35" s="147"/>
      <c r="TOU35" s="147"/>
      <c r="TOV35" s="147"/>
      <c r="TOW35" s="147"/>
      <c r="TOX35" s="147"/>
      <c r="TOY35" s="147"/>
      <c r="TOZ35" s="147"/>
      <c r="TPA35" s="147"/>
      <c r="TPB35" s="147"/>
      <c r="TPC35" s="147"/>
      <c r="TPD35" s="147"/>
      <c r="TPE35" s="147"/>
      <c r="TPF35" s="147"/>
      <c r="TPG35" s="147"/>
      <c r="TPH35" s="147"/>
      <c r="TPI35" s="147"/>
      <c r="TPJ35" s="147"/>
      <c r="TPK35" s="147"/>
      <c r="TPL35" s="147"/>
      <c r="TPM35" s="147"/>
      <c r="TPN35" s="147"/>
      <c r="TPO35" s="147"/>
      <c r="TPP35" s="147"/>
      <c r="TPQ35" s="147"/>
      <c r="TPR35" s="147"/>
      <c r="TPS35" s="147"/>
      <c r="TPT35" s="147"/>
      <c r="TPU35" s="147"/>
      <c r="TPV35" s="147"/>
      <c r="TPW35" s="147"/>
      <c r="TPX35" s="147"/>
      <c r="TPY35" s="147"/>
      <c r="TPZ35" s="147"/>
      <c r="TQA35" s="147"/>
      <c r="TQB35" s="147"/>
      <c r="TQC35" s="147"/>
      <c r="TQD35" s="147"/>
      <c r="TQE35" s="147"/>
      <c r="TQF35" s="147"/>
      <c r="TQG35" s="147"/>
      <c r="TQH35" s="147"/>
      <c r="TQI35" s="147"/>
      <c r="TQJ35" s="147"/>
      <c r="TQK35" s="147"/>
      <c r="TQL35" s="147"/>
      <c r="TQM35" s="147"/>
      <c r="TQN35" s="147"/>
      <c r="TQO35" s="147"/>
      <c r="TQP35" s="147"/>
      <c r="TQQ35" s="147"/>
      <c r="TQR35" s="147"/>
      <c r="TQS35" s="147"/>
      <c r="TQT35" s="147"/>
      <c r="TQU35" s="147"/>
      <c r="TQV35" s="147"/>
      <c r="TQW35" s="147"/>
      <c r="TQX35" s="147"/>
      <c r="TQY35" s="147"/>
      <c r="TQZ35" s="147"/>
      <c r="TRA35" s="147"/>
      <c r="TRB35" s="147"/>
      <c r="TRC35" s="147"/>
      <c r="TRD35" s="147"/>
      <c r="TRE35" s="147"/>
      <c r="TRF35" s="147"/>
      <c r="TRG35" s="147"/>
      <c r="TRH35" s="147"/>
      <c r="TRI35" s="147"/>
      <c r="TRJ35" s="147"/>
      <c r="TRK35" s="147"/>
      <c r="TRL35" s="147"/>
      <c r="TRM35" s="147"/>
      <c r="TRN35" s="147"/>
      <c r="TRO35" s="147"/>
      <c r="TRP35" s="147"/>
      <c r="TRQ35" s="147"/>
      <c r="TRR35" s="147"/>
      <c r="TRS35" s="147"/>
      <c r="TRT35" s="147"/>
      <c r="TRU35" s="147"/>
      <c r="TRV35" s="147"/>
      <c r="TRW35" s="147"/>
      <c r="TRX35" s="147"/>
      <c r="TRY35" s="147"/>
      <c r="TRZ35" s="147"/>
      <c r="TSA35" s="147"/>
      <c r="TSB35" s="147"/>
      <c r="TSC35" s="147"/>
      <c r="TSD35" s="147"/>
      <c r="TSE35" s="147"/>
      <c r="TSF35" s="147"/>
      <c r="TSG35" s="147"/>
      <c r="TSH35" s="147"/>
      <c r="TSI35" s="147"/>
      <c r="TSJ35" s="147"/>
      <c r="TSK35" s="147"/>
      <c r="TSL35" s="147"/>
      <c r="TSM35" s="147"/>
      <c r="TSN35" s="147"/>
      <c r="TSO35" s="147"/>
      <c r="TSP35" s="147"/>
      <c r="TSQ35" s="147"/>
      <c r="TSR35" s="147"/>
      <c r="TSS35" s="147"/>
      <c r="TST35" s="147"/>
      <c r="TSU35" s="147"/>
      <c r="TSV35" s="147"/>
      <c r="TSW35" s="147"/>
      <c r="TSX35" s="147"/>
      <c r="TSY35" s="147"/>
      <c r="TSZ35" s="147"/>
      <c r="TTA35" s="147"/>
      <c r="TTB35" s="147"/>
      <c r="TTC35" s="147"/>
      <c r="TTD35" s="147"/>
      <c r="TTE35" s="147"/>
      <c r="TTF35" s="147"/>
      <c r="TTG35" s="147"/>
      <c r="TTH35" s="147"/>
      <c r="TTI35" s="147"/>
      <c r="TTJ35" s="147"/>
      <c r="TTK35" s="147"/>
      <c r="TTL35" s="147"/>
      <c r="TTM35" s="147"/>
      <c r="TTN35" s="147"/>
      <c r="TTO35" s="147"/>
      <c r="TTP35" s="147"/>
      <c r="TTQ35" s="147"/>
      <c r="TTR35" s="147"/>
      <c r="TTS35" s="147"/>
      <c r="TTT35" s="147"/>
      <c r="TTU35" s="147"/>
      <c r="TTV35" s="147"/>
      <c r="TTW35" s="147"/>
      <c r="TTX35" s="147"/>
      <c r="TTY35" s="147"/>
      <c r="TTZ35" s="147"/>
      <c r="TUA35" s="147"/>
      <c r="TUB35" s="147"/>
      <c r="TUC35" s="147"/>
      <c r="TUD35" s="147"/>
      <c r="TUE35" s="147"/>
      <c r="TUF35" s="147"/>
      <c r="TUG35" s="147"/>
      <c r="TUH35" s="147"/>
      <c r="TUI35" s="147"/>
      <c r="TUJ35" s="147"/>
      <c r="TUK35" s="147"/>
      <c r="TUL35" s="147"/>
      <c r="TUM35" s="147"/>
      <c r="TUN35" s="147"/>
      <c r="TUO35" s="147"/>
      <c r="TUP35" s="147"/>
      <c r="TUQ35" s="147"/>
      <c r="TUR35" s="147"/>
      <c r="TUS35" s="147"/>
      <c r="TUT35" s="147"/>
      <c r="TUU35" s="147"/>
      <c r="TUV35" s="147"/>
      <c r="TUW35" s="147"/>
      <c r="TUX35" s="147"/>
      <c r="TUY35" s="147"/>
      <c r="TUZ35" s="147"/>
      <c r="TVA35" s="147"/>
      <c r="TVB35" s="147"/>
      <c r="TVC35" s="147"/>
      <c r="TVD35" s="147"/>
      <c r="TVE35" s="147"/>
      <c r="TVF35" s="147"/>
      <c r="TVG35" s="147"/>
      <c r="TVH35" s="147"/>
      <c r="TVI35" s="147"/>
      <c r="TVJ35" s="147"/>
      <c r="TVK35" s="147"/>
      <c r="TVL35" s="147"/>
      <c r="TVM35" s="147"/>
      <c r="TVN35" s="147"/>
      <c r="TVO35" s="147"/>
      <c r="TVP35" s="147"/>
      <c r="TVQ35" s="147"/>
      <c r="TVR35" s="147"/>
      <c r="TVS35" s="147"/>
      <c r="TVT35" s="147"/>
      <c r="TVU35" s="147"/>
      <c r="TVV35" s="147"/>
      <c r="TVW35" s="147"/>
      <c r="TVX35" s="147"/>
      <c r="TVY35" s="147"/>
      <c r="TVZ35" s="147"/>
      <c r="TWA35" s="147"/>
      <c r="TWB35" s="147"/>
      <c r="TWC35" s="147"/>
      <c r="TWD35" s="147"/>
      <c r="TWE35" s="147"/>
      <c r="TWF35" s="147"/>
      <c r="TWG35" s="147"/>
      <c r="TWH35" s="147"/>
      <c r="TWI35" s="147"/>
      <c r="TWJ35" s="147"/>
      <c r="TWK35" s="147"/>
      <c r="TWL35" s="147"/>
      <c r="TWM35" s="147"/>
      <c r="TWN35" s="147"/>
      <c r="TWO35" s="147"/>
      <c r="TWP35" s="147"/>
      <c r="TWQ35" s="147"/>
      <c r="TWR35" s="147"/>
      <c r="TWS35" s="147"/>
      <c r="TWT35" s="147"/>
      <c r="TWU35" s="147"/>
      <c r="TWV35" s="147"/>
      <c r="TWW35" s="147"/>
      <c r="TWX35" s="147"/>
      <c r="TWY35" s="147"/>
      <c r="TWZ35" s="147"/>
      <c r="TXA35" s="147"/>
      <c r="TXB35" s="147"/>
      <c r="TXC35" s="147"/>
      <c r="TXD35" s="147"/>
      <c r="TXE35" s="147"/>
      <c r="TXF35" s="147"/>
      <c r="TXG35" s="147"/>
      <c r="TXH35" s="147"/>
      <c r="TXI35" s="147"/>
      <c r="TXJ35" s="147"/>
      <c r="TXK35" s="147"/>
      <c r="TXL35" s="147"/>
      <c r="TXM35" s="147"/>
      <c r="TXN35" s="147"/>
      <c r="TXO35" s="147"/>
      <c r="TXP35" s="147"/>
      <c r="TXQ35" s="147"/>
      <c r="TXR35" s="147"/>
      <c r="TXS35" s="147"/>
      <c r="TXT35" s="147"/>
      <c r="TXU35" s="147"/>
      <c r="TXV35" s="147"/>
      <c r="TXW35" s="147"/>
      <c r="TXX35" s="147"/>
      <c r="TXY35" s="147"/>
      <c r="TXZ35" s="147"/>
      <c r="TYA35" s="147"/>
      <c r="TYB35" s="147"/>
      <c r="TYC35" s="147"/>
      <c r="TYD35" s="147"/>
      <c r="TYE35" s="147"/>
      <c r="TYF35" s="147"/>
      <c r="TYG35" s="147"/>
      <c r="TYH35" s="147"/>
      <c r="TYI35" s="147"/>
      <c r="TYJ35" s="147"/>
      <c r="TYK35" s="147"/>
      <c r="TYL35" s="147"/>
      <c r="TYM35" s="147"/>
      <c r="TYN35" s="147"/>
      <c r="TYO35" s="147"/>
      <c r="TYP35" s="147"/>
      <c r="TYQ35" s="147"/>
      <c r="TYR35" s="147"/>
      <c r="TYS35" s="147"/>
      <c r="TYT35" s="147"/>
      <c r="TYU35" s="147"/>
      <c r="TYV35" s="147"/>
      <c r="TYW35" s="147"/>
      <c r="TYX35" s="147"/>
      <c r="TYY35" s="147"/>
      <c r="TYZ35" s="147"/>
      <c r="TZA35" s="147"/>
      <c r="TZB35" s="147"/>
      <c r="TZC35" s="147"/>
      <c r="TZD35" s="147"/>
      <c r="TZE35" s="147"/>
      <c r="TZF35" s="147"/>
      <c r="TZG35" s="147"/>
      <c r="TZH35" s="147"/>
      <c r="TZI35" s="147"/>
      <c r="TZJ35" s="147"/>
      <c r="TZK35" s="147"/>
      <c r="TZL35" s="147"/>
      <c r="TZM35" s="147"/>
      <c r="TZN35" s="147"/>
      <c r="TZO35" s="147"/>
      <c r="TZP35" s="147"/>
      <c r="TZQ35" s="147"/>
      <c r="TZR35" s="147"/>
      <c r="TZS35" s="147"/>
      <c r="TZT35" s="147"/>
      <c r="TZU35" s="147"/>
      <c r="TZV35" s="147"/>
      <c r="TZW35" s="147"/>
      <c r="TZX35" s="147"/>
      <c r="TZY35" s="147"/>
      <c r="TZZ35" s="147"/>
      <c r="UAA35" s="147"/>
      <c r="UAB35" s="147"/>
      <c r="UAC35" s="147"/>
      <c r="UAD35" s="147"/>
      <c r="UAE35" s="147"/>
      <c r="UAF35" s="147"/>
      <c r="UAG35" s="147"/>
      <c r="UAH35" s="147"/>
      <c r="UAI35" s="147"/>
      <c r="UAJ35" s="147"/>
      <c r="UAK35" s="147"/>
      <c r="UAL35" s="147"/>
      <c r="UAM35" s="147"/>
      <c r="UAN35" s="147"/>
      <c r="UAO35" s="147"/>
      <c r="UAP35" s="147"/>
      <c r="UAQ35" s="147"/>
      <c r="UAR35" s="147"/>
      <c r="UAS35" s="147"/>
      <c r="UAT35" s="147"/>
      <c r="UAU35" s="147"/>
      <c r="UAV35" s="147"/>
      <c r="UAW35" s="147"/>
      <c r="UAX35" s="147"/>
      <c r="UAY35" s="147"/>
      <c r="UAZ35" s="147"/>
      <c r="UBA35" s="147"/>
      <c r="UBB35" s="147"/>
      <c r="UBC35" s="147"/>
      <c r="UBD35" s="147"/>
      <c r="UBE35" s="147"/>
      <c r="UBF35" s="147"/>
      <c r="UBG35" s="147"/>
      <c r="UBH35" s="147"/>
      <c r="UBI35" s="147"/>
      <c r="UBJ35" s="147"/>
      <c r="UBK35" s="147"/>
      <c r="UBL35" s="147"/>
      <c r="UBM35" s="147"/>
      <c r="UBN35" s="147"/>
      <c r="UBO35" s="147"/>
      <c r="UBP35" s="147"/>
      <c r="UBQ35" s="147"/>
      <c r="UBR35" s="147"/>
      <c r="UBS35" s="147"/>
      <c r="UBT35" s="147"/>
      <c r="UBU35" s="147"/>
      <c r="UBV35" s="147"/>
      <c r="UBW35" s="147"/>
      <c r="UBX35" s="147"/>
      <c r="UBY35" s="147"/>
      <c r="UBZ35" s="147"/>
      <c r="UCA35" s="147"/>
      <c r="UCB35" s="147"/>
      <c r="UCC35" s="147"/>
      <c r="UCD35" s="147"/>
      <c r="UCE35" s="147"/>
      <c r="UCF35" s="147"/>
      <c r="UCG35" s="147"/>
      <c r="UCH35" s="147"/>
      <c r="UCI35" s="147"/>
      <c r="UCJ35" s="147"/>
      <c r="UCK35" s="147"/>
      <c r="UCL35" s="147"/>
      <c r="UCM35" s="147"/>
      <c r="UCN35" s="147"/>
      <c r="UCO35" s="147"/>
      <c r="UCP35" s="147"/>
      <c r="UCQ35" s="147"/>
      <c r="UCR35" s="147"/>
      <c r="UCS35" s="147"/>
      <c r="UCT35" s="147"/>
      <c r="UCU35" s="147"/>
      <c r="UCV35" s="147"/>
      <c r="UCW35" s="147"/>
      <c r="UCX35" s="147"/>
      <c r="UCY35" s="147"/>
      <c r="UCZ35" s="147"/>
      <c r="UDA35" s="147"/>
      <c r="UDB35" s="147"/>
      <c r="UDC35" s="147"/>
      <c r="UDD35" s="147"/>
      <c r="UDE35" s="147"/>
      <c r="UDF35" s="147"/>
      <c r="UDG35" s="147"/>
      <c r="UDH35" s="147"/>
      <c r="UDI35" s="147"/>
      <c r="UDJ35" s="147"/>
      <c r="UDK35" s="147"/>
      <c r="UDL35" s="147"/>
      <c r="UDM35" s="147"/>
      <c r="UDN35" s="147"/>
      <c r="UDO35" s="147"/>
      <c r="UDP35" s="147"/>
      <c r="UDQ35" s="147"/>
      <c r="UDR35" s="147"/>
      <c r="UDS35" s="147"/>
      <c r="UDT35" s="147"/>
      <c r="UDU35" s="147"/>
      <c r="UDV35" s="147"/>
      <c r="UDW35" s="147"/>
      <c r="UDX35" s="147"/>
      <c r="UDY35" s="147"/>
      <c r="UDZ35" s="147"/>
      <c r="UEA35" s="147"/>
      <c r="UEB35" s="147"/>
      <c r="UEC35" s="147"/>
      <c r="UED35" s="147"/>
      <c r="UEE35" s="147"/>
      <c r="UEF35" s="147"/>
      <c r="UEG35" s="147"/>
      <c r="UEH35" s="147"/>
      <c r="UEI35" s="147"/>
      <c r="UEJ35" s="147"/>
      <c r="UEK35" s="147"/>
      <c r="UEL35" s="147"/>
      <c r="UEM35" s="147"/>
      <c r="UEN35" s="147"/>
      <c r="UEO35" s="147"/>
      <c r="UEP35" s="147"/>
      <c r="UEQ35" s="147"/>
      <c r="UER35" s="147"/>
      <c r="UES35" s="147"/>
      <c r="UET35" s="147"/>
      <c r="UEU35" s="147"/>
      <c r="UEV35" s="147"/>
      <c r="UEW35" s="147"/>
      <c r="UEX35" s="147"/>
      <c r="UEY35" s="147"/>
      <c r="UEZ35" s="147"/>
      <c r="UFA35" s="147"/>
      <c r="UFB35" s="147"/>
      <c r="UFC35" s="147"/>
      <c r="UFD35" s="147"/>
      <c r="UFE35" s="147"/>
      <c r="UFF35" s="147"/>
      <c r="UFG35" s="147"/>
      <c r="UFH35" s="147"/>
      <c r="UFI35" s="147"/>
      <c r="UFJ35" s="147"/>
      <c r="UFK35" s="147"/>
      <c r="UFL35" s="147"/>
      <c r="UFM35" s="147"/>
      <c r="UFN35" s="147"/>
      <c r="UFO35" s="147"/>
      <c r="UFP35" s="147"/>
      <c r="UFQ35" s="147"/>
      <c r="UFR35" s="147"/>
      <c r="UFS35" s="147"/>
      <c r="UFT35" s="147"/>
      <c r="UFU35" s="147"/>
      <c r="UFV35" s="147"/>
      <c r="UFW35" s="147"/>
      <c r="UFX35" s="147"/>
      <c r="UFY35" s="147"/>
      <c r="UFZ35" s="147"/>
      <c r="UGA35" s="147"/>
      <c r="UGB35" s="147"/>
      <c r="UGC35" s="147"/>
      <c r="UGD35" s="147"/>
      <c r="UGE35" s="147"/>
      <c r="UGF35" s="147"/>
      <c r="UGG35" s="147"/>
      <c r="UGH35" s="147"/>
      <c r="UGI35" s="147"/>
      <c r="UGJ35" s="147"/>
      <c r="UGK35" s="147"/>
      <c r="UGL35" s="147"/>
      <c r="UGM35" s="147"/>
      <c r="UGN35" s="147"/>
      <c r="UGO35" s="147"/>
      <c r="UGP35" s="147"/>
      <c r="UGQ35" s="147"/>
      <c r="UGR35" s="147"/>
      <c r="UGS35" s="147"/>
      <c r="UGT35" s="147"/>
      <c r="UGU35" s="147"/>
      <c r="UGV35" s="147"/>
      <c r="UGW35" s="147"/>
      <c r="UGX35" s="147"/>
      <c r="UGY35" s="147"/>
      <c r="UGZ35" s="147"/>
      <c r="UHA35" s="147"/>
      <c r="UHB35" s="147"/>
      <c r="UHC35" s="147"/>
      <c r="UHD35" s="147"/>
      <c r="UHE35" s="147"/>
      <c r="UHF35" s="147"/>
      <c r="UHG35" s="147"/>
      <c r="UHH35" s="147"/>
      <c r="UHI35" s="147"/>
      <c r="UHJ35" s="147"/>
      <c r="UHK35" s="147"/>
      <c r="UHL35" s="147"/>
      <c r="UHM35" s="147"/>
      <c r="UHN35" s="147"/>
      <c r="UHO35" s="147"/>
      <c r="UHP35" s="147"/>
      <c r="UHQ35" s="147"/>
      <c r="UHR35" s="147"/>
      <c r="UHS35" s="147"/>
      <c r="UHT35" s="147"/>
      <c r="UHU35" s="147"/>
      <c r="UHV35" s="147"/>
      <c r="UHW35" s="147"/>
      <c r="UHX35" s="147"/>
      <c r="UHY35" s="147"/>
      <c r="UHZ35" s="147"/>
      <c r="UIA35" s="147"/>
      <c r="UIB35" s="147"/>
      <c r="UIC35" s="147"/>
      <c r="UID35" s="147"/>
      <c r="UIE35" s="147"/>
      <c r="UIF35" s="147"/>
      <c r="UIG35" s="147"/>
      <c r="UIH35" s="147"/>
      <c r="UII35" s="147"/>
      <c r="UIJ35" s="147"/>
      <c r="UIK35" s="147"/>
      <c r="UIL35" s="147"/>
      <c r="UIM35" s="147"/>
      <c r="UIN35" s="147"/>
      <c r="UIO35" s="147"/>
      <c r="UIP35" s="147"/>
      <c r="UIQ35" s="147"/>
      <c r="UIR35" s="147"/>
      <c r="UIS35" s="147"/>
      <c r="UIT35" s="147"/>
      <c r="UIU35" s="147"/>
      <c r="UIV35" s="147"/>
      <c r="UIW35" s="147"/>
      <c r="UIX35" s="147"/>
      <c r="UIY35" s="147"/>
      <c r="UIZ35" s="147"/>
      <c r="UJA35" s="147"/>
      <c r="UJB35" s="147"/>
      <c r="UJC35" s="147"/>
      <c r="UJD35" s="147"/>
      <c r="UJE35" s="147"/>
      <c r="UJF35" s="147"/>
      <c r="UJG35" s="147"/>
      <c r="UJH35" s="147"/>
      <c r="UJI35" s="147"/>
      <c r="UJJ35" s="147"/>
      <c r="UJK35" s="147"/>
      <c r="UJL35" s="147"/>
      <c r="UJM35" s="147"/>
      <c r="UJN35" s="147"/>
      <c r="UJO35" s="147"/>
      <c r="UJP35" s="147"/>
      <c r="UJQ35" s="147"/>
      <c r="UJR35" s="147"/>
      <c r="UJS35" s="147"/>
      <c r="UJT35" s="147"/>
      <c r="UJU35" s="147"/>
      <c r="UJV35" s="147"/>
      <c r="UJW35" s="147"/>
      <c r="UJX35" s="147"/>
      <c r="UJY35" s="147"/>
      <c r="UJZ35" s="147"/>
      <c r="UKA35" s="147"/>
      <c r="UKB35" s="147"/>
      <c r="UKC35" s="147"/>
      <c r="UKD35" s="147"/>
      <c r="UKE35" s="147"/>
      <c r="UKF35" s="147"/>
      <c r="UKG35" s="147"/>
      <c r="UKH35" s="147"/>
      <c r="UKI35" s="147"/>
      <c r="UKJ35" s="147"/>
      <c r="UKK35" s="147"/>
      <c r="UKL35" s="147"/>
      <c r="UKM35" s="147"/>
      <c r="UKN35" s="147"/>
      <c r="UKO35" s="147"/>
      <c r="UKP35" s="147"/>
      <c r="UKQ35" s="147"/>
      <c r="UKR35" s="147"/>
      <c r="UKS35" s="147"/>
      <c r="UKT35" s="147"/>
      <c r="UKU35" s="147"/>
      <c r="UKV35" s="147"/>
      <c r="UKW35" s="147"/>
      <c r="UKX35" s="147"/>
      <c r="UKY35" s="147"/>
      <c r="UKZ35" s="147"/>
      <c r="ULA35" s="147"/>
      <c r="ULB35" s="147"/>
      <c r="ULC35" s="147"/>
      <c r="ULD35" s="147"/>
      <c r="ULE35" s="147"/>
      <c r="ULF35" s="147"/>
      <c r="ULG35" s="147"/>
      <c r="ULH35" s="147"/>
      <c r="ULI35" s="147"/>
      <c r="ULJ35" s="147"/>
      <c r="ULK35" s="147"/>
      <c r="ULL35" s="147"/>
      <c r="ULM35" s="147"/>
      <c r="ULN35" s="147"/>
      <c r="ULO35" s="147"/>
      <c r="ULP35" s="147"/>
      <c r="ULQ35" s="147"/>
      <c r="ULR35" s="147"/>
      <c r="ULS35" s="147"/>
      <c r="ULT35" s="147"/>
      <c r="ULU35" s="147"/>
      <c r="ULV35" s="147"/>
      <c r="ULW35" s="147"/>
      <c r="ULX35" s="147"/>
      <c r="ULY35" s="147"/>
      <c r="ULZ35" s="147"/>
      <c r="UMA35" s="147"/>
      <c r="UMB35" s="147"/>
      <c r="UMC35" s="147"/>
      <c r="UMD35" s="147"/>
      <c r="UME35" s="147"/>
      <c r="UMF35" s="147"/>
      <c r="UMG35" s="147"/>
      <c r="UMH35" s="147"/>
      <c r="UMI35" s="147"/>
      <c r="UMJ35" s="147"/>
      <c r="UMK35" s="147"/>
      <c r="UML35" s="147"/>
      <c r="UMM35" s="147"/>
      <c r="UMN35" s="147"/>
      <c r="UMO35" s="147"/>
      <c r="UMP35" s="147"/>
      <c r="UMQ35" s="147"/>
      <c r="UMR35" s="147"/>
      <c r="UMS35" s="147"/>
      <c r="UMT35" s="147"/>
      <c r="UMU35" s="147"/>
      <c r="UMV35" s="147"/>
      <c r="UMW35" s="147"/>
      <c r="UMX35" s="147"/>
      <c r="UMY35" s="147"/>
      <c r="UMZ35" s="147"/>
      <c r="UNA35" s="147"/>
      <c r="UNB35" s="147"/>
      <c r="UNC35" s="147"/>
      <c r="UND35" s="147"/>
      <c r="UNE35" s="147"/>
      <c r="UNF35" s="147"/>
      <c r="UNG35" s="147"/>
      <c r="UNH35" s="147"/>
      <c r="UNI35" s="147"/>
      <c r="UNJ35" s="147"/>
      <c r="UNK35" s="147"/>
      <c r="UNL35" s="147"/>
      <c r="UNM35" s="147"/>
      <c r="UNN35" s="147"/>
      <c r="UNO35" s="147"/>
      <c r="UNP35" s="147"/>
      <c r="UNQ35" s="147"/>
      <c r="UNR35" s="147"/>
      <c r="UNS35" s="147"/>
      <c r="UNT35" s="147"/>
      <c r="UNU35" s="147"/>
      <c r="UNV35" s="147"/>
      <c r="UNW35" s="147"/>
      <c r="UNX35" s="147"/>
      <c r="UNY35" s="147"/>
      <c r="UNZ35" s="147"/>
      <c r="UOA35" s="147"/>
      <c r="UOB35" s="147"/>
      <c r="UOC35" s="147"/>
      <c r="UOD35" s="147"/>
      <c r="UOE35" s="147"/>
      <c r="UOF35" s="147"/>
      <c r="UOG35" s="147"/>
      <c r="UOH35" s="147"/>
      <c r="UOI35" s="147"/>
      <c r="UOJ35" s="147"/>
      <c r="UOK35" s="147"/>
      <c r="UOL35" s="147"/>
      <c r="UOM35" s="147"/>
      <c r="UON35" s="147"/>
      <c r="UOO35" s="147"/>
      <c r="UOP35" s="147"/>
      <c r="UOQ35" s="147"/>
      <c r="UOR35" s="147"/>
      <c r="UOS35" s="147"/>
      <c r="UOT35" s="147"/>
      <c r="UOU35" s="147"/>
      <c r="UOV35" s="147"/>
      <c r="UOW35" s="147"/>
      <c r="UOX35" s="147"/>
      <c r="UOY35" s="147"/>
      <c r="UOZ35" s="147"/>
      <c r="UPA35" s="147"/>
      <c r="UPB35" s="147"/>
      <c r="UPC35" s="147"/>
      <c r="UPD35" s="147"/>
      <c r="UPE35" s="147"/>
      <c r="UPF35" s="147"/>
      <c r="UPG35" s="147"/>
      <c r="UPH35" s="147"/>
      <c r="UPI35" s="147"/>
      <c r="UPJ35" s="147"/>
      <c r="UPK35" s="147"/>
      <c r="UPL35" s="147"/>
      <c r="UPM35" s="147"/>
      <c r="UPN35" s="147"/>
      <c r="UPO35" s="147"/>
      <c r="UPP35" s="147"/>
      <c r="UPQ35" s="147"/>
      <c r="UPR35" s="147"/>
      <c r="UPS35" s="147"/>
      <c r="UPT35" s="147"/>
      <c r="UPU35" s="147"/>
      <c r="UPV35" s="147"/>
      <c r="UPW35" s="147"/>
      <c r="UPX35" s="147"/>
      <c r="UPY35" s="147"/>
      <c r="UPZ35" s="147"/>
      <c r="UQA35" s="147"/>
      <c r="UQB35" s="147"/>
      <c r="UQC35" s="147"/>
      <c r="UQD35" s="147"/>
      <c r="UQE35" s="147"/>
      <c r="UQF35" s="147"/>
      <c r="UQG35" s="147"/>
      <c r="UQH35" s="147"/>
      <c r="UQI35" s="147"/>
      <c r="UQJ35" s="147"/>
      <c r="UQK35" s="147"/>
      <c r="UQL35" s="147"/>
      <c r="UQM35" s="147"/>
      <c r="UQN35" s="147"/>
      <c r="UQO35" s="147"/>
      <c r="UQP35" s="147"/>
      <c r="UQQ35" s="147"/>
      <c r="UQR35" s="147"/>
      <c r="UQS35" s="147"/>
      <c r="UQT35" s="147"/>
      <c r="UQU35" s="147"/>
      <c r="UQV35" s="147"/>
      <c r="UQW35" s="147"/>
      <c r="UQX35" s="147"/>
      <c r="UQY35" s="147"/>
      <c r="UQZ35" s="147"/>
      <c r="URA35" s="147"/>
      <c r="URB35" s="147"/>
      <c r="URC35" s="147"/>
      <c r="URD35" s="147"/>
      <c r="URE35" s="147"/>
      <c r="URF35" s="147"/>
      <c r="URG35" s="147"/>
      <c r="URH35" s="147"/>
      <c r="URI35" s="147"/>
      <c r="URJ35" s="147"/>
      <c r="URK35" s="147"/>
      <c r="URL35" s="147"/>
      <c r="URM35" s="147"/>
      <c r="URN35" s="147"/>
      <c r="URO35" s="147"/>
      <c r="URP35" s="147"/>
      <c r="URQ35" s="147"/>
      <c r="URR35" s="147"/>
      <c r="URS35" s="147"/>
      <c r="URT35" s="147"/>
      <c r="URU35" s="147"/>
      <c r="URV35" s="147"/>
      <c r="URW35" s="147"/>
      <c r="URX35" s="147"/>
      <c r="URY35" s="147"/>
      <c r="URZ35" s="147"/>
      <c r="USA35" s="147"/>
      <c r="USB35" s="147"/>
      <c r="USC35" s="147"/>
      <c r="USD35" s="147"/>
      <c r="USE35" s="147"/>
      <c r="USF35" s="147"/>
      <c r="USG35" s="147"/>
      <c r="USH35" s="147"/>
      <c r="USI35" s="147"/>
      <c r="USJ35" s="147"/>
      <c r="USK35" s="147"/>
      <c r="USL35" s="147"/>
      <c r="USM35" s="147"/>
      <c r="USN35" s="147"/>
      <c r="USO35" s="147"/>
      <c r="USP35" s="147"/>
      <c r="USQ35" s="147"/>
      <c r="USR35" s="147"/>
      <c r="USS35" s="147"/>
      <c r="UST35" s="147"/>
      <c r="USU35" s="147"/>
      <c r="USV35" s="147"/>
      <c r="USW35" s="147"/>
      <c r="USX35" s="147"/>
      <c r="USY35" s="147"/>
      <c r="USZ35" s="147"/>
      <c r="UTA35" s="147"/>
      <c r="UTB35" s="147"/>
      <c r="UTC35" s="147"/>
      <c r="UTD35" s="147"/>
      <c r="UTE35" s="147"/>
      <c r="UTF35" s="147"/>
      <c r="UTG35" s="147"/>
      <c r="UTH35" s="147"/>
      <c r="UTI35" s="147"/>
      <c r="UTJ35" s="147"/>
      <c r="UTK35" s="147"/>
      <c r="UTL35" s="147"/>
      <c r="UTM35" s="147"/>
      <c r="UTN35" s="147"/>
      <c r="UTO35" s="147"/>
      <c r="UTP35" s="147"/>
      <c r="UTQ35" s="147"/>
      <c r="UTR35" s="147"/>
      <c r="UTS35" s="147"/>
      <c r="UTT35" s="147"/>
      <c r="UTU35" s="147"/>
      <c r="UTV35" s="147"/>
      <c r="UTW35" s="147"/>
      <c r="UTX35" s="147"/>
      <c r="UTY35" s="147"/>
      <c r="UTZ35" s="147"/>
      <c r="UUA35" s="147"/>
      <c r="UUB35" s="147"/>
      <c r="UUC35" s="147"/>
      <c r="UUD35" s="147"/>
      <c r="UUE35" s="147"/>
      <c r="UUF35" s="147"/>
      <c r="UUG35" s="147"/>
      <c r="UUH35" s="147"/>
      <c r="UUI35" s="147"/>
      <c r="UUJ35" s="147"/>
      <c r="UUK35" s="147"/>
      <c r="UUL35" s="147"/>
      <c r="UUM35" s="147"/>
      <c r="UUN35" s="147"/>
      <c r="UUO35" s="147"/>
      <c r="UUP35" s="147"/>
      <c r="UUQ35" s="147"/>
      <c r="UUR35" s="147"/>
      <c r="UUS35" s="147"/>
      <c r="UUT35" s="147"/>
      <c r="UUU35" s="147"/>
      <c r="UUV35" s="147"/>
      <c r="UUW35" s="147"/>
      <c r="UUX35" s="147"/>
      <c r="UUY35" s="147"/>
      <c r="UUZ35" s="147"/>
      <c r="UVA35" s="147"/>
      <c r="UVB35" s="147"/>
      <c r="UVC35" s="147"/>
      <c r="UVD35" s="147"/>
      <c r="UVE35" s="147"/>
      <c r="UVF35" s="147"/>
      <c r="UVG35" s="147"/>
      <c r="UVH35" s="147"/>
      <c r="UVI35" s="147"/>
      <c r="UVJ35" s="147"/>
      <c r="UVK35" s="147"/>
      <c r="UVL35" s="147"/>
      <c r="UVM35" s="147"/>
      <c r="UVN35" s="147"/>
      <c r="UVO35" s="147"/>
      <c r="UVP35" s="147"/>
      <c r="UVQ35" s="147"/>
      <c r="UVR35" s="147"/>
      <c r="UVS35" s="147"/>
      <c r="UVT35" s="147"/>
      <c r="UVU35" s="147"/>
      <c r="UVV35" s="147"/>
      <c r="UVW35" s="147"/>
      <c r="UVX35" s="147"/>
      <c r="UVY35" s="147"/>
      <c r="UVZ35" s="147"/>
      <c r="UWA35" s="147"/>
      <c r="UWB35" s="147"/>
      <c r="UWC35" s="147"/>
      <c r="UWD35" s="147"/>
      <c r="UWE35" s="147"/>
      <c r="UWF35" s="147"/>
      <c r="UWG35" s="147"/>
      <c r="UWH35" s="147"/>
      <c r="UWI35" s="147"/>
      <c r="UWJ35" s="147"/>
      <c r="UWK35" s="147"/>
      <c r="UWL35" s="147"/>
      <c r="UWM35" s="147"/>
      <c r="UWN35" s="147"/>
      <c r="UWO35" s="147"/>
      <c r="UWP35" s="147"/>
      <c r="UWQ35" s="147"/>
      <c r="UWR35" s="147"/>
      <c r="UWS35" s="147"/>
      <c r="UWT35" s="147"/>
      <c r="UWU35" s="147"/>
      <c r="UWV35" s="147"/>
      <c r="UWW35" s="147"/>
      <c r="UWX35" s="147"/>
      <c r="UWY35" s="147"/>
      <c r="UWZ35" s="147"/>
      <c r="UXA35" s="147"/>
      <c r="UXB35" s="147"/>
      <c r="UXC35" s="147"/>
      <c r="UXD35" s="147"/>
      <c r="UXE35" s="147"/>
      <c r="UXF35" s="147"/>
      <c r="UXG35" s="147"/>
      <c r="UXH35" s="147"/>
      <c r="UXI35" s="147"/>
      <c r="UXJ35" s="147"/>
      <c r="UXK35" s="147"/>
      <c r="UXL35" s="147"/>
      <c r="UXM35" s="147"/>
      <c r="UXN35" s="147"/>
      <c r="UXO35" s="147"/>
      <c r="UXP35" s="147"/>
      <c r="UXQ35" s="147"/>
      <c r="UXR35" s="147"/>
      <c r="UXS35" s="147"/>
      <c r="UXT35" s="147"/>
      <c r="UXU35" s="147"/>
      <c r="UXV35" s="147"/>
      <c r="UXW35" s="147"/>
      <c r="UXX35" s="147"/>
      <c r="UXY35" s="147"/>
      <c r="UXZ35" s="147"/>
      <c r="UYA35" s="147"/>
      <c r="UYB35" s="147"/>
      <c r="UYC35" s="147"/>
      <c r="UYD35" s="147"/>
      <c r="UYE35" s="147"/>
      <c r="UYF35" s="147"/>
      <c r="UYG35" s="147"/>
      <c r="UYH35" s="147"/>
      <c r="UYI35" s="147"/>
      <c r="UYJ35" s="147"/>
      <c r="UYK35" s="147"/>
      <c r="UYL35" s="147"/>
      <c r="UYM35" s="147"/>
      <c r="UYN35" s="147"/>
      <c r="UYO35" s="147"/>
      <c r="UYP35" s="147"/>
      <c r="UYQ35" s="147"/>
      <c r="UYR35" s="147"/>
      <c r="UYS35" s="147"/>
      <c r="UYT35" s="147"/>
      <c r="UYU35" s="147"/>
      <c r="UYV35" s="147"/>
      <c r="UYW35" s="147"/>
      <c r="UYX35" s="147"/>
      <c r="UYY35" s="147"/>
      <c r="UYZ35" s="147"/>
      <c r="UZA35" s="147"/>
      <c r="UZB35" s="147"/>
      <c r="UZC35" s="147"/>
      <c r="UZD35" s="147"/>
      <c r="UZE35" s="147"/>
      <c r="UZF35" s="147"/>
      <c r="UZG35" s="147"/>
      <c r="UZH35" s="147"/>
      <c r="UZI35" s="147"/>
      <c r="UZJ35" s="147"/>
      <c r="UZK35" s="147"/>
      <c r="UZL35" s="147"/>
      <c r="UZM35" s="147"/>
      <c r="UZN35" s="147"/>
      <c r="UZO35" s="147"/>
      <c r="UZP35" s="147"/>
      <c r="UZQ35" s="147"/>
      <c r="UZR35" s="147"/>
      <c r="UZS35" s="147"/>
      <c r="UZT35" s="147"/>
      <c r="UZU35" s="147"/>
      <c r="UZV35" s="147"/>
      <c r="UZW35" s="147"/>
      <c r="UZX35" s="147"/>
      <c r="UZY35" s="147"/>
      <c r="UZZ35" s="147"/>
      <c r="VAA35" s="147"/>
      <c r="VAB35" s="147"/>
      <c r="VAC35" s="147"/>
      <c r="VAD35" s="147"/>
      <c r="VAE35" s="147"/>
      <c r="VAF35" s="147"/>
      <c r="VAG35" s="147"/>
      <c r="VAH35" s="147"/>
      <c r="VAI35" s="147"/>
      <c r="VAJ35" s="147"/>
      <c r="VAK35" s="147"/>
      <c r="VAL35" s="147"/>
      <c r="VAM35" s="147"/>
      <c r="VAN35" s="147"/>
      <c r="VAO35" s="147"/>
      <c r="VAP35" s="147"/>
      <c r="VAQ35" s="147"/>
      <c r="VAR35" s="147"/>
      <c r="VAS35" s="147"/>
      <c r="VAT35" s="147"/>
      <c r="VAU35" s="147"/>
      <c r="VAV35" s="147"/>
      <c r="VAW35" s="147"/>
      <c r="VAX35" s="147"/>
      <c r="VAY35" s="147"/>
      <c r="VAZ35" s="147"/>
      <c r="VBA35" s="147"/>
      <c r="VBB35" s="147"/>
      <c r="VBC35" s="147"/>
      <c r="VBD35" s="147"/>
      <c r="VBE35" s="147"/>
      <c r="VBF35" s="147"/>
      <c r="VBG35" s="147"/>
      <c r="VBH35" s="147"/>
      <c r="VBI35" s="147"/>
      <c r="VBJ35" s="147"/>
      <c r="VBK35" s="147"/>
      <c r="VBL35" s="147"/>
      <c r="VBM35" s="147"/>
      <c r="VBN35" s="147"/>
      <c r="VBO35" s="147"/>
      <c r="VBP35" s="147"/>
      <c r="VBQ35" s="147"/>
      <c r="VBR35" s="147"/>
      <c r="VBS35" s="147"/>
      <c r="VBT35" s="147"/>
      <c r="VBU35" s="147"/>
      <c r="VBV35" s="147"/>
      <c r="VBW35" s="147"/>
      <c r="VBX35" s="147"/>
      <c r="VBY35" s="147"/>
      <c r="VBZ35" s="147"/>
      <c r="VCA35" s="147"/>
      <c r="VCB35" s="147"/>
      <c r="VCC35" s="147"/>
      <c r="VCD35" s="147"/>
      <c r="VCE35" s="147"/>
      <c r="VCF35" s="147"/>
      <c r="VCG35" s="147"/>
      <c r="VCH35" s="147"/>
      <c r="VCI35" s="147"/>
      <c r="VCJ35" s="147"/>
      <c r="VCK35" s="147"/>
      <c r="VCL35" s="147"/>
      <c r="VCM35" s="147"/>
      <c r="VCN35" s="147"/>
      <c r="VCO35" s="147"/>
      <c r="VCP35" s="147"/>
      <c r="VCQ35" s="147"/>
      <c r="VCR35" s="147"/>
      <c r="VCS35" s="147"/>
      <c r="VCT35" s="147"/>
      <c r="VCU35" s="147"/>
      <c r="VCV35" s="147"/>
      <c r="VCW35" s="147"/>
      <c r="VCX35" s="147"/>
      <c r="VCY35" s="147"/>
      <c r="VCZ35" s="147"/>
      <c r="VDA35" s="147"/>
      <c r="VDB35" s="147"/>
      <c r="VDC35" s="147"/>
      <c r="VDD35" s="147"/>
      <c r="VDE35" s="147"/>
      <c r="VDF35" s="147"/>
      <c r="VDG35" s="147"/>
      <c r="VDH35" s="147"/>
      <c r="VDI35" s="147"/>
      <c r="VDJ35" s="147"/>
      <c r="VDK35" s="147"/>
      <c r="VDL35" s="147"/>
      <c r="VDM35" s="147"/>
      <c r="VDN35" s="147"/>
      <c r="VDO35" s="147"/>
      <c r="VDP35" s="147"/>
      <c r="VDQ35" s="147"/>
      <c r="VDR35" s="147"/>
      <c r="VDS35" s="147"/>
      <c r="VDT35" s="147"/>
      <c r="VDU35" s="147"/>
      <c r="VDV35" s="147"/>
      <c r="VDW35" s="147"/>
      <c r="VDX35" s="147"/>
      <c r="VDY35" s="147"/>
      <c r="VDZ35" s="147"/>
      <c r="VEA35" s="147"/>
      <c r="VEB35" s="147"/>
      <c r="VEC35" s="147"/>
      <c r="VED35" s="147"/>
      <c r="VEE35" s="147"/>
      <c r="VEF35" s="147"/>
      <c r="VEG35" s="147"/>
      <c r="VEH35" s="147"/>
      <c r="VEI35" s="147"/>
      <c r="VEJ35" s="147"/>
      <c r="VEK35" s="147"/>
      <c r="VEL35" s="147"/>
      <c r="VEM35" s="147"/>
      <c r="VEN35" s="147"/>
      <c r="VEO35" s="147"/>
      <c r="VEP35" s="147"/>
      <c r="VEQ35" s="147"/>
      <c r="VER35" s="147"/>
      <c r="VES35" s="147"/>
      <c r="VET35" s="147"/>
      <c r="VEU35" s="147"/>
      <c r="VEV35" s="147"/>
      <c r="VEW35" s="147"/>
      <c r="VEX35" s="147"/>
      <c r="VEY35" s="147"/>
      <c r="VEZ35" s="147"/>
      <c r="VFA35" s="147"/>
      <c r="VFB35" s="147"/>
      <c r="VFC35" s="147"/>
      <c r="VFD35" s="147"/>
      <c r="VFE35" s="147"/>
      <c r="VFF35" s="147"/>
      <c r="VFG35" s="147"/>
      <c r="VFH35" s="147"/>
      <c r="VFI35" s="147"/>
      <c r="VFJ35" s="147"/>
      <c r="VFK35" s="147"/>
      <c r="VFL35" s="147"/>
      <c r="VFM35" s="147"/>
      <c r="VFN35" s="147"/>
      <c r="VFO35" s="147"/>
      <c r="VFP35" s="147"/>
      <c r="VFQ35" s="147"/>
      <c r="VFR35" s="147"/>
      <c r="VFS35" s="147"/>
      <c r="VFT35" s="147"/>
      <c r="VFU35" s="147"/>
      <c r="VFV35" s="147"/>
      <c r="VFW35" s="147"/>
      <c r="VFX35" s="147"/>
      <c r="VFY35" s="147"/>
      <c r="VFZ35" s="147"/>
      <c r="VGA35" s="147"/>
      <c r="VGB35" s="147"/>
      <c r="VGC35" s="147"/>
      <c r="VGD35" s="147"/>
      <c r="VGE35" s="147"/>
      <c r="VGF35" s="147"/>
      <c r="VGG35" s="147"/>
      <c r="VGH35" s="147"/>
      <c r="VGI35" s="147"/>
      <c r="VGJ35" s="147"/>
      <c r="VGK35" s="147"/>
      <c r="VGL35" s="147"/>
      <c r="VGM35" s="147"/>
      <c r="VGN35" s="147"/>
      <c r="VGO35" s="147"/>
      <c r="VGP35" s="147"/>
      <c r="VGQ35" s="147"/>
      <c r="VGR35" s="147"/>
      <c r="VGS35" s="147"/>
      <c r="VGT35" s="147"/>
      <c r="VGU35" s="147"/>
      <c r="VGV35" s="147"/>
      <c r="VGW35" s="147"/>
      <c r="VGX35" s="147"/>
      <c r="VGY35" s="147"/>
      <c r="VGZ35" s="147"/>
      <c r="VHA35" s="147"/>
      <c r="VHB35" s="147"/>
      <c r="VHC35" s="147"/>
      <c r="VHD35" s="147"/>
      <c r="VHE35" s="147"/>
      <c r="VHF35" s="147"/>
      <c r="VHG35" s="147"/>
      <c r="VHH35" s="147"/>
      <c r="VHI35" s="147"/>
      <c r="VHJ35" s="147"/>
      <c r="VHK35" s="147"/>
      <c r="VHL35" s="147"/>
      <c r="VHM35" s="147"/>
      <c r="VHN35" s="147"/>
      <c r="VHO35" s="147"/>
      <c r="VHP35" s="147"/>
      <c r="VHQ35" s="147"/>
      <c r="VHR35" s="147"/>
      <c r="VHS35" s="147"/>
      <c r="VHT35" s="147"/>
      <c r="VHU35" s="147"/>
      <c r="VHV35" s="147"/>
      <c r="VHW35" s="147"/>
      <c r="VHX35" s="147"/>
      <c r="VHY35" s="147"/>
      <c r="VHZ35" s="147"/>
      <c r="VIA35" s="147"/>
      <c r="VIB35" s="147"/>
      <c r="VIC35" s="147"/>
      <c r="VID35" s="147"/>
      <c r="VIE35" s="147"/>
      <c r="VIF35" s="147"/>
      <c r="VIG35" s="147"/>
      <c r="VIH35" s="147"/>
      <c r="VII35" s="147"/>
      <c r="VIJ35" s="147"/>
      <c r="VIK35" s="147"/>
      <c r="VIL35" s="147"/>
      <c r="VIM35" s="147"/>
      <c r="VIN35" s="147"/>
      <c r="VIO35" s="147"/>
      <c r="VIP35" s="147"/>
      <c r="VIQ35" s="147"/>
      <c r="VIR35" s="147"/>
      <c r="VIS35" s="147"/>
      <c r="VIT35" s="147"/>
      <c r="VIU35" s="147"/>
      <c r="VIV35" s="147"/>
      <c r="VIW35" s="147"/>
      <c r="VIX35" s="147"/>
      <c r="VIY35" s="147"/>
      <c r="VIZ35" s="147"/>
      <c r="VJA35" s="147"/>
      <c r="VJB35" s="147"/>
      <c r="VJC35" s="147"/>
      <c r="VJD35" s="147"/>
      <c r="VJE35" s="147"/>
      <c r="VJF35" s="147"/>
      <c r="VJG35" s="147"/>
      <c r="VJH35" s="147"/>
      <c r="VJI35" s="147"/>
      <c r="VJJ35" s="147"/>
      <c r="VJK35" s="147"/>
      <c r="VJL35" s="147"/>
      <c r="VJM35" s="147"/>
      <c r="VJN35" s="147"/>
      <c r="VJO35" s="147"/>
      <c r="VJP35" s="147"/>
      <c r="VJQ35" s="147"/>
      <c r="VJR35" s="147"/>
      <c r="VJS35" s="147"/>
      <c r="VJT35" s="147"/>
      <c r="VJU35" s="147"/>
      <c r="VJV35" s="147"/>
      <c r="VJW35" s="147"/>
      <c r="VJX35" s="147"/>
      <c r="VJY35" s="147"/>
      <c r="VJZ35" s="147"/>
      <c r="VKA35" s="147"/>
      <c r="VKB35" s="147"/>
      <c r="VKC35" s="147"/>
      <c r="VKD35" s="147"/>
      <c r="VKE35" s="147"/>
      <c r="VKF35" s="147"/>
      <c r="VKG35" s="147"/>
      <c r="VKH35" s="147"/>
      <c r="VKI35" s="147"/>
      <c r="VKJ35" s="147"/>
      <c r="VKK35" s="147"/>
      <c r="VKL35" s="147"/>
      <c r="VKM35" s="147"/>
      <c r="VKN35" s="147"/>
      <c r="VKO35" s="147"/>
      <c r="VKP35" s="147"/>
      <c r="VKQ35" s="147"/>
      <c r="VKR35" s="147"/>
      <c r="VKS35" s="147"/>
      <c r="VKT35" s="147"/>
      <c r="VKU35" s="147"/>
      <c r="VKV35" s="147"/>
      <c r="VKW35" s="147"/>
      <c r="VKX35" s="147"/>
      <c r="VKY35" s="147"/>
      <c r="VKZ35" s="147"/>
      <c r="VLA35" s="147"/>
      <c r="VLB35" s="147"/>
      <c r="VLC35" s="147"/>
      <c r="VLD35" s="147"/>
      <c r="VLE35" s="147"/>
      <c r="VLF35" s="147"/>
      <c r="VLG35" s="147"/>
      <c r="VLH35" s="147"/>
      <c r="VLI35" s="147"/>
      <c r="VLJ35" s="147"/>
      <c r="VLK35" s="147"/>
      <c r="VLL35" s="147"/>
      <c r="VLM35" s="147"/>
      <c r="VLN35" s="147"/>
      <c r="VLO35" s="147"/>
      <c r="VLP35" s="147"/>
      <c r="VLQ35" s="147"/>
      <c r="VLR35" s="147"/>
      <c r="VLS35" s="147"/>
      <c r="VLT35" s="147"/>
      <c r="VLU35" s="147"/>
      <c r="VLV35" s="147"/>
      <c r="VLW35" s="147"/>
      <c r="VLX35" s="147"/>
      <c r="VLY35" s="147"/>
      <c r="VLZ35" s="147"/>
      <c r="VMA35" s="147"/>
      <c r="VMB35" s="147"/>
      <c r="VMC35" s="147"/>
      <c r="VMD35" s="147"/>
      <c r="VME35" s="147"/>
      <c r="VMF35" s="147"/>
      <c r="VMG35" s="147"/>
      <c r="VMH35" s="147"/>
      <c r="VMI35" s="147"/>
      <c r="VMJ35" s="147"/>
      <c r="VMK35" s="147"/>
      <c r="VML35" s="147"/>
      <c r="VMM35" s="147"/>
      <c r="VMN35" s="147"/>
      <c r="VMO35" s="147"/>
      <c r="VMP35" s="147"/>
      <c r="VMQ35" s="147"/>
      <c r="VMR35" s="147"/>
      <c r="VMS35" s="147"/>
      <c r="VMT35" s="147"/>
      <c r="VMU35" s="147"/>
      <c r="VMV35" s="147"/>
      <c r="VMW35" s="147"/>
      <c r="VMX35" s="147"/>
      <c r="VMY35" s="147"/>
      <c r="VMZ35" s="147"/>
      <c r="VNA35" s="147"/>
      <c r="VNB35" s="147"/>
      <c r="VNC35" s="147"/>
      <c r="VND35" s="147"/>
      <c r="VNE35" s="147"/>
      <c r="VNF35" s="147"/>
      <c r="VNG35" s="147"/>
      <c r="VNH35" s="147"/>
      <c r="VNI35" s="147"/>
      <c r="VNJ35" s="147"/>
      <c r="VNK35" s="147"/>
      <c r="VNL35" s="147"/>
      <c r="VNM35" s="147"/>
      <c r="VNN35" s="147"/>
      <c r="VNO35" s="147"/>
      <c r="VNP35" s="147"/>
      <c r="VNQ35" s="147"/>
      <c r="VNR35" s="147"/>
      <c r="VNS35" s="147"/>
      <c r="VNT35" s="147"/>
      <c r="VNU35" s="147"/>
      <c r="VNV35" s="147"/>
      <c r="VNW35" s="147"/>
      <c r="VNX35" s="147"/>
      <c r="VNY35" s="147"/>
      <c r="VNZ35" s="147"/>
      <c r="VOA35" s="147"/>
      <c r="VOB35" s="147"/>
      <c r="VOC35" s="147"/>
      <c r="VOD35" s="147"/>
      <c r="VOE35" s="147"/>
      <c r="VOF35" s="147"/>
      <c r="VOG35" s="147"/>
      <c r="VOH35" s="147"/>
      <c r="VOI35" s="147"/>
      <c r="VOJ35" s="147"/>
      <c r="VOK35" s="147"/>
      <c r="VOL35" s="147"/>
      <c r="VOM35" s="147"/>
      <c r="VON35" s="147"/>
      <c r="VOO35" s="147"/>
      <c r="VOP35" s="147"/>
      <c r="VOQ35" s="147"/>
      <c r="VOR35" s="147"/>
      <c r="VOS35" s="147"/>
      <c r="VOT35" s="147"/>
      <c r="VOU35" s="147"/>
      <c r="VOV35" s="147"/>
      <c r="VOW35" s="147"/>
      <c r="VOX35" s="147"/>
      <c r="VOY35" s="147"/>
      <c r="VOZ35" s="147"/>
      <c r="VPA35" s="147"/>
      <c r="VPB35" s="147"/>
      <c r="VPC35" s="147"/>
      <c r="VPD35" s="147"/>
      <c r="VPE35" s="147"/>
      <c r="VPF35" s="147"/>
      <c r="VPG35" s="147"/>
      <c r="VPH35" s="147"/>
      <c r="VPI35" s="147"/>
      <c r="VPJ35" s="147"/>
      <c r="VPK35" s="147"/>
      <c r="VPL35" s="147"/>
      <c r="VPM35" s="147"/>
      <c r="VPN35" s="147"/>
      <c r="VPO35" s="147"/>
      <c r="VPP35" s="147"/>
      <c r="VPQ35" s="147"/>
      <c r="VPR35" s="147"/>
      <c r="VPS35" s="147"/>
      <c r="VPT35" s="147"/>
      <c r="VPU35" s="147"/>
      <c r="VPV35" s="147"/>
      <c r="VPW35" s="147"/>
      <c r="VPX35" s="147"/>
      <c r="VPY35" s="147"/>
      <c r="VPZ35" s="147"/>
      <c r="VQA35" s="147"/>
      <c r="VQB35" s="147"/>
      <c r="VQC35" s="147"/>
      <c r="VQD35" s="147"/>
      <c r="VQE35" s="147"/>
      <c r="VQF35" s="147"/>
      <c r="VQG35" s="147"/>
      <c r="VQH35" s="147"/>
      <c r="VQI35" s="147"/>
      <c r="VQJ35" s="147"/>
      <c r="VQK35" s="147"/>
      <c r="VQL35" s="147"/>
      <c r="VQM35" s="147"/>
      <c r="VQN35" s="147"/>
      <c r="VQO35" s="147"/>
      <c r="VQP35" s="147"/>
      <c r="VQQ35" s="147"/>
      <c r="VQR35" s="147"/>
      <c r="VQS35" s="147"/>
      <c r="VQT35" s="147"/>
      <c r="VQU35" s="147"/>
      <c r="VQV35" s="147"/>
      <c r="VQW35" s="147"/>
      <c r="VQX35" s="147"/>
      <c r="VQY35" s="147"/>
      <c r="VQZ35" s="147"/>
      <c r="VRA35" s="147"/>
      <c r="VRB35" s="147"/>
      <c r="VRC35" s="147"/>
      <c r="VRD35" s="147"/>
      <c r="VRE35" s="147"/>
      <c r="VRF35" s="147"/>
      <c r="VRG35" s="147"/>
      <c r="VRH35" s="147"/>
      <c r="VRI35" s="147"/>
      <c r="VRJ35" s="147"/>
      <c r="VRK35" s="147"/>
      <c r="VRL35" s="147"/>
      <c r="VRM35" s="147"/>
      <c r="VRN35" s="147"/>
      <c r="VRO35" s="147"/>
      <c r="VRP35" s="147"/>
      <c r="VRQ35" s="147"/>
      <c r="VRR35" s="147"/>
      <c r="VRS35" s="147"/>
      <c r="VRT35" s="147"/>
      <c r="VRU35" s="147"/>
      <c r="VRV35" s="147"/>
      <c r="VRW35" s="147"/>
      <c r="VRX35" s="147"/>
      <c r="VRY35" s="147"/>
      <c r="VRZ35" s="147"/>
      <c r="VSA35" s="147"/>
      <c r="VSB35" s="147"/>
      <c r="VSC35" s="147"/>
      <c r="VSD35" s="147"/>
      <c r="VSE35" s="147"/>
      <c r="VSF35" s="147"/>
      <c r="VSG35" s="147"/>
      <c r="VSH35" s="147"/>
      <c r="VSI35" s="147"/>
      <c r="VSJ35" s="147"/>
      <c r="VSK35" s="147"/>
      <c r="VSL35" s="147"/>
      <c r="VSM35" s="147"/>
      <c r="VSN35" s="147"/>
      <c r="VSO35" s="147"/>
      <c r="VSP35" s="147"/>
      <c r="VSQ35" s="147"/>
      <c r="VSR35" s="147"/>
      <c r="VSS35" s="147"/>
      <c r="VST35" s="147"/>
      <c r="VSU35" s="147"/>
      <c r="VSV35" s="147"/>
      <c r="VSW35" s="147"/>
      <c r="VSX35" s="147"/>
      <c r="VSY35" s="147"/>
      <c r="VSZ35" s="147"/>
      <c r="VTA35" s="147"/>
      <c r="VTB35" s="147"/>
      <c r="VTC35" s="147"/>
      <c r="VTD35" s="147"/>
      <c r="VTE35" s="147"/>
      <c r="VTF35" s="147"/>
      <c r="VTG35" s="147"/>
      <c r="VTH35" s="147"/>
      <c r="VTI35" s="147"/>
      <c r="VTJ35" s="147"/>
      <c r="VTK35" s="147"/>
      <c r="VTL35" s="147"/>
      <c r="VTM35" s="147"/>
      <c r="VTN35" s="147"/>
      <c r="VTO35" s="147"/>
      <c r="VTP35" s="147"/>
      <c r="VTQ35" s="147"/>
      <c r="VTR35" s="147"/>
      <c r="VTS35" s="147"/>
      <c r="VTT35" s="147"/>
      <c r="VTU35" s="147"/>
      <c r="VTV35" s="147"/>
      <c r="VTW35" s="147"/>
      <c r="VTX35" s="147"/>
      <c r="VTY35" s="147"/>
      <c r="VTZ35" s="147"/>
      <c r="VUA35" s="147"/>
      <c r="VUB35" s="147"/>
      <c r="VUC35" s="147"/>
      <c r="VUD35" s="147"/>
      <c r="VUE35" s="147"/>
      <c r="VUF35" s="147"/>
      <c r="VUG35" s="147"/>
      <c r="VUH35" s="147"/>
      <c r="VUI35" s="147"/>
      <c r="VUJ35" s="147"/>
      <c r="VUK35" s="147"/>
      <c r="VUL35" s="147"/>
      <c r="VUM35" s="147"/>
      <c r="VUN35" s="147"/>
      <c r="VUO35" s="147"/>
      <c r="VUP35" s="147"/>
      <c r="VUQ35" s="147"/>
      <c r="VUR35" s="147"/>
      <c r="VUS35" s="147"/>
      <c r="VUT35" s="147"/>
      <c r="VUU35" s="147"/>
      <c r="VUV35" s="147"/>
      <c r="VUW35" s="147"/>
      <c r="VUX35" s="147"/>
      <c r="VUY35" s="147"/>
      <c r="VUZ35" s="147"/>
      <c r="VVA35" s="147"/>
      <c r="VVB35" s="147"/>
      <c r="VVC35" s="147"/>
      <c r="VVD35" s="147"/>
      <c r="VVE35" s="147"/>
      <c r="VVF35" s="147"/>
      <c r="VVG35" s="147"/>
      <c r="VVH35" s="147"/>
      <c r="VVI35" s="147"/>
      <c r="VVJ35" s="147"/>
      <c r="VVK35" s="147"/>
      <c r="VVL35" s="147"/>
      <c r="VVM35" s="147"/>
      <c r="VVN35" s="147"/>
      <c r="VVO35" s="147"/>
      <c r="VVP35" s="147"/>
      <c r="VVQ35" s="147"/>
      <c r="VVR35" s="147"/>
      <c r="VVS35" s="147"/>
      <c r="VVT35" s="147"/>
      <c r="VVU35" s="147"/>
      <c r="VVV35" s="147"/>
      <c r="VVW35" s="147"/>
      <c r="VVX35" s="147"/>
      <c r="VVY35" s="147"/>
      <c r="VVZ35" s="147"/>
      <c r="VWA35" s="147"/>
      <c r="VWB35" s="147"/>
      <c r="VWC35" s="147"/>
      <c r="VWD35" s="147"/>
      <c r="VWE35" s="147"/>
      <c r="VWF35" s="147"/>
      <c r="VWG35" s="147"/>
      <c r="VWH35" s="147"/>
      <c r="VWI35" s="147"/>
      <c r="VWJ35" s="147"/>
      <c r="VWK35" s="147"/>
      <c r="VWL35" s="147"/>
      <c r="VWM35" s="147"/>
      <c r="VWN35" s="147"/>
      <c r="VWO35" s="147"/>
      <c r="VWP35" s="147"/>
      <c r="VWQ35" s="147"/>
      <c r="VWR35" s="147"/>
      <c r="VWS35" s="147"/>
      <c r="VWT35" s="147"/>
      <c r="VWU35" s="147"/>
      <c r="VWV35" s="147"/>
      <c r="VWW35" s="147"/>
      <c r="VWX35" s="147"/>
      <c r="VWY35" s="147"/>
      <c r="VWZ35" s="147"/>
      <c r="VXA35" s="147"/>
      <c r="VXB35" s="147"/>
      <c r="VXC35" s="147"/>
      <c r="VXD35" s="147"/>
      <c r="VXE35" s="147"/>
      <c r="VXF35" s="147"/>
      <c r="VXG35" s="147"/>
      <c r="VXH35" s="147"/>
      <c r="VXI35" s="147"/>
      <c r="VXJ35" s="147"/>
      <c r="VXK35" s="147"/>
      <c r="VXL35" s="147"/>
      <c r="VXM35" s="147"/>
      <c r="VXN35" s="147"/>
      <c r="VXO35" s="147"/>
      <c r="VXP35" s="147"/>
      <c r="VXQ35" s="147"/>
      <c r="VXR35" s="147"/>
      <c r="VXS35" s="147"/>
      <c r="VXT35" s="147"/>
      <c r="VXU35" s="147"/>
      <c r="VXV35" s="147"/>
      <c r="VXW35" s="147"/>
      <c r="VXX35" s="147"/>
      <c r="VXY35" s="147"/>
      <c r="VXZ35" s="147"/>
      <c r="VYA35" s="147"/>
      <c r="VYB35" s="147"/>
      <c r="VYC35" s="147"/>
      <c r="VYD35" s="147"/>
      <c r="VYE35" s="147"/>
      <c r="VYF35" s="147"/>
      <c r="VYG35" s="147"/>
      <c r="VYH35" s="147"/>
      <c r="VYI35" s="147"/>
      <c r="VYJ35" s="147"/>
      <c r="VYK35" s="147"/>
      <c r="VYL35" s="147"/>
      <c r="VYM35" s="147"/>
      <c r="VYN35" s="147"/>
      <c r="VYO35" s="147"/>
      <c r="VYP35" s="147"/>
      <c r="VYQ35" s="147"/>
      <c r="VYR35" s="147"/>
      <c r="VYS35" s="147"/>
      <c r="VYT35" s="147"/>
      <c r="VYU35" s="147"/>
      <c r="VYV35" s="147"/>
      <c r="VYW35" s="147"/>
      <c r="VYX35" s="147"/>
      <c r="VYY35" s="147"/>
      <c r="VYZ35" s="147"/>
      <c r="VZA35" s="147"/>
      <c r="VZB35" s="147"/>
      <c r="VZC35" s="147"/>
      <c r="VZD35" s="147"/>
      <c r="VZE35" s="147"/>
      <c r="VZF35" s="147"/>
      <c r="VZG35" s="147"/>
      <c r="VZH35" s="147"/>
      <c r="VZI35" s="147"/>
      <c r="VZJ35" s="147"/>
      <c r="VZK35" s="147"/>
      <c r="VZL35" s="147"/>
      <c r="VZM35" s="147"/>
      <c r="VZN35" s="147"/>
      <c r="VZO35" s="147"/>
      <c r="VZP35" s="147"/>
      <c r="VZQ35" s="147"/>
      <c r="VZR35" s="147"/>
      <c r="VZS35" s="147"/>
      <c r="VZT35" s="147"/>
      <c r="VZU35" s="147"/>
      <c r="VZV35" s="147"/>
      <c r="VZW35" s="147"/>
      <c r="VZX35" s="147"/>
      <c r="VZY35" s="147"/>
      <c r="VZZ35" s="147"/>
      <c r="WAA35" s="147"/>
      <c r="WAB35" s="147"/>
      <c r="WAC35" s="147"/>
      <c r="WAD35" s="147"/>
      <c r="WAE35" s="147"/>
      <c r="WAF35" s="147"/>
      <c r="WAG35" s="147"/>
      <c r="WAH35" s="147"/>
      <c r="WAI35" s="147"/>
      <c r="WAJ35" s="147"/>
      <c r="WAK35" s="147"/>
      <c r="WAL35" s="147"/>
      <c r="WAM35" s="147"/>
      <c r="WAN35" s="147"/>
      <c r="WAO35" s="147"/>
      <c r="WAP35" s="147"/>
      <c r="WAQ35" s="147"/>
      <c r="WAR35" s="147"/>
      <c r="WAS35" s="147"/>
      <c r="WAT35" s="147"/>
      <c r="WAU35" s="147"/>
      <c r="WAV35" s="147"/>
      <c r="WAW35" s="147"/>
      <c r="WAX35" s="147"/>
      <c r="WAY35" s="147"/>
      <c r="WAZ35" s="147"/>
      <c r="WBA35" s="147"/>
      <c r="WBB35" s="147"/>
      <c r="WBC35" s="147"/>
      <c r="WBD35" s="147"/>
      <c r="WBE35" s="147"/>
      <c r="WBF35" s="147"/>
      <c r="WBG35" s="147"/>
      <c r="WBH35" s="147"/>
      <c r="WBI35" s="147"/>
      <c r="WBJ35" s="147"/>
      <c r="WBK35" s="147"/>
      <c r="WBL35" s="147"/>
      <c r="WBM35" s="147"/>
      <c r="WBN35" s="147"/>
      <c r="WBO35" s="147"/>
      <c r="WBP35" s="147"/>
      <c r="WBQ35" s="147"/>
      <c r="WBR35" s="147"/>
      <c r="WBS35" s="147"/>
      <c r="WBT35" s="147"/>
      <c r="WBU35" s="147"/>
      <c r="WBV35" s="147"/>
      <c r="WBW35" s="147"/>
      <c r="WBX35" s="147"/>
      <c r="WBY35" s="147"/>
      <c r="WBZ35" s="147"/>
      <c r="WCA35" s="147"/>
      <c r="WCB35" s="147"/>
      <c r="WCC35" s="147"/>
      <c r="WCD35" s="147"/>
      <c r="WCE35" s="147"/>
      <c r="WCF35" s="147"/>
      <c r="WCG35" s="147"/>
      <c r="WCH35" s="147"/>
      <c r="WCI35" s="147"/>
      <c r="WCJ35" s="147"/>
      <c r="WCK35" s="147"/>
      <c r="WCL35" s="147"/>
      <c r="WCM35" s="147"/>
      <c r="WCN35" s="147"/>
      <c r="WCO35" s="147"/>
      <c r="WCP35" s="147"/>
      <c r="WCQ35" s="147"/>
      <c r="WCR35" s="147"/>
      <c r="WCS35" s="147"/>
      <c r="WCT35" s="147"/>
      <c r="WCU35" s="147"/>
      <c r="WCV35" s="147"/>
      <c r="WCW35" s="147"/>
      <c r="WCX35" s="147"/>
      <c r="WCY35" s="147"/>
      <c r="WCZ35" s="147"/>
      <c r="WDA35" s="147"/>
      <c r="WDB35" s="147"/>
      <c r="WDC35" s="147"/>
      <c r="WDD35" s="147"/>
      <c r="WDE35" s="147"/>
      <c r="WDF35" s="147"/>
      <c r="WDG35" s="147"/>
      <c r="WDH35" s="147"/>
      <c r="WDI35" s="147"/>
      <c r="WDJ35" s="147"/>
      <c r="WDK35" s="147"/>
      <c r="WDL35" s="147"/>
      <c r="WDM35" s="147"/>
      <c r="WDN35" s="147"/>
      <c r="WDO35" s="147"/>
      <c r="WDP35" s="147"/>
      <c r="WDQ35" s="147"/>
      <c r="WDR35" s="147"/>
      <c r="WDS35" s="147"/>
      <c r="WDT35" s="147"/>
      <c r="WDU35" s="147"/>
      <c r="WDV35" s="147"/>
      <c r="WDW35" s="147"/>
      <c r="WDX35" s="147"/>
      <c r="WDY35" s="147"/>
      <c r="WDZ35" s="147"/>
      <c r="WEA35" s="147"/>
      <c r="WEB35" s="147"/>
      <c r="WEC35" s="147"/>
      <c r="WED35" s="147"/>
      <c r="WEE35" s="147"/>
      <c r="WEF35" s="147"/>
      <c r="WEG35" s="147"/>
      <c r="WEH35" s="147"/>
      <c r="WEI35" s="147"/>
      <c r="WEJ35" s="147"/>
      <c r="WEK35" s="147"/>
      <c r="WEL35" s="147"/>
      <c r="WEM35" s="147"/>
      <c r="WEN35" s="147"/>
      <c r="WEO35" s="147"/>
      <c r="WEP35" s="147"/>
      <c r="WEQ35" s="147"/>
      <c r="WER35" s="147"/>
      <c r="WES35" s="147"/>
      <c r="WET35" s="147"/>
      <c r="WEU35" s="147"/>
      <c r="WEV35" s="147"/>
      <c r="WEW35" s="147"/>
      <c r="WEX35" s="147"/>
      <c r="WEY35" s="147"/>
      <c r="WEZ35" s="147"/>
      <c r="WFA35" s="147"/>
      <c r="WFB35" s="147"/>
      <c r="WFC35" s="147"/>
      <c r="WFD35" s="147"/>
      <c r="WFE35" s="147"/>
      <c r="WFF35" s="147"/>
      <c r="WFG35" s="147"/>
      <c r="WFH35" s="147"/>
      <c r="WFI35" s="147"/>
      <c r="WFJ35" s="147"/>
      <c r="WFK35" s="147"/>
      <c r="WFL35" s="147"/>
      <c r="WFM35" s="147"/>
      <c r="WFN35" s="147"/>
      <c r="WFO35" s="147"/>
      <c r="WFP35" s="147"/>
      <c r="WFQ35" s="147"/>
      <c r="WFR35" s="147"/>
      <c r="WFS35" s="147"/>
      <c r="WFT35" s="147"/>
      <c r="WFU35" s="147"/>
      <c r="WFV35" s="147"/>
      <c r="WFW35" s="147"/>
      <c r="WFX35" s="147"/>
      <c r="WFY35" s="147"/>
      <c r="WFZ35" s="147"/>
      <c r="WGA35" s="147"/>
      <c r="WGB35" s="147"/>
      <c r="WGC35" s="147"/>
      <c r="WGD35" s="147"/>
      <c r="WGE35" s="147"/>
      <c r="WGF35" s="147"/>
      <c r="WGG35" s="147"/>
      <c r="WGH35" s="147"/>
      <c r="WGI35" s="147"/>
      <c r="WGJ35" s="147"/>
      <c r="WGK35" s="147"/>
      <c r="WGL35" s="147"/>
      <c r="WGM35" s="147"/>
      <c r="WGN35" s="147"/>
      <c r="WGO35" s="147"/>
      <c r="WGP35" s="147"/>
      <c r="WGQ35" s="147"/>
      <c r="WGR35" s="147"/>
      <c r="WGS35" s="147"/>
      <c r="WGT35" s="147"/>
      <c r="WGU35" s="147"/>
      <c r="WGV35" s="147"/>
      <c r="WGW35" s="147"/>
      <c r="WGX35" s="147"/>
      <c r="WGY35" s="147"/>
      <c r="WGZ35" s="147"/>
      <c r="WHA35" s="147"/>
      <c r="WHB35" s="147"/>
      <c r="WHC35" s="147"/>
      <c r="WHD35" s="147"/>
      <c r="WHE35" s="147"/>
      <c r="WHF35" s="147"/>
      <c r="WHG35" s="147"/>
      <c r="WHH35" s="147"/>
      <c r="WHI35" s="147"/>
      <c r="WHJ35" s="147"/>
      <c r="WHK35" s="147"/>
      <c r="WHL35" s="147"/>
      <c r="WHM35" s="147"/>
      <c r="WHN35" s="147"/>
      <c r="WHO35" s="147"/>
      <c r="WHP35" s="147"/>
      <c r="WHQ35" s="147"/>
      <c r="WHR35" s="147"/>
      <c r="WHS35" s="147"/>
      <c r="WHT35" s="147"/>
      <c r="WHU35" s="147"/>
      <c r="WHV35" s="147"/>
      <c r="WHW35" s="147"/>
      <c r="WHX35" s="147"/>
      <c r="WHY35" s="147"/>
      <c r="WHZ35" s="147"/>
      <c r="WIA35" s="147"/>
      <c r="WIB35" s="147"/>
      <c r="WIC35" s="147"/>
      <c r="WID35" s="147"/>
      <c r="WIE35" s="147"/>
      <c r="WIF35" s="147"/>
      <c r="WIG35" s="147"/>
      <c r="WIH35" s="147"/>
      <c r="WII35" s="147"/>
      <c r="WIJ35" s="147"/>
      <c r="WIK35" s="147"/>
      <c r="WIL35" s="147"/>
      <c r="WIM35" s="147"/>
      <c r="WIN35" s="147"/>
      <c r="WIO35" s="147"/>
      <c r="WIP35" s="147"/>
      <c r="WIQ35" s="147"/>
      <c r="WIR35" s="147"/>
      <c r="WIS35" s="147"/>
      <c r="WIT35" s="147"/>
      <c r="WIU35" s="147"/>
      <c r="WIV35" s="147"/>
      <c r="WIW35" s="147"/>
      <c r="WIX35" s="147"/>
      <c r="WIY35" s="147"/>
      <c r="WIZ35" s="147"/>
      <c r="WJA35" s="147"/>
      <c r="WJB35" s="147"/>
      <c r="WJC35" s="147"/>
      <c r="WJD35" s="147"/>
      <c r="WJE35" s="147"/>
      <c r="WJF35" s="147"/>
      <c r="WJG35" s="147"/>
      <c r="WJH35" s="147"/>
      <c r="WJI35" s="147"/>
      <c r="WJJ35" s="147"/>
      <c r="WJK35" s="147"/>
      <c r="WJL35" s="147"/>
      <c r="WJM35" s="147"/>
      <c r="WJN35" s="147"/>
      <c r="WJO35" s="147"/>
      <c r="WJP35" s="147"/>
      <c r="WJQ35" s="147"/>
      <c r="WJR35" s="147"/>
      <c r="WJS35" s="147"/>
      <c r="WJT35" s="147"/>
      <c r="WJU35" s="147"/>
      <c r="WJV35" s="147"/>
      <c r="WJW35" s="147"/>
      <c r="WJX35" s="147"/>
      <c r="WJY35" s="147"/>
      <c r="WJZ35" s="147"/>
      <c r="WKA35" s="147"/>
      <c r="WKB35" s="147"/>
      <c r="WKC35" s="147"/>
      <c r="WKD35" s="147"/>
      <c r="WKE35" s="147"/>
      <c r="WKF35" s="147"/>
      <c r="WKG35" s="147"/>
      <c r="WKH35" s="147"/>
      <c r="WKI35" s="147"/>
      <c r="WKJ35" s="147"/>
      <c r="WKK35" s="147"/>
      <c r="WKL35" s="147"/>
      <c r="WKM35" s="147"/>
      <c r="WKN35" s="147"/>
      <c r="WKO35" s="147"/>
      <c r="WKP35" s="147"/>
      <c r="WKQ35" s="147"/>
      <c r="WKR35" s="147"/>
      <c r="WKS35" s="147"/>
      <c r="WKT35" s="147"/>
      <c r="WKU35" s="147"/>
      <c r="WKV35" s="147"/>
      <c r="WKW35" s="147"/>
      <c r="WKX35" s="147"/>
      <c r="WKY35" s="147"/>
      <c r="WKZ35" s="147"/>
      <c r="WLA35" s="147"/>
      <c r="WLB35" s="147"/>
      <c r="WLC35" s="147"/>
      <c r="WLD35" s="147"/>
      <c r="WLE35" s="147"/>
      <c r="WLF35" s="147"/>
      <c r="WLG35" s="147"/>
      <c r="WLH35" s="147"/>
      <c r="WLI35" s="147"/>
      <c r="WLJ35" s="147"/>
      <c r="WLK35" s="147"/>
      <c r="WLL35" s="147"/>
      <c r="WLM35" s="147"/>
      <c r="WLN35" s="147"/>
      <c r="WLO35" s="147"/>
      <c r="WLP35" s="147"/>
      <c r="WLQ35" s="147"/>
      <c r="WLR35" s="147"/>
      <c r="WLS35" s="147"/>
      <c r="WLT35" s="147"/>
      <c r="WLU35" s="147"/>
      <c r="WLV35" s="147"/>
      <c r="WLW35" s="147"/>
      <c r="WLX35" s="147"/>
      <c r="WLY35" s="147"/>
      <c r="WLZ35" s="147"/>
      <c r="WMA35" s="147"/>
      <c r="WMB35" s="147"/>
      <c r="WMC35" s="147"/>
      <c r="WMD35" s="147"/>
      <c r="WME35" s="147"/>
      <c r="WMF35" s="147"/>
      <c r="WMG35" s="147"/>
      <c r="WMH35" s="147"/>
      <c r="WMI35" s="147"/>
      <c r="WMJ35" s="147"/>
      <c r="WMK35" s="147"/>
      <c r="WML35" s="147"/>
      <c r="WMM35" s="147"/>
      <c r="WMN35" s="147"/>
      <c r="WMO35" s="147"/>
      <c r="WMP35" s="147"/>
      <c r="WMQ35" s="147"/>
      <c r="WMR35" s="147"/>
      <c r="WMS35" s="147"/>
      <c r="WMT35" s="147"/>
      <c r="WMU35" s="147"/>
      <c r="WMV35" s="147"/>
      <c r="WMW35" s="147"/>
      <c r="WMX35" s="147"/>
      <c r="WMY35" s="147"/>
      <c r="WMZ35" s="147"/>
      <c r="WNA35" s="147"/>
      <c r="WNB35" s="147"/>
      <c r="WNC35" s="147"/>
      <c r="WND35" s="147"/>
      <c r="WNE35" s="147"/>
      <c r="WNF35" s="147"/>
      <c r="WNG35" s="147"/>
      <c r="WNH35" s="147"/>
      <c r="WNI35" s="147"/>
      <c r="WNJ35" s="147"/>
      <c r="WNK35" s="147"/>
      <c r="WNL35" s="147"/>
      <c r="WNM35" s="147"/>
      <c r="WNN35" s="147"/>
      <c r="WNO35" s="147"/>
      <c r="WNP35" s="147"/>
      <c r="WNQ35" s="147"/>
      <c r="WNR35" s="147"/>
      <c r="WNS35" s="147"/>
      <c r="WNT35" s="147"/>
      <c r="WNU35" s="147"/>
      <c r="WNV35" s="147"/>
      <c r="WNW35" s="147"/>
      <c r="WNX35" s="147"/>
      <c r="WNY35" s="147"/>
      <c r="WNZ35" s="147"/>
      <c r="WOA35" s="147"/>
      <c r="WOB35" s="147"/>
      <c r="WOC35" s="147"/>
      <c r="WOD35" s="147"/>
      <c r="WOE35" s="147"/>
      <c r="WOF35" s="147"/>
      <c r="WOG35" s="147"/>
      <c r="WOH35" s="147"/>
      <c r="WOI35" s="147"/>
      <c r="WOJ35" s="147"/>
      <c r="WOK35" s="147"/>
      <c r="WOL35" s="147"/>
      <c r="WOM35" s="147"/>
      <c r="WON35" s="147"/>
      <c r="WOO35" s="147"/>
      <c r="WOP35" s="147"/>
      <c r="WOQ35" s="147"/>
      <c r="WOR35" s="147"/>
      <c r="WOS35" s="147"/>
      <c r="WOT35" s="147"/>
      <c r="WOU35" s="147"/>
      <c r="WOV35" s="147"/>
      <c r="WOW35" s="147"/>
      <c r="WOX35" s="147"/>
      <c r="WOY35" s="147"/>
      <c r="WOZ35" s="147"/>
      <c r="WPA35" s="147"/>
      <c r="WPB35" s="147"/>
      <c r="WPC35" s="147"/>
      <c r="WPD35" s="147"/>
      <c r="WPE35" s="147"/>
      <c r="WPF35" s="147"/>
      <c r="WPG35" s="147"/>
      <c r="WPH35" s="147"/>
      <c r="WPI35" s="147"/>
      <c r="WPJ35" s="147"/>
      <c r="WPK35" s="147"/>
      <c r="WPL35" s="147"/>
      <c r="WPM35" s="147"/>
      <c r="WPN35" s="147"/>
      <c r="WPO35" s="147"/>
      <c r="WPP35" s="147"/>
      <c r="WPQ35" s="147"/>
      <c r="WPR35" s="147"/>
      <c r="WPS35" s="147"/>
      <c r="WPT35" s="147"/>
      <c r="WPU35" s="147"/>
      <c r="WPV35" s="147"/>
      <c r="WPW35" s="147"/>
      <c r="WPX35" s="147"/>
      <c r="WPY35" s="147"/>
      <c r="WPZ35" s="147"/>
      <c r="WQA35" s="147"/>
      <c r="WQB35" s="147"/>
      <c r="WQC35" s="147"/>
      <c r="WQD35" s="147"/>
      <c r="WQE35" s="147"/>
      <c r="WQF35" s="147"/>
      <c r="WQG35" s="147"/>
      <c r="WQH35" s="147"/>
      <c r="WQI35" s="147"/>
      <c r="WQJ35" s="147"/>
      <c r="WQK35" s="147"/>
      <c r="WQL35" s="147"/>
      <c r="WQM35" s="147"/>
      <c r="WQN35" s="147"/>
      <c r="WQO35" s="147"/>
      <c r="WQP35" s="147"/>
      <c r="WQQ35" s="147"/>
      <c r="WQR35" s="147"/>
      <c r="WQS35" s="147"/>
      <c r="WQT35" s="147"/>
      <c r="WQU35" s="147"/>
      <c r="WQV35" s="147"/>
      <c r="WQW35" s="147"/>
      <c r="WQX35" s="147"/>
      <c r="WQY35" s="147"/>
      <c r="WQZ35" s="147"/>
      <c r="WRA35" s="147"/>
      <c r="WRB35" s="147"/>
      <c r="WRC35" s="147"/>
      <c r="WRD35" s="147"/>
      <c r="WRE35" s="147"/>
      <c r="WRF35" s="147"/>
      <c r="WRG35" s="147"/>
      <c r="WRH35" s="147"/>
      <c r="WRI35" s="147"/>
      <c r="WRJ35" s="147"/>
      <c r="WRK35" s="147"/>
      <c r="WRL35" s="147"/>
      <c r="WRM35" s="147"/>
      <c r="WRN35" s="147"/>
      <c r="WRO35" s="147"/>
      <c r="WRP35" s="147"/>
      <c r="WRQ35" s="147"/>
      <c r="WRR35" s="147"/>
      <c r="WRS35" s="147"/>
      <c r="WRT35" s="147"/>
      <c r="WRU35" s="147"/>
      <c r="WRV35" s="147"/>
      <c r="WRW35" s="147"/>
      <c r="WRX35" s="147"/>
      <c r="WRY35" s="147"/>
      <c r="WRZ35" s="147"/>
      <c r="WSA35" s="147"/>
      <c r="WSB35" s="147"/>
      <c r="WSC35" s="147"/>
      <c r="WSD35" s="147"/>
      <c r="WSE35" s="147"/>
      <c r="WSF35" s="147"/>
      <c r="WSG35" s="147"/>
      <c r="WSH35" s="147"/>
      <c r="WSI35" s="147"/>
      <c r="WSJ35" s="147"/>
      <c r="WSK35" s="147"/>
      <c r="WSL35" s="147"/>
      <c r="WSM35" s="147"/>
      <c r="WSN35" s="147"/>
      <c r="WSO35" s="147"/>
      <c r="WSP35" s="147"/>
      <c r="WSQ35" s="147"/>
      <c r="WSR35" s="147"/>
      <c r="WSS35" s="147"/>
      <c r="WST35" s="147"/>
      <c r="WSU35" s="147"/>
      <c r="WSV35" s="147"/>
      <c r="WSW35" s="147"/>
      <c r="WSX35" s="147"/>
      <c r="WSY35" s="147"/>
      <c r="WSZ35" s="147"/>
      <c r="WTA35" s="147"/>
      <c r="WTB35" s="147"/>
      <c r="WTC35" s="147"/>
      <c r="WTD35" s="147"/>
      <c r="WTE35" s="147"/>
      <c r="WTF35" s="147"/>
      <c r="WTG35" s="147"/>
      <c r="WTH35" s="147"/>
      <c r="WTI35" s="147"/>
      <c r="WTJ35" s="147"/>
      <c r="WTK35" s="147"/>
      <c r="WTL35" s="147"/>
      <c r="WTM35" s="147"/>
      <c r="WTN35" s="147"/>
      <c r="WTO35" s="147"/>
      <c r="WTP35" s="147"/>
      <c r="WTQ35" s="147"/>
      <c r="WTR35" s="147"/>
      <c r="WTS35" s="147"/>
      <c r="WTT35" s="147"/>
      <c r="WTU35" s="147"/>
      <c r="WTV35" s="147"/>
      <c r="WTW35" s="147"/>
      <c r="WTX35" s="147"/>
      <c r="WTY35" s="147"/>
      <c r="WTZ35" s="147"/>
      <c r="WUA35" s="147"/>
      <c r="WUB35" s="147"/>
      <c r="WUC35" s="147"/>
      <c r="WUD35" s="147"/>
      <c r="WUE35" s="147"/>
      <c r="WUF35" s="147"/>
      <c r="WUG35" s="147"/>
      <c r="WUH35" s="147"/>
      <c r="WUI35" s="147"/>
      <c r="WUJ35" s="147"/>
      <c r="WUK35" s="147"/>
      <c r="WUL35" s="147"/>
      <c r="WUM35" s="147"/>
      <c r="WUN35" s="147"/>
      <c r="WUO35" s="147"/>
      <c r="WUP35" s="147"/>
      <c r="WUQ35" s="147"/>
      <c r="WUR35" s="147"/>
      <c r="WUS35" s="147"/>
      <c r="WUT35" s="147"/>
      <c r="WUU35" s="147"/>
      <c r="WUV35" s="147"/>
      <c r="WUW35" s="147"/>
      <c r="WUX35" s="147"/>
      <c r="WUY35" s="147"/>
      <c r="WUZ35" s="147"/>
      <c r="WVA35" s="147"/>
      <c r="WVB35" s="147"/>
      <c r="WVC35" s="147"/>
      <c r="WVD35" s="147"/>
      <c r="WVE35" s="147"/>
      <c r="WVF35" s="147"/>
      <c r="WVG35" s="147"/>
      <c r="WVH35" s="147"/>
      <c r="WVI35" s="147"/>
      <c r="WVJ35" s="147"/>
      <c r="WVK35" s="147"/>
      <c r="WVL35" s="147"/>
      <c r="WVM35" s="147"/>
      <c r="WVN35" s="147"/>
      <c r="WVO35" s="147"/>
      <c r="WVP35" s="147"/>
      <c r="WVQ35" s="147"/>
      <c r="WVR35" s="147"/>
      <c r="WVS35" s="147"/>
      <c r="WVT35" s="147"/>
      <c r="WVU35" s="147"/>
      <c r="WVV35" s="147"/>
      <c r="WVW35" s="147"/>
      <c r="WVX35" s="147"/>
      <c r="WVY35" s="147"/>
      <c r="WVZ35" s="147"/>
      <c r="WWA35" s="147"/>
      <c r="WWB35" s="147"/>
      <c r="WWC35" s="147"/>
      <c r="WWD35" s="147"/>
      <c r="WWE35" s="147"/>
      <c r="WWF35" s="147"/>
      <c r="WWG35" s="147"/>
      <c r="WWH35" s="147"/>
      <c r="WWI35" s="147"/>
      <c r="WWJ35" s="147"/>
      <c r="WWK35" s="147"/>
      <c r="WWL35" s="147"/>
      <c r="WWM35" s="147"/>
      <c r="WWN35" s="147"/>
      <c r="WWO35" s="147"/>
      <c r="WWP35" s="147"/>
      <c r="WWQ35" s="147"/>
      <c r="WWR35" s="147"/>
      <c r="WWS35" s="147"/>
      <c r="WWT35" s="147"/>
      <c r="WWU35" s="147"/>
      <c r="WWV35" s="147"/>
      <c r="WWW35" s="147"/>
      <c r="WWX35" s="147"/>
      <c r="WWY35" s="147"/>
      <c r="WWZ35" s="147"/>
      <c r="WXA35" s="147"/>
      <c r="WXB35" s="147"/>
      <c r="WXC35" s="147"/>
      <c r="WXD35" s="147"/>
      <c r="WXE35" s="147"/>
      <c r="WXF35" s="147"/>
      <c r="WXG35" s="147"/>
      <c r="WXH35" s="147"/>
      <c r="WXI35" s="147"/>
      <c r="WXJ35" s="147"/>
      <c r="WXK35" s="147"/>
      <c r="WXL35" s="147"/>
      <c r="WXM35" s="147"/>
      <c r="WXN35" s="147"/>
      <c r="WXO35" s="147"/>
      <c r="WXP35" s="147"/>
      <c r="WXQ35" s="147"/>
      <c r="WXR35" s="147"/>
      <c r="WXS35" s="147"/>
      <c r="WXT35" s="147"/>
      <c r="WXU35" s="147"/>
      <c r="WXV35" s="147"/>
      <c r="WXW35" s="147"/>
      <c r="WXX35" s="147"/>
      <c r="WXY35" s="147"/>
      <c r="WXZ35" s="147"/>
      <c r="WYA35" s="147"/>
      <c r="WYB35" s="147"/>
      <c r="WYC35" s="147"/>
      <c r="WYD35" s="147"/>
      <c r="WYE35" s="147"/>
      <c r="WYF35" s="147"/>
      <c r="WYG35" s="147"/>
      <c r="WYH35" s="147"/>
      <c r="WYI35" s="147"/>
      <c r="WYJ35" s="147"/>
      <c r="WYK35" s="147"/>
      <c r="WYL35" s="147"/>
      <c r="WYM35" s="147"/>
      <c r="WYN35" s="147"/>
      <c r="WYO35" s="147"/>
      <c r="WYP35" s="147"/>
      <c r="WYQ35" s="147"/>
      <c r="WYR35" s="147"/>
      <c r="WYS35" s="147"/>
      <c r="WYT35" s="147"/>
      <c r="WYU35" s="147"/>
      <c r="WYV35" s="147"/>
      <c r="WYW35" s="147"/>
      <c r="WYX35" s="147"/>
      <c r="WYY35" s="147"/>
      <c r="WYZ35" s="147"/>
      <c r="WZA35" s="147"/>
      <c r="WZB35" s="147"/>
      <c r="WZC35" s="147"/>
      <c r="WZD35" s="147"/>
      <c r="WZE35" s="147"/>
      <c r="WZF35" s="147"/>
      <c r="WZG35" s="147"/>
      <c r="WZH35" s="147"/>
      <c r="WZI35" s="147"/>
      <c r="WZJ35" s="147"/>
      <c r="WZK35" s="147"/>
      <c r="WZL35" s="147"/>
      <c r="WZM35" s="147"/>
      <c r="WZN35" s="147"/>
      <c r="WZO35" s="147"/>
      <c r="WZP35" s="147"/>
      <c r="WZQ35" s="147"/>
      <c r="WZR35" s="147"/>
      <c r="WZS35" s="147"/>
      <c r="WZT35" s="147"/>
      <c r="WZU35" s="147"/>
      <c r="WZV35" s="147"/>
      <c r="WZW35" s="147"/>
      <c r="WZX35" s="147"/>
      <c r="WZY35" s="147"/>
      <c r="WZZ35" s="147"/>
      <c r="XAA35" s="147"/>
      <c r="XAB35" s="147"/>
      <c r="XAC35" s="147"/>
      <c r="XAD35" s="147"/>
      <c r="XAE35" s="147"/>
      <c r="XAF35" s="147"/>
      <c r="XAG35" s="147"/>
      <c r="XAH35" s="147"/>
      <c r="XAI35" s="147"/>
      <c r="XAJ35" s="147"/>
      <c r="XAK35" s="147"/>
      <c r="XAL35" s="147"/>
      <c r="XAM35" s="147"/>
      <c r="XAN35" s="147"/>
      <c r="XAO35" s="147"/>
      <c r="XAP35" s="147"/>
      <c r="XAQ35" s="147"/>
      <c r="XAR35" s="147"/>
      <c r="XAS35" s="147"/>
      <c r="XAT35" s="147"/>
      <c r="XAU35" s="147"/>
      <c r="XAV35" s="147"/>
      <c r="XAW35" s="147"/>
      <c r="XAX35" s="147"/>
      <c r="XAY35" s="147"/>
      <c r="XAZ35" s="147"/>
      <c r="XBA35" s="147"/>
      <c r="XBB35" s="147"/>
      <c r="XBC35" s="147"/>
      <c r="XBD35" s="147"/>
      <c r="XBE35" s="147"/>
      <c r="XBF35" s="147"/>
      <c r="XBG35" s="147"/>
      <c r="XBH35" s="147"/>
      <c r="XBI35" s="147"/>
      <c r="XBJ35" s="147"/>
      <c r="XBK35" s="147"/>
      <c r="XBL35" s="147"/>
      <c r="XBM35" s="147"/>
      <c r="XBN35" s="147"/>
      <c r="XBO35" s="147"/>
      <c r="XBP35" s="147"/>
      <c r="XBQ35" s="147"/>
      <c r="XBR35" s="147"/>
      <c r="XBS35" s="147"/>
      <c r="XBT35" s="147"/>
      <c r="XBU35" s="147"/>
      <c r="XBV35" s="147"/>
      <c r="XBW35" s="147"/>
      <c r="XBX35" s="147"/>
      <c r="XBY35" s="147"/>
      <c r="XBZ35" s="147"/>
      <c r="XCA35" s="147"/>
      <c r="XCB35" s="147"/>
      <c r="XCC35" s="147"/>
      <c r="XCD35" s="147"/>
      <c r="XCE35" s="147"/>
      <c r="XCF35" s="147"/>
      <c r="XCG35" s="147"/>
      <c r="XCH35" s="147"/>
      <c r="XCI35" s="147"/>
      <c r="XCJ35" s="147"/>
      <c r="XCK35" s="147"/>
      <c r="XCL35" s="147"/>
      <c r="XCM35" s="147"/>
      <c r="XCN35" s="147"/>
      <c r="XCO35" s="147"/>
      <c r="XCP35" s="147"/>
      <c r="XCQ35" s="147"/>
      <c r="XCR35" s="147"/>
      <c r="XCS35" s="147"/>
      <c r="XCT35" s="147"/>
      <c r="XCU35" s="147"/>
      <c r="XCV35" s="147"/>
      <c r="XCW35" s="147"/>
      <c r="XCX35" s="147"/>
      <c r="XCY35" s="147"/>
      <c r="XCZ35" s="147"/>
      <c r="XDA35" s="147"/>
      <c r="XDB35" s="147"/>
      <c r="XDC35" s="147"/>
      <c r="XDD35" s="147"/>
      <c r="XDE35" s="147"/>
      <c r="XDF35" s="147"/>
      <c r="XDG35" s="147"/>
      <c r="XDH35" s="147"/>
      <c r="XDI35" s="147"/>
      <c r="XDJ35" s="147"/>
      <c r="XDK35" s="147"/>
      <c r="XDL35" s="147"/>
      <c r="XDM35" s="147"/>
      <c r="XDN35" s="147"/>
      <c r="XDO35" s="147"/>
      <c r="XDP35" s="147"/>
      <c r="XDQ35" s="147"/>
      <c r="XDR35" s="147"/>
      <c r="XDS35" s="147"/>
      <c r="XDT35" s="147"/>
      <c r="XDU35" s="147"/>
      <c r="XDV35" s="147"/>
      <c r="XDW35" s="147"/>
      <c r="XDX35" s="147"/>
      <c r="XDY35" s="147"/>
      <c r="XDZ35" s="147"/>
      <c r="XEA35" s="147"/>
      <c r="XEB35" s="147"/>
      <c r="XEC35" s="147"/>
      <c r="XED35" s="147"/>
      <c r="XEE35" s="147"/>
      <c r="XEF35" s="147"/>
      <c r="XEG35" s="147"/>
      <c r="XEH35" s="147"/>
      <c r="XEI35" s="147"/>
      <c r="XEJ35" s="147"/>
      <c r="XEK35" s="147"/>
      <c r="XEL35" s="147"/>
      <c r="XEM35" s="147"/>
      <c r="XEN35" s="147"/>
      <c r="XEO35" s="147"/>
      <c r="XEP35" s="147"/>
      <c r="XEQ35" s="147"/>
      <c r="XER35" s="147"/>
      <c r="XES35" s="147"/>
      <c r="XET35" s="147"/>
      <c r="XEU35" s="147"/>
      <c r="XEV35" s="147"/>
      <c r="XEW35" s="147"/>
      <c r="XEX35" s="147"/>
      <c r="XEY35" s="147"/>
      <c r="XEZ35" s="147"/>
      <c r="XFA35" s="147"/>
      <c r="XFB35" s="147"/>
      <c r="XFC35" s="147"/>
      <c r="XFD35" s="147"/>
    </row>
    <row r="36" spans="1:16384" ht="30" customHeight="1" thickBot="1" x14ac:dyDescent="0.3">
      <c r="A36" s="380" t="s">
        <v>902</v>
      </c>
      <c r="B36" s="150">
        <v>147.47999999999999</v>
      </c>
      <c r="C36" s="151">
        <v>30.35</v>
      </c>
      <c r="D36" s="151">
        <v>99</v>
      </c>
      <c r="E36" s="151">
        <v>120.45</v>
      </c>
      <c r="F36" s="151">
        <v>170.82</v>
      </c>
      <c r="G36" s="151">
        <v>108.64</v>
      </c>
      <c r="H36" s="151">
        <v>184.78</v>
      </c>
      <c r="I36" s="151">
        <v>176.91</v>
      </c>
      <c r="J36" s="151">
        <v>266.91000000000003</v>
      </c>
      <c r="K36" s="151">
        <v>59.56</v>
      </c>
      <c r="L36" s="150">
        <v>85.54</v>
      </c>
      <c r="M36" s="151">
        <v>111.33</v>
      </c>
      <c r="N36" s="151">
        <v>149.13999999999999</v>
      </c>
      <c r="O36" s="151">
        <v>188.74</v>
      </c>
      <c r="P36" s="150">
        <v>76.62</v>
      </c>
      <c r="Q36" s="151">
        <v>95.15</v>
      </c>
      <c r="R36" s="151">
        <v>244.06</v>
      </c>
      <c r="S36" s="151">
        <v>148.26</v>
      </c>
      <c r="T36" s="151">
        <v>196.06</v>
      </c>
      <c r="U36" s="151">
        <v>844.38</v>
      </c>
      <c r="V36" s="151">
        <v>103.94</v>
      </c>
      <c r="W36" s="151">
        <v>27.51</v>
      </c>
    </row>
    <row r="37" spans="1:16384" ht="15.75" thickTop="1" x14ac:dyDescent="0.25">
      <c r="A37" s="607" t="s">
        <v>790</v>
      </c>
      <c r="B37" s="607"/>
      <c r="C37" s="607"/>
      <c r="D37" s="607"/>
      <c r="E37" s="607"/>
      <c r="F37" s="607"/>
      <c r="G37" s="607"/>
      <c r="H37" s="607"/>
      <c r="I37" s="607"/>
      <c r="J37" s="607"/>
      <c r="K37" s="607"/>
      <c r="L37" s="607"/>
      <c r="M37" s="607"/>
      <c r="N37" s="607"/>
      <c r="O37" s="607"/>
      <c r="P37" s="607"/>
      <c r="Q37" s="607"/>
      <c r="R37" s="607"/>
      <c r="S37" s="607"/>
      <c r="T37" s="607"/>
      <c r="U37" s="607"/>
      <c r="V37" s="607"/>
      <c r="W37" s="607"/>
    </row>
  </sheetData>
  <mergeCells count="2">
    <mergeCell ref="A1:W1"/>
    <mergeCell ref="A37:W37"/>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election sqref="A1:F1"/>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92" t="s">
        <v>52</v>
      </c>
      <c r="B1" s="392"/>
      <c r="C1" s="392"/>
      <c r="D1" s="392"/>
      <c r="E1" s="392"/>
      <c r="F1" s="392"/>
    </row>
    <row r="2" spans="1:6" ht="15" thickBot="1" x14ac:dyDescent="0.25">
      <c r="A2" s="411" t="s">
        <v>53</v>
      </c>
      <c r="B2" s="411"/>
      <c r="C2" s="411"/>
      <c r="D2" s="411"/>
      <c r="E2" s="411"/>
      <c r="F2" s="411"/>
    </row>
    <row r="3" spans="1:6" ht="15.75" thickTop="1" thickBot="1" x14ac:dyDescent="0.25">
      <c r="A3" s="412" t="s">
        <v>25</v>
      </c>
      <c r="B3" s="413"/>
      <c r="C3" s="416" t="s">
        <v>54</v>
      </c>
      <c r="D3" s="417"/>
      <c r="E3" s="416" t="s">
        <v>55</v>
      </c>
      <c r="F3" s="418"/>
    </row>
    <row r="4" spans="1:6" ht="21" customHeight="1" thickBot="1" x14ac:dyDescent="0.25">
      <c r="A4" s="414"/>
      <c r="B4" s="415"/>
      <c r="C4" s="283" t="s">
        <v>56</v>
      </c>
      <c r="D4" s="284" t="s">
        <v>57</v>
      </c>
      <c r="E4" s="283" t="s">
        <v>56</v>
      </c>
      <c r="F4" s="285" t="s">
        <v>57</v>
      </c>
    </row>
    <row r="5" spans="1:6" ht="15" thickTop="1" x14ac:dyDescent="0.2">
      <c r="A5" s="410"/>
      <c r="B5" s="410"/>
      <c r="C5" s="410"/>
      <c r="D5" s="410"/>
      <c r="E5" s="410"/>
      <c r="F5" s="410"/>
    </row>
    <row r="6" spans="1:6" x14ac:dyDescent="0.2">
      <c r="A6" s="286" t="s">
        <v>842</v>
      </c>
      <c r="B6" s="287"/>
      <c r="C6" s="288">
        <v>61.076599999999999</v>
      </c>
      <c r="D6" s="289">
        <v>-4.8600000000000003</v>
      </c>
      <c r="E6" s="288">
        <v>94.506699999999995</v>
      </c>
      <c r="F6" s="289">
        <v>2.23</v>
      </c>
    </row>
    <row r="7" spans="1:6" x14ac:dyDescent="0.2">
      <c r="A7" s="286" t="s">
        <v>843</v>
      </c>
      <c r="B7" s="287"/>
      <c r="C7" s="288">
        <v>61.252200000000002</v>
      </c>
      <c r="D7" s="289">
        <v>0.28999999999999998</v>
      </c>
      <c r="E7" s="288">
        <v>101.0253</v>
      </c>
      <c r="F7" s="289">
        <v>6.9</v>
      </c>
    </row>
    <row r="8" spans="1:6" x14ac:dyDescent="0.2">
      <c r="A8" s="286" t="s">
        <v>844</v>
      </c>
      <c r="B8" s="287"/>
      <c r="C8" s="288">
        <v>50.614699999999999</v>
      </c>
      <c r="D8" s="289">
        <v>-17.37</v>
      </c>
      <c r="E8" s="288">
        <v>94.8613</v>
      </c>
      <c r="F8" s="289">
        <v>-6.1</v>
      </c>
    </row>
    <row r="9" spans="1:6" x14ac:dyDescent="0.2">
      <c r="A9" s="286" t="s">
        <v>845</v>
      </c>
      <c r="B9" s="287"/>
      <c r="C9" s="288">
        <v>37.3157</v>
      </c>
      <c r="D9" s="289">
        <v>-26.27</v>
      </c>
      <c r="E9" s="288">
        <v>87.728300000000004</v>
      </c>
      <c r="F9" s="289">
        <v>-7.52</v>
      </c>
    </row>
    <row r="10" spans="1:6" x14ac:dyDescent="0.2">
      <c r="A10" s="286" t="s">
        <v>846</v>
      </c>
      <c r="B10" s="287"/>
      <c r="C10" s="290">
        <v>38.839159559999999</v>
      </c>
      <c r="D10" s="289">
        <f>+(C10/C9-1)*100</f>
        <v>4.0826235605924577</v>
      </c>
      <c r="E10" s="291">
        <v>100.06473320000001</v>
      </c>
      <c r="F10" s="289">
        <f>+(E10/E9-1)*100</f>
        <v>14.062090796242499</v>
      </c>
    </row>
    <row r="11" spans="1:6" x14ac:dyDescent="0.2">
      <c r="A11" s="292"/>
      <c r="B11" s="287"/>
      <c r="C11" s="288"/>
      <c r="D11" s="289"/>
      <c r="E11" s="288"/>
      <c r="F11" s="289"/>
    </row>
    <row r="12" spans="1:6" x14ac:dyDescent="0.2">
      <c r="A12" s="292">
        <v>2024</v>
      </c>
      <c r="B12" s="287" t="s">
        <v>41</v>
      </c>
      <c r="C12" s="291">
        <v>38.41427075</v>
      </c>
      <c r="D12" s="289">
        <v>1.2463375720000001</v>
      </c>
      <c r="E12" s="291">
        <v>101.75421660000001</v>
      </c>
      <c r="F12" s="289">
        <v>2.9623018339999998</v>
      </c>
    </row>
    <row r="13" spans="1:6" x14ac:dyDescent="0.2">
      <c r="B13" s="287" t="s">
        <v>42</v>
      </c>
      <c r="C13" s="291">
        <v>38.793869829999998</v>
      </c>
      <c r="D13" s="289">
        <v>0.988172037</v>
      </c>
      <c r="E13" s="291">
        <v>102.0965731</v>
      </c>
      <c r="F13" s="289">
        <v>0.33645428100000002</v>
      </c>
    </row>
    <row r="14" spans="1:6" x14ac:dyDescent="0.2">
      <c r="B14" s="294" t="s">
        <v>43</v>
      </c>
      <c r="C14" s="291">
        <v>38.862370609999999</v>
      </c>
      <c r="D14" s="289">
        <v>0.176576283</v>
      </c>
      <c r="E14" s="291">
        <v>104.09487</v>
      </c>
      <c r="F14" s="289">
        <v>1.957261508</v>
      </c>
    </row>
    <row r="15" spans="1:6" x14ac:dyDescent="0.2">
      <c r="A15" s="293"/>
      <c r="B15" s="287" t="s">
        <v>837</v>
      </c>
      <c r="C15" s="291">
        <v>39.295490209999997</v>
      </c>
      <c r="D15" s="289">
        <v>1.114496105</v>
      </c>
      <c r="E15" s="291">
        <v>104.4444586</v>
      </c>
      <c r="F15" s="289">
        <v>0.335836576</v>
      </c>
    </row>
    <row r="16" spans="1:6" x14ac:dyDescent="0.2">
      <c r="A16" s="293"/>
      <c r="B16" s="287" t="s">
        <v>851</v>
      </c>
      <c r="C16" s="291">
        <v>39.204820130000002</v>
      </c>
      <c r="D16" s="289">
        <v>-0.230739157</v>
      </c>
      <c r="E16" s="291">
        <v>100.68836109999999</v>
      </c>
      <c r="F16" s="289">
        <v>-3.5962630550000001</v>
      </c>
    </row>
    <row r="17" spans="1:6" x14ac:dyDescent="0.2">
      <c r="A17" s="293"/>
      <c r="B17" s="287" t="s">
        <v>46</v>
      </c>
      <c r="C17" s="291">
        <v>38.839159559999999</v>
      </c>
      <c r="D17" s="289">
        <v>-0.93269288299999997</v>
      </c>
      <c r="E17" s="291">
        <v>100.06473320000001</v>
      </c>
      <c r="F17" s="289">
        <v>-0.61936450200000004</v>
      </c>
    </row>
    <row r="18" spans="1:6" x14ac:dyDescent="0.2">
      <c r="A18" s="293"/>
      <c r="B18" s="287" t="s">
        <v>860</v>
      </c>
      <c r="C18" s="291">
        <v>38.717700700000002</v>
      </c>
      <c r="D18" s="289">
        <v>-0.31272267999999998</v>
      </c>
      <c r="E18" s="291">
        <v>101.50443319999999</v>
      </c>
      <c r="F18" s="289">
        <v>1.4387686710000001</v>
      </c>
    </row>
    <row r="19" spans="1:6" x14ac:dyDescent="0.2">
      <c r="A19" s="292"/>
      <c r="B19" s="287" t="s">
        <v>36</v>
      </c>
      <c r="C19" s="291">
        <v>38.154007100000001</v>
      </c>
      <c r="D19" s="289">
        <v>-1.4559067050000001</v>
      </c>
      <c r="E19" s="291">
        <v>100.13247029999999</v>
      </c>
      <c r="F19" s="289">
        <v>-1.351628523</v>
      </c>
    </row>
    <row r="20" spans="1:6" x14ac:dyDescent="0.2">
      <c r="A20" s="292"/>
      <c r="B20" s="287" t="s">
        <v>37</v>
      </c>
      <c r="C20" s="291">
        <v>37.842193760000001</v>
      </c>
      <c r="D20" s="289">
        <v>-0.81724925699999995</v>
      </c>
      <c r="E20" s="291">
        <v>98.641523030000002</v>
      </c>
      <c r="F20" s="289">
        <v>-1.488974859</v>
      </c>
    </row>
    <row r="21" spans="1:6" x14ac:dyDescent="0.2">
      <c r="A21" s="295"/>
      <c r="B21" s="287" t="s">
        <v>38</v>
      </c>
      <c r="C21" s="291">
        <v>38.27056039</v>
      </c>
      <c r="D21" s="289">
        <v>1.131981474</v>
      </c>
      <c r="E21" s="291">
        <v>100.7769933</v>
      </c>
      <c r="F21" s="289">
        <v>2.1648796479999999</v>
      </c>
    </row>
    <row r="22" spans="1:6" x14ac:dyDescent="0.2">
      <c r="A22" s="295"/>
      <c r="B22" s="287" t="s">
        <v>39</v>
      </c>
      <c r="C22" s="291">
        <v>38.886668640000003</v>
      </c>
      <c r="D22" s="289">
        <v>1.6098751849999999</v>
      </c>
      <c r="E22" s="291">
        <v>103.02248350000001</v>
      </c>
      <c r="F22" s="289">
        <v>2.228177466</v>
      </c>
    </row>
    <row r="23" spans="1:6" x14ac:dyDescent="0.2">
      <c r="A23" s="295"/>
      <c r="B23" s="287" t="s">
        <v>905</v>
      </c>
      <c r="C23" s="291">
        <v>39.15085706</v>
      </c>
      <c r="D23" s="289">
        <v>0.67938043299999995</v>
      </c>
      <c r="E23" s="291">
        <v>103.6654254</v>
      </c>
      <c r="F23" s="289">
        <v>0.62407918600000001</v>
      </c>
    </row>
    <row r="25" spans="1:6" x14ac:dyDescent="0.2">
      <c r="A25" s="292">
        <v>2025</v>
      </c>
      <c r="B25" s="287" t="s">
        <v>906</v>
      </c>
      <c r="C25" s="291">
        <v>39.391673879999999</v>
      </c>
      <c r="D25" s="289">
        <v>0.61509974300000003</v>
      </c>
      <c r="E25" s="291">
        <v>104.0465718</v>
      </c>
      <c r="F25" s="289">
        <v>0.36766974600000002</v>
      </c>
    </row>
    <row r="26" spans="1:6" ht="9.75" customHeight="1" thickBot="1" x14ac:dyDescent="0.25">
      <c r="A26" s="224"/>
    </row>
    <row r="27" spans="1:6" ht="15" thickTop="1" x14ac:dyDescent="0.2">
      <c r="A27" s="398" t="s">
        <v>855</v>
      </c>
      <c r="B27" s="398"/>
      <c r="C27" s="398"/>
      <c r="D27" s="398"/>
      <c r="E27" s="398"/>
      <c r="F27" s="398"/>
    </row>
    <row r="28" spans="1:6" ht="37.5" customHeight="1" x14ac:dyDescent="0.2">
      <c r="A28" s="406" t="s">
        <v>58</v>
      </c>
      <c r="B28" s="406"/>
      <c r="C28" s="406"/>
      <c r="D28" s="406"/>
      <c r="E28" s="406"/>
      <c r="F28" s="406"/>
    </row>
    <row r="29" spans="1:6" x14ac:dyDescent="0.2">
      <c r="A29" s="407" t="s">
        <v>59</v>
      </c>
      <c r="B29" s="407"/>
      <c r="C29" s="407"/>
      <c r="D29" s="407"/>
      <c r="E29" s="407"/>
      <c r="F29" s="407"/>
    </row>
    <row r="30" spans="1:6" ht="31.5" customHeight="1" x14ac:dyDescent="0.2">
      <c r="A30" s="408" t="s">
        <v>907</v>
      </c>
      <c r="B30" s="408"/>
      <c r="C30" s="408"/>
      <c r="D30" s="408"/>
      <c r="E30" s="408"/>
      <c r="F30" s="408"/>
    </row>
    <row r="31" spans="1:6" x14ac:dyDescent="0.2">
      <c r="A31" s="409" t="s">
        <v>908</v>
      </c>
      <c r="B31" s="409"/>
      <c r="C31" s="409"/>
      <c r="D31" s="409"/>
      <c r="E31" s="409"/>
      <c r="F31" s="409"/>
    </row>
    <row r="32" spans="1:6" x14ac:dyDescent="0.2">
      <c r="A32" s="409" t="s">
        <v>909</v>
      </c>
      <c r="B32" s="409"/>
      <c r="C32" s="409"/>
      <c r="D32" s="409"/>
      <c r="E32" s="409"/>
      <c r="F32" s="409"/>
    </row>
    <row r="33" spans="1:6" x14ac:dyDescent="0.2">
      <c r="A33" s="402" t="s">
        <v>910</v>
      </c>
      <c r="B33" s="403"/>
      <c r="C33" s="403"/>
      <c r="D33" s="403"/>
      <c r="E33" s="403"/>
      <c r="F33" s="403"/>
    </row>
    <row r="34" spans="1:6" x14ac:dyDescent="0.2">
      <c r="A34" s="404" t="s">
        <v>911</v>
      </c>
      <c r="B34" s="404"/>
      <c r="C34" s="404"/>
      <c r="D34" s="404"/>
      <c r="E34" s="404"/>
      <c r="F34" s="404"/>
    </row>
    <row r="35" spans="1:6" ht="53.25" customHeight="1" x14ac:dyDescent="0.2">
      <c r="A35" s="405" t="s">
        <v>912</v>
      </c>
      <c r="B35" s="405"/>
      <c r="C35" s="405"/>
      <c r="D35" s="405"/>
      <c r="E35" s="405"/>
      <c r="F35" s="405"/>
    </row>
  </sheetData>
  <mergeCells count="15">
    <mergeCell ref="A5:F5"/>
    <mergeCell ref="A1:F1"/>
    <mergeCell ref="A2:F2"/>
    <mergeCell ref="A3:B4"/>
    <mergeCell ref="C3:D3"/>
    <mergeCell ref="E3:F3"/>
    <mergeCell ref="A33:F33"/>
    <mergeCell ref="A34:F34"/>
    <mergeCell ref="A35:F35"/>
    <mergeCell ref="A27:F27"/>
    <mergeCell ref="A28:F28"/>
    <mergeCell ref="A29:F29"/>
    <mergeCell ref="A30:F30"/>
    <mergeCell ref="A31:F31"/>
    <mergeCell ref="A32:F32"/>
  </mergeCells>
  <hyperlinks>
    <hyperlink ref="A34" r:id="rId1" display="https://www.sbp.org.pk/departments/stats/NEER-REER.pdf"/>
    <hyperlink ref="A35" r:id="rId2" display="https://youtu.be/RX0Oa7oevLg"/>
  </hyperlinks>
  <pageMargins left="0.7" right="0.7" top="0.75" bottom="0.75" header="0.3" footer="0.3"/>
  <pageSetup paperSize="9" scale="97" orientation="portrait" verticalDpi="1200"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115" zoomScaleNormal="100" zoomScaleSheetLayoutView="115" workbookViewId="0">
      <selection activeCell="K5" sqref="K5"/>
    </sheetView>
  </sheetViews>
  <sheetFormatPr defaultColWidth="9.125" defaultRowHeight="14.25" x14ac:dyDescent="0.2"/>
  <cols>
    <col min="1" max="1" width="18.125" style="2" bestFit="1" customWidth="1"/>
    <col min="2" max="3" width="6.625" style="118" bestFit="1" customWidth="1"/>
    <col min="4" max="4" width="6.5" style="118" customWidth="1"/>
    <col min="5" max="10" width="7.5" style="118" bestFit="1" customWidth="1"/>
    <col min="11" max="11" width="7.5" style="118" customWidth="1"/>
    <col min="12" max="16384" width="9.125" style="2"/>
  </cols>
  <sheetData>
    <row r="1" spans="1:11" ht="17.25" x14ac:dyDescent="0.2">
      <c r="A1" s="392" t="s">
        <v>60</v>
      </c>
      <c r="B1" s="392"/>
      <c r="C1" s="392"/>
      <c r="D1" s="392"/>
      <c r="E1" s="392"/>
      <c r="F1" s="392"/>
      <c r="G1" s="392"/>
      <c r="H1" s="392"/>
      <c r="I1" s="392"/>
      <c r="J1" s="392"/>
      <c r="K1" s="392"/>
    </row>
    <row r="2" spans="1:11" ht="15" x14ac:dyDescent="0.2">
      <c r="A2" s="419" t="s">
        <v>61</v>
      </c>
      <c r="B2" s="419"/>
      <c r="C2" s="419"/>
      <c r="D2" s="419"/>
      <c r="E2" s="419"/>
      <c r="F2" s="419"/>
      <c r="G2" s="419"/>
      <c r="H2" s="419"/>
      <c r="I2" s="419"/>
      <c r="J2" s="419"/>
      <c r="K2" s="419"/>
    </row>
    <row r="3" spans="1:11" ht="15" thickBot="1" x14ac:dyDescent="0.25">
      <c r="A3" s="423"/>
      <c r="B3" s="423"/>
      <c r="C3" s="423"/>
      <c r="D3" s="423"/>
      <c r="E3" s="423"/>
      <c r="F3" s="423"/>
      <c r="G3" s="423"/>
      <c r="H3" s="423"/>
      <c r="I3" s="423"/>
      <c r="J3" s="423"/>
      <c r="K3" s="234"/>
    </row>
    <row r="4" spans="1:11" ht="15.75" thickTop="1" thickBot="1" x14ac:dyDescent="0.25">
      <c r="A4" s="424" t="s">
        <v>62</v>
      </c>
      <c r="B4" s="426" t="s">
        <v>32</v>
      </c>
      <c r="C4" s="426" t="s">
        <v>33</v>
      </c>
      <c r="D4" s="426" t="s">
        <v>854</v>
      </c>
      <c r="E4" s="297">
        <v>2024</v>
      </c>
      <c r="F4" s="428">
        <v>2024</v>
      </c>
      <c r="G4" s="429"/>
      <c r="H4" s="429"/>
      <c r="I4" s="429"/>
      <c r="J4" s="429"/>
      <c r="K4" s="390">
        <v>2025</v>
      </c>
    </row>
    <row r="5" spans="1:11" ht="15" thickBot="1" x14ac:dyDescent="0.25">
      <c r="A5" s="425"/>
      <c r="B5" s="427"/>
      <c r="C5" s="427"/>
      <c r="D5" s="427"/>
      <c r="E5" s="329" t="s">
        <v>41</v>
      </c>
      <c r="F5" s="298" t="s">
        <v>36</v>
      </c>
      <c r="G5" s="298" t="s">
        <v>37</v>
      </c>
      <c r="H5" s="298" t="s">
        <v>38</v>
      </c>
      <c r="I5" s="298" t="s">
        <v>39</v>
      </c>
      <c r="J5" s="391" t="s">
        <v>40</v>
      </c>
      <c r="K5" s="298" t="s">
        <v>41</v>
      </c>
    </row>
    <row r="6" spans="1:11" ht="15" thickTop="1" x14ac:dyDescent="0.2">
      <c r="A6" s="287"/>
      <c r="B6" s="299"/>
      <c r="C6" s="299"/>
      <c r="D6" s="299"/>
      <c r="E6" s="299"/>
      <c r="F6" s="300"/>
      <c r="G6" s="300"/>
      <c r="H6" s="300"/>
    </row>
    <row r="7" spans="1:11" x14ac:dyDescent="0.2">
      <c r="A7" s="287" t="s">
        <v>2</v>
      </c>
      <c r="B7" s="301">
        <v>128.5504</v>
      </c>
      <c r="C7" s="301">
        <v>167.00370000000001</v>
      </c>
      <c r="D7" s="301">
        <v>185.3871</v>
      </c>
      <c r="E7" s="388">
        <v>186.22170656926423</v>
      </c>
      <c r="F7" s="296">
        <v>185.17962520408139</v>
      </c>
      <c r="G7" s="296">
        <v>188.22710014880951</v>
      </c>
      <c r="H7" s="296">
        <v>186.29497890786766</v>
      </c>
      <c r="I7" s="296">
        <v>181.4085348072563</v>
      </c>
      <c r="J7" s="296">
        <v>176.1616272562359</v>
      </c>
      <c r="K7" s="388">
        <v>173.41359612012982</v>
      </c>
    </row>
    <row r="8" spans="1:11" x14ac:dyDescent="0.2">
      <c r="A8" s="287"/>
      <c r="B8" s="301"/>
      <c r="C8" s="301"/>
      <c r="D8" s="301"/>
      <c r="E8" s="389"/>
      <c r="F8" s="296"/>
      <c r="G8" s="296"/>
      <c r="H8" s="296"/>
      <c r="I8" s="296"/>
      <c r="J8" s="296"/>
      <c r="K8" s="389"/>
    </row>
    <row r="9" spans="1:11" x14ac:dyDescent="0.2">
      <c r="A9" s="287" t="s">
        <v>3</v>
      </c>
      <c r="B9" s="301">
        <v>469.12560000000002</v>
      </c>
      <c r="C9" s="301">
        <v>657.84990000000005</v>
      </c>
      <c r="D9" s="301">
        <v>750.5992</v>
      </c>
      <c r="E9" s="388">
        <v>743.61621666666701</v>
      </c>
      <c r="F9" s="296">
        <v>739.08933888888896</v>
      </c>
      <c r="G9" s="296">
        <v>738.3291866666666</v>
      </c>
      <c r="H9" s="296">
        <v>736.55456231884068</v>
      </c>
      <c r="I9" s="296">
        <v>737.10288571428623</v>
      </c>
      <c r="J9" s="296">
        <v>737.61785158730163</v>
      </c>
      <c r="K9" s="388">
        <v>739.42832954545463</v>
      </c>
    </row>
    <row r="10" spans="1:11" x14ac:dyDescent="0.2">
      <c r="A10" s="287"/>
      <c r="B10" s="301"/>
      <c r="C10" s="301"/>
      <c r="D10" s="301"/>
      <c r="E10" s="388"/>
      <c r="F10" s="296"/>
      <c r="G10" s="296"/>
      <c r="H10" s="296"/>
      <c r="I10" s="296"/>
      <c r="J10" s="296"/>
      <c r="K10" s="388"/>
    </row>
    <row r="11" spans="1:11" x14ac:dyDescent="0.2">
      <c r="A11" s="287" t="s">
        <v>4</v>
      </c>
      <c r="B11" s="301">
        <v>140.0847</v>
      </c>
      <c r="C11" s="301">
        <v>185.0301</v>
      </c>
      <c r="D11" s="301">
        <v>208.75829999999999</v>
      </c>
      <c r="E11" s="388">
        <v>208.84984144367596</v>
      </c>
      <c r="F11" s="296">
        <v>203.73065441821953</v>
      </c>
      <c r="G11" s="296">
        <v>205.45952673369572</v>
      </c>
      <c r="H11" s="296">
        <v>201.96082015122889</v>
      </c>
      <c r="I11" s="296">
        <v>198.73513184368525</v>
      </c>
      <c r="J11" s="296">
        <v>195.21130492443072</v>
      </c>
      <c r="K11" s="388">
        <v>193.54920314822141</v>
      </c>
    </row>
    <row r="12" spans="1:11" x14ac:dyDescent="0.2">
      <c r="A12" s="287"/>
      <c r="B12" s="301"/>
      <c r="C12" s="301"/>
      <c r="D12" s="301"/>
      <c r="E12" s="388"/>
      <c r="F12" s="296"/>
      <c r="G12" s="296"/>
      <c r="H12" s="296"/>
      <c r="I12" s="296"/>
      <c r="J12" s="296"/>
      <c r="K12" s="388"/>
    </row>
    <row r="13" spans="1:11" x14ac:dyDescent="0.2">
      <c r="A13" s="287" t="s">
        <v>5</v>
      </c>
      <c r="B13" s="301">
        <v>27.4877</v>
      </c>
      <c r="C13" s="301">
        <v>35.691899999999997</v>
      </c>
      <c r="D13" s="301">
        <v>39.1631</v>
      </c>
      <c r="E13" s="388">
        <v>39.095511830039477</v>
      </c>
      <c r="F13" s="296">
        <v>38.964580149068311</v>
      </c>
      <c r="G13" s="296">
        <v>39.339520105434765</v>
      </c>
      <c r="H13" s="296">
        <v>39.190055539697504</v>
      </c>
      <c r="I13" s="296">
        <v>38.564018552795062</v>
      </c>
      <c r="J13" s="296">
        <v>38.214867651138704</v>
      </c>
      <c r="K13" s="388">
        <v>38.174281999999977</v>
      </c>
    </row>
    <row r="14" spans="1:11" x14ac:dyDescent="0.2">
      <c r="A14" s="287"/>
      <c r="B14" s="301"/>
      <c r="C14" s="301"/>
      <c r="D14" s="301"/>
      <c r="E14" s="388"/>
      <c r="F14" s="296"/>
      <c r="G14" s="296"/>
      <c r="H14" s="296"/>
      <c r="I14" s="296"/>
      <c r="J14" s="296"/>
      <c r="K14" s="388"/>
    </row>
    <row r="15" spans="1:11" x14ac:dyDescent="0.2">
      <c r="A15" s="287" t="s">
        <v>6</v>
      </c>
      <c r="B15" s="301">
        <v>26.853200000000001</v>
      </c>
      <c r="C15" s="301">
        <v>35.0351</v>
      </c>
      <c r="D15" s="301">
        <v>41.0488</v>
      </c>
      <c r="E15" s="388">
        <v>41.001824421328671</v>
      </c>
      <c r="F15" s="296">
        <v>41.124369593406627</v>
      </c>
      <c r="G15" s="296">
        <v>41.415316855769241</v>
      </c>
      <c r="H15" s="296">
        <v>40.602992688963234</v>
      </c>
      <c r="I15" s="296">
        <v>39.611491798534757</v>
      </c>
      <c r="J15" s="296">
        <v>39.064893258241774</v>
      </c>
      <c r="K15" s="388">
        <v>38.671587648601388</v>
      </c>
    </row>
    <row r="16" spans="1:11" x14ac:dyDescent="0.2">
      <c r="A16" s="287"/>
      <c r="B16" s="301"/>
      <c r="C16" s="301"/>
      <c r="D16" s="301"/>
      <c r="E16" s="388"/>
      <c r="F16" s="296"/>
      <c r="G16" s="296"/>
      <c r="H16" s="296"/>
      <c r="I16" s="296"/>
      <c r="J16" s="296"/>
      <c r="K16" s="388"/>
    </row>
    <row r="17" spans="1:11" x14ac:dyDescent="0.2">
      <c r="A17" s="287" t="s">
        <v>7</v>
      </c>
      <c r="B17" s="301">
        <v>22.758900000000001</v>
      </c>
      <c r="C17" s="301">
        <v>31.677</v>
      </c>
      <c r="D17" s="301">
        <v>36.198799999999999</v>
      </c>
      <c r="E17" s="388">
        <v>35.863460490909112</v>
      </c>
      <c r="F17" s="296">
        <v>35.744079520634905</v>
      </c>
      <c r="G17" s="296">
        <v>35.723096316666648</v>
      </c>
      <c r="H17" s="296">
        <v>35.752912837681173</v>
      </c>
      <c r="I17" s="296">
        <v>35.728949601587274</v>
      </c>
      <c r="J17" s="296">
        <v>35.798145990476179</v>
      </c>
      <c r="K17" s="388">
        <v>35.807247298484839</v>
      </c>
    </row>
    <row r="18" spans="1:11" x14ac:dyDescent="0.2">
      <c r="A18" s="287"/>
      <c r="B18" s="301"/>
      <c r="C18" s="301"/>
      <c r="D18" s="301"/>
      <c r="E18" s="388"/>
      <c r="F18" s="296"/>
      <c r="G18" s="296"/>
      <c r="H18" s="296"/>
      <c r="I18" s="296"/>
      <c r="J18" s="296"/>
      <c r="K18" s="388"/>
    </row>
    <row r="19" spans="1:11" x14ac:dyDescent="0.2">
      <c r="A19" s="287" t="s">
        <v>8</v>
      </c>
      <c r="B19" s="301">
        <v>1.5107999999999999</v>
      </c>
      <c r="C19" s="301">
        <v>1.8107</v>
      </c>
      <c r="D19" s="301">
        <v>1.8992</v>
      </c>
      <c r="E19" s="388">
        <v>1.9197580547138058</v>
      </c>
      <c r="F19" s="296">
        <v>1.9037500423280409</v>
      </c>
      <c r="G19" s="296">
        <v>1.9413321537037052</v>
      </c>
      <c r="H19" s="296">
        <v>1.8564828840579712</v>
      </c>
      <c r="I19" s="296">
        <v>1.8075320432098794</v>
      </c>
      <c r="J19" s="296">
        <v>1.8110666340388002</v>
      </c>
      <c r="K19" s="388">
        <v>1.7798114528619524</v>
      </c>
    </row>
    <row r="20" spans="1:11" x14ac:dyDescent="0.2">
      <c r="A20" s="287"/>
      <c r="B20" s="301"/>
      <c r="C20" s="301"/>
      <c r="D20" s="301"/>
      <c r="E20" s="388"/>
      <c r="F20" s="296"/>
      <c r="G20" s="296"/>
      <c r="H20" s="296"/>
      <c r="I20" s="296"/>
      <c r="J20" s="296"/>
      <c r="K20" s="388"/>
    </row>
    <row r="21" spans="1:11" x14ac:dyDescent="0.2">
      <c r="A21" s="287" t="s">
        <v>9</v>
      </c>
      <c r="B21" s="301">
        <v>585.64670000000001</v>
      </c>
      <c r="C21" s="301">
        <v>807.9085</v>
      </c>
      <c r="D21" s="301">
        <v>918.11680000000001</v>
      </c>
      <c r="E21" s="388">
        <v>909.5960809681817</v>
      </c>
      <c r="F21" s="296">
        <v>910.44037678571442</v>
      </c>
      <c r="G21" s="296">
        <v>910.69865374999972</v>
      </c>
      <c r="H21" s="296">
        <v>905.6714358695649</v>
      </c>
      <c r="I21" s="296">
        <v>903.47178928571429</v>
      </c>
      <c r="J21" s="296">
        <v>903.01788273809564</v>
      </c>
      <c r="K21" s="388">
        <v>902.69190909090935</v>
      </c>
    </row>
    <row r="22" spans="1:11" x14ac:dyDescent="0.2">
      <c r="A22" s="287"/>
      <c r="B22" s="301"/>
      <c r="C22" s="301"/>
      <c r="D22" s="301"/>
      <c r="E22" s="388"/>
      <c r="F22" s="296"/>
      <c r="G22" s="296"/>
      <c r="H22" s="296"/>
      <c r="I22" s="296"/>
      <c r="J22" s="296"/>
      <c r="K22" s="388"/>
    </row>
    <row r="23" spans="1:11" x14ac:dyDescent="0.2">
      <c r="A23" s="287" t="s">
        <v>10</v>
      </c>
      <c r="B23" s="301">
        <v>41.928800000000003</v>
      </c>
      <c r="C23" s="301">
        <v>55.283000000000001</v>
      </c>
      <c r="D23" s="301">
        <v>60.226500000000001</v>
      </c>
      <c r="E23" s="388">
        <v>59.747113165584402</v>
      </c>
      <c r="F23" s="296">
        <v>63.050017224489828</v>
      </c>
      <c r="G23" s="296">
        <v>65.261758921428566</v>
      </c>
      <c r="H23" s="296">
        <v>64.576054332298114</v>
      </c>
      <c r="I23" s="296">
        <v>62.608973370748302</v>
      </c>
      <c r="J23" s="296">
        <v>62.333589659863954</v>
      </c>
      <c r="K23" s="388">
        <v>62.363000918831183</v>
      </c>
    </row>
    <row r="24" spans="1:11" x14ac:dyDescent="0.2">
      <c r="A24" s="287"/>
      <c r="B24" s="301"/>
      <c r="C24" s="301"/>
      <c r="D24" s="301"/>
      <c r="E24" s="388"/>
      <c r="F24" s="296"/>
      <c r="G24" s="296"/>
      <c r="H24" s="296"/>
      <c r="I24" s="296"/>
      <c r="J24" s="296"/>
      <c r="K24" s="388"/>
    </row>
    <row r="25" spans="1:11" x14ac:dyDescent="0.2">
      <c r="A25" s="287" t="s">
        <v>11</v>
      </c>
      <c r="B25" s="301">
        <v>120.5836</v>
      </c>
      <c r="C25" s="301">
        <v>153.24379999999999</v>
      </c>
      <c r="D25" s="301">
        <v>171.66630000000001</v>
      </c>
      <c r="E25" s="388">
        <v>173.06176198863642</v>
      </c>
      <c r="F25" s="296">
        <v>169.48012644841259</v>
      </c>
      <c r="G25" s="296">
        <v>173.24427470833339</v>
      </c>
      <c r="H25" s="296">
        <v>169.17593278985504</v>
      </c>
      <c r="I25" s="296">
        <v>164.41777232142852</v>
      </c>
      <c r="J25" s="296">
        <v>160.05120926587304</v>
      </c>
      <c r="K25" s="388">
        <v>157.00259518939393</v>
      </c>
    </row>
    <row r="26" spans="1:11" x14ac:dyDescent="0.2">
      <c r="A26" s="287"/>
      <c r="B26" s="301"/>
      <c r="C26" s="301"/>
      <c r="D26" s="301"/>
      <c r="E26" s="388"/>
      <c r="F26" s="296"/>
      <c r="G26" s="296"/>
      <c r="H26" s="296"/>
      <c r="I26" s="296"/>
      <c r="J26" s="296"/>
      <c r="K26" s="388"/>
    </row>
    <row r="27" spans="1:11" x14ac:dyDescent="0.2">
      <c r="A27" s="287" t="s">
        <v>12</v>
      </c>
      <c r="B27" s="301">
        <v>19.855</v>
      </c>
      <c r="C27" s="301">
        <v>24.1204</v>
      </c>
      <c r="D27" s="301">
        <v>26.601700000000001</v>
      </c>
      <c r="E27" s="388">
        <v>26.962738500000007</v>
      </c>
      <c r="F27" s="296">
        <v>26.046945588095234</v>
      </c>
      <c r="G27" s="296">
        <v>26.215029870000027</v>
      </c>
      <c r="H27" s="296">
        <v>25.687099182608705</v>
      </c>
      <c r="I27" s="296">
        <v>25.142641690476211</v>
      </c>
      <c r="J27" s="296">
        <v>24.798420807142868</v>
      </c>
      <c r="K27" s="388">
        <v>24.569890602272707</v>
      </c>
    </row>
    <row r="28" spans="1:11" x14ac:dyDescent="0.2">
      <c r="A28" s="287"/>
      <c r="B28" s="301"/>
      <c r="C28" s="301"/>
      <c r="D28" s="301"/>
      <c r="E28" s="388"/>
      <c r="F28" s="296"/>
      <c r="G28" s="296"/>
      <c r="H28" s="296"/>
      <c r="I28" s="296"/>
      <c r="J28" s="296"/>
      <c r="K28" s="388"/>
    </row>
    <row r="29" spans="1:11" x14ac:dyDescent="0.2">
      <c r="A29" s="287" t="s">
        <v>13</v>
      </c>
      <c r="B29" s="301">
        <v>461.57159999999999</v>
      </c>
      <c r="C29" s="301">
        <v>645.19299999999998</v>
      </c>
      <c r="D29" s="301">
        <v>735.20749999999998</v>
      </c>
      <c r="E29" s="388">
        <v>728.39936022727272</v>
      </c>
      <c r="F29" s="296">
        <v>723.65971904761898</v>
      </c>
      <c r="G29" s="296">
        <v>723.0202012499999</v>
      </c>
      <c r="H29" s="296">
        <v>721.49848260869567</v>
      </c>
      <c r="I29" s="296">
        <v>721.69904047619013</v>
      </c>
      <c r="J29" s="296">
        <v>722.59257023809528</v>
      </c>
      <c r="K29" s="388">
        <v>724.04006704545463</v>
      </c>
    </row>
    <row r="30" spans="1:11" x14ac:dyDescent="0.2">
      <c r="A30" s="287"/>
      <c r="B30" s="301"/>
      <c r="C30" s="301"/>
      <c r="D30" s="301"/>
      <c r="E30" s="388"/>
      <c r="F30" s="296"/>
      <c r="G30" s="296"/>
      <c r="H30" s="296"/>
      <c r="I30" s="296"/>
      <c r="J30" s="296"/>
      <c r="K30" s="388"/>
    </row>
    <row r="31" spans="1:11" x14ac:dyDescent="0.2">
      <c r="A31" s="287" t="s">
        <v>14</v>
      </c>
      <c r="B31" s="301">
        <v>48.699599999999997</v>
      </c>
      <c r="C31" s="301">
        <v>68.056799999999996</v>
      </c>
      <c r="D31" s="301">
        <v>77.656700000000001</v>
      </c>
      <c r="E31" s="388">
        <v>76.948186363636381</v>
      </c>
      <c r="F31" s="296">
        <v>76.427334920634891</v>
      </c>
      <c r="G31" s="296">
        <v>76.348071666666698</v>
      </c>
      <c r="H31" s="296">
        <v>76.197168840579707</v>
      </c>
      <c r="I31" s="296">
        <v>76.246748412698452</v>
      </c>
      <c r="J31" s="296">
        <v>76.34681031746031</v>
      </c>
      <c r="K31" s="388">
        <v>76.478858333333335</v>
      </c>
    </row>
    <row r="32" spans="1:11" x14ac:dyDescent="0.2">
      <c r="A32" s="287"/>
      <c r="B32" s="301"/>
      <c r="C32" s="301"/>
      <c r="D32" s="301"/>
      <c r="E32" s="388"/>
      <c r="F32" s="296"/>
      <c r="G32" s="296"/>
      <c r="H32" s="296"/>
      <c r="I32" s="296"/>
      <c r="J32" s="296"/>
      <c r="K32" s="388"/>
    </row>
    <row r="33" spans="1:11" x14ac:dyDescent="0.2">
      <c r="A33" s="287" t="s">
        <v>15</v>
      </c>
      <c r="B33" s="301">
        <v>47.293900000000001</v>
      </c>
      <c r="C33" s="301">
        <v>66.056399999999996</v>
      </c>
      <c r="D33" s="301">
        <v>75.408100000000005</v>
      </c>
      <c r="E33" s="388">
        <v>74.72022945454539</v>
      </c>
      <c r="F33" s="296">
        <v>74.210631570393375</v>
      </c>
      <c r="G33" s="296">
        <v>74.135530933695776</v>
      </c>
      <c r="H33" s="296">
        <v>73.941879336484035</v>
      </c>
      <c r="I33" s="296">
        <v>73.964347832298145</v>
      </c>
      <c r="J33" s="296">
        <v>74.025069302277473</v>
      </c>
      <c r="K33" s="388">
        <v>74.239974283596837</v>
      </c>
    </row>
    <row r="34" spans="1:11" x14ac:dyDescent="0.2">
      <c r="A34" s="287"/>
      <c r="B34" s="301"/>
      <c r="C34" s="301"/>
      <c r="D34" s="301"/>
      <c r="E34" s="388"/>
      <c r="F34" s="296"/>
      <c r="G34" s="296"/>
      <c r="H34" s="296"/>
      <c r="I34" s="296"/>
      <c r="J34" s="296"/>
      <c r="K34" s="388"/>
    </row>
    <row r="35" spans="1:11" x14ac:dyDescent="0.2">
      <c r="A35" s="287" t="s">
        <v>890</v>
      </c>
      <c r="B35" s="301">
        <v>130.42339999999999</v>
      </c>
      <c r="C35" s="301">
        <v>182.23820000000001</v>
      </c>
      <c r="D35" s="301">
        <v>209.75749999999999</v>
      </c>
      <c r="E35" s="388">
        <v>209.75460785173166</v>
      </c>
      <c r="F35" s="296">
        <v>211.56784585034009</v>
      </c>
      <c r="G35" s="296">
        <v>214.53468681428592</v>
      </c>
      <c r="H35" s="296">
        <v>211.9512878343686</v>
      </c>
      <c r="I35" s="296">
        <v>207.79513130838984</v>
      </c>
      <c r="J35" s="296">
        <v>205.89713597052145</v>
      </c>
      <c r="K35" s="388">
        <v>204.60440345454552</v>
      </c>
    </row>
    <row r="36" spans="1:11" x14ac:dyDescent="0.2">
      <c r="A36" s="287"/>
      <c r="B36" s="301"/>
      <c r="C36" s="301"/>
      <c r="D36" s="301"/>
      <c r="E36" s="388"/>
      <c r="F36" s="296"/>
      <c r="G36" s="296"/>
      <c r="H36" s="296"/>
      <c r="I36" s="296"/>
      <c r="J36" s="296"/>
      <c r="K36" s="388"/>
    </row>
    <row r="37" spans="1:11" x14ac:dyDescent="0.2">
      <c r="A37" s="287" t="s">
        <v>16</v>
      </c>
      <c r="B37" s="301">
        <v>19.356400000000001</v>
      </c>
      <c r="C37" s="301">
        <v>23.5275</v>
      </c>
      <c r="D37" s="301">
        <v>26.621700000000001</v>
      </c>
      <c r="E37" s="388">
        <v>27.103761808238627</v>
      </c>
      <c r="F37" s="296">
        <v>26.798425669642846</v>
      </c>
      <c r="G37" s="296">
        <v>27.203488829687466</v>
      </c>
      <c r="H37" s="296">
        <v>26.561798658967408</v>
      </c>
      <c r="I37" s="296">
        <v>25.518164400297625</v>
      </c>
      <c r="J37" s="296">
        <v>25.318569962797625</v>
      </c>
      <c r="K37" s="388">
        <v>25.137675167613654</v>
      </c>
    </row>
    <row r="38" spans="1:11" x14ac:dyDescent="0.2">
      <c r="A38" s="287"/>
      <c r="B38" s="301"/>
      <c r="C38" s="301"/>
      <c r="D38" s="301"/>
      <c r="E38" s="388"/>
      <c r="F38" s="296"/>
      <c r="G38" s="296"/>
      <c r="H38" s="296"/>
      <c r="I38" s="296"/>
      <c r="J38" s="296"/>
      <c r="K38" s="388"/>
    </row>
    <row r="39" spans="1:11" x14ac:dyDescent="0.2">
      <c r="A39" s="287" t="s">
        <v>17</v>
      </c>
      <c r="B39" s="301">
        <v>190.12899999999999</v>
      </c>
      <c r="C39" s="301">
        <v>265.24930000000001</v>
      </c>
      <c r="D39" s="301">
        <v>318.84469999999999</v>
      </c>
      <c r="E39" s="388">
        <v>326.57211656818191</v>
      </c>
      <c r="F39" s="296">
        <v>324.47696832326028</v>
      </c>
      <c r="G39" s="296">
        <v>328.15608294134648</v>
      </c>
      <c r="H39" s="296">
        <v>322.50110641304343</v>
      </c>
      <c r="I39" s="296">
        <v>315.49517085897401</v>
      </c>
      <c r="J39" s="296">
        <v>311.95516299542112</v>
      </c>
      <c r="K39" s="388">
        <v>306.27904859615387</v>
      </c>
    </row>
    <row r="40" spans="1:11" x14ac:dyDescent="0.2">
      <c r="A40" s="287"/>
      <c r="B40" s="301"/>
      <c r="C40" s="301"/>
      <c r="D40" s="301"/>
      <c r="E40" s="388"/>
      <c r="F40" s="296"/>
      <c r="G40" s="296"/>
      <c r="H40" s="296"/>
      <c r="I40" s="296"/>
      <c r="J40" s="296"/>
      <c r="K40" s="388"/>
    </row>
    <row r="41" spans="1:11" x14ac:dyDescent="0.2">
      <c r="A41" s="287" t="s">
        <v>63</v>
      </c>
      <c r="B41" s="301">
        <v>5.3140000000000001</v>
      </c>
      <c r="C41" s="301">
        <v>7.0697999999999999</v>
      </c>
      <c r="D41" s="301">
        <v>7.9177</v>
      </c>
      <c r="E41" s="388">
        <v>7.9796181818181831</v>
      </c>
      <c r="F41" s="296">
        <v>8.0203336851851876</v>
      </c>
      <c r="G41" s="296">
        <v>8.349941330555561</v>
      </c>
      <c r="H41" s="296">
        <v>8.3279432826086968</v>
      </c>
      <c r="I41" s="296">
        <v>8.074135801587305</v>
      </c>
      <c r="J41" s="296">
        <v>8.1486705952380962</v>
      </c>
      <c r="K41" s="388">
        <v>8.1424850454545421</v>
      </c>
    </row>
    <row r="42" spans="1:11" x14ac:dyDescent="0.2">
      <c r="A42" s="287"/>
      <c r="B42" s="301"/>
      <c r="C42" s="301"/>
      <c r="D42" s="301"/>
      <c r="E42" s="388"/>
      <c r="F42" s="296"/>
      <c r="G42" s="296"/>
      <c r="H42" s="296"/>
      <c r="I42" s="296"/>
      <c r="J42" s="296"/>
      <c r="K42" s="388"/>
    </row>
    <row r="43" spans="1:11" x14ac:dyDescent="0.2">
      <c r="A43" s="287" t="s">
        <v>64</v>
      </c>
      <c r="B43" s="301">
        <v>15.1126</v>
      </c>
      <c r="C43" s="301">
        <v>13.026999999999999</v>
      </c>
      <c r="D43" s="301">
        <v>9.6098999999999997</v>
      </c>
      <c r="E43" s="388">
        <v>9.3316448863636392</v>
      </c>
      <c r="F43" s="296">
        <v>8.2795255952380948</v>
      </c>
      <c r="G43" s="296">
        <v>8.1807743750000004</v>
      </c>
      <c r="H43" s="296">
        <v>8.1185266304347881</v>
      </c>
      <c r="I43" s="296">
        <v>8.0769696428571454</v>
      </c>
      <c r="J43" s="296">
        <v>7.959962500000004</v>
      </c>
      <c r="K43" s="388">
        <v>7.8516539772727301</v>
      </c>
    </row>
    <row r="44" spans="1:11" x14ac:dyDescent="0.2">
      <c r="A44" s="287"/>
      <c r="B44" s="301"/>
      <c r="C44" s="301"/>
      <c r="D44" s="301"/>
      <c r="E44" s="388"/>
      <c r="F44" s="296"/>
      <c r="G44" s="296"/>
      <c r="H44" s="296"/>
      <c r="I44" s="296"/>
      <c r="J44" s="296"/>
      <c r="K44" s="388"/>
    </row>
    <row r="45" spans="1:11" x14ac:dyDescent="0.2">
      <c r="A45" s="287" t="s">
        <v>20</v>
      </c>
      <c r="B45" s="301">
        <v>48.313899999999997</v>
      </c>
      <c r="C45" s="301">
        <v>67.528899999999993</v>
      </c>
      <c r="D45" s="301">
        <v>77.021900000000002</v>
      </c>
      <c r="E45" s="388">
        <v>76.321809746212153</v>
      </c>
      <c r="F45" s="296">
        <v>75.846721448412779</v>
      </c>
      <c r="G45" s="296">
        <v>75.765762584374997</v>
      </c>
      <c r="H45" s="296">
        <v>75.610083175724625</v>
      </c>
      <c r="I45" s="296">
        <v>75.643688222222096</v>
      </c>
      <c r="J45" s="296">
        <v>75.727641714285625</v>
      </c>
      <c r="K45" s="388">
        <v>75.852264731060572</v>
      </c>
    </row>
    <row r="46" spans="1:11" x14ac:dyDescent="0.2">
      <c r="A46" s="287"/>
      <c r="B46" s="301"/>
      <c r="C46" s="301"/>
      <c r="D46" s="301"/>
      <c r="E46" s="388"/>
      <c r="F46" s="296"/>
      <c r="G46" s="296"/>
      <c r="H46" s="296"/>
      <c r="I46" s="296"/>
      <c r="J46" s="296"/>
      <c r="K46" s="388"/>
    </row>
    <row r="47" spans="1:11" x14ac:dyDescent="0.2">
      <c r="A47" s="287" t="s">
        <v>21</v>
      </c>
      <c r="B47" s="301">
        <v>235.59229999999999</v>
      </c>
      <c r="C47" s="301">
        <v>299.30250000000001</v>
      </c>
      <c r="D47" s="301">
        <v>356.20499999999998</v>
      </c>
      <c r="E47" s="388">
        <v>355.93995220716766</v>
      </c>
      <c r="F47" s="296">
        <v>360.2328738461544</v>
      </c>
      <c r="G47" s="296">
        <v>367.40886387500018</v>
      </c>
      <c r="H47" s="296">
        <v>362.50052154264199</v>
      </c>
      <c r="I47" s="296">
        <v>354.11887641025618</v>
      </c>
      <c r="J47" s="296">
        <v>351.48811814560423</v>
      </c>
      <c r="K47" s="388">
        <v>344.0113175349652</v>
      </c>
    </row>
    <row r="48" spans="1:11" x14ac:dyDescent="0.2">
      <c r="A48" s="287"/>
      <c r="B48" s="301"/>
      <c r="C48" s="301"/>
      <c r="D48" s="301"/>
      <c r="E48" s="388"/>
      <c r="F48" s="296"/>
      <c r="G48" s="296"/>
      <c r="H48" s="296"/>
      <c r="I48" s="296"/>
      <c r="J48" s="296"/>
      <c r="K48" s="388"/>
    </row>
    <row r="49" spans="1:11" x14ac:dyDescent="0.2">
      <c r="A49" s="287" t="s">
        <v>22</v>
      </c>
      <c r="B49" s="301">
        <v>177.4512</v>
      </c>
      <c r="C49" s="301">
        <v>248.03880000000001</v>
      </c>
      <c r="D49" s="301">
        <v>282.89850000000001</v>
      </c>
      <c r="E49" s="388">
        <v>280.32061128526624</v>
      </c>
      <c r="F49" s="296">
        <v>278.54031198686357</v>
      </c>
      <c r="G49" s="296">
        <v>278.2436206896549</v>
      </c>
      <c r="H49" s="296">
        <v>277.67040479760146</v>
      </c>
      <c r="I49" s="296">
        <v>277.80932676518876</v>
      </c>
      <c r="J49" s="296">
        <v>278.12036124794736</v>
      </c>
      <c r="K49" s="388">
        <v>278.64426332288383</v>
      </c>
    </row>
    <row r="50" spans="1:11" x14ac:dyDescent="0.2">
      <c r="A50" s="287"/>
      <c r="B50" s="301"/>
      <c r="C50" s="301"/>
      <c r="D50" s="301"/>
      <c r="E50" s="388"/>
      <c r="F50" s="296"/>
      <c r="G50" s="296"/>
      <c r="H50" s="296"/>
      <c r="I50" s="296"/>
      <c r="J50" s="296"/>
      <c r="K50" s="388"/>
    </row>
    <row r="51" spans="1:11" ht="15" thickBot="1" x14ac:dyDescent="0.25">
      <c r="A51" s="302" t="s">
        <v>23</v>
      </c>
      <c r="B51" s="303">
        <v>199.49160000000001</v>
      </c>
      <c r="C51" s="303">
        <v>260.52210000000002</v>
      </c>
      <c r="D51" s="303">
        <v>305.97059999999999</v>
      </c>
      <c r="E51" s="369">
        <v>305.73378369949523</v>
      </c>
      <c r="F51" s="369">
        <v>306.71760823633178</v>
      </c>
      <c r="G51" s="369">
        <v>308.82045545833319</v>
      </c>
      <c r="H51" s="369">
        <v>302.69878225845389</v>
      </c>
      <c r="I51" s="369">
        <v>295.28129675925936</v>
      </c>
      <c r="J51" s="369">
        <v>291.15010985008848</v>
      </c>
      <c r="K51" s="369">
        <v>288.29985422979803</v>
      </c>
    </row>
    <row r="52" spans="1:11" ht="15" thickTop="1" x14ac:dyDescent="0.2">
      <c r="A52" s="422" t="s">
        <v>855</v>
      </c>
      <c r="B52" s="422"/>
      <c r="C52" s="422"/>
      <c r="D52" s="422"/>
      <c r="E52" s="422"/>
      <c r="F52" s="422"/>
      <c r="G52" s="422"/>
      <c r="H52" s="422"/>
      <c r="I52" s="422"/>
      <c r="J52" s="422"/>
      <c r="K52" s="422"/>
    </row>
    <row r="53" spans="1:11" x14ac:dyDescent="0.2">
      <c r="A53" s="420" t="s">
        <v>833</v>
      </c>
      <c r="B53" s="420"/>
      <c r="C53" s="420"/>
      <c r="D53" s="420"/>
      <c r="E53" s="420"/>
      <c r="F53" s="420"/>
      <c r="G53" s="420"/>
      <c r="H53" s="420"/>
      <c r="I53" s="420"/>
      <c r="J53" s="420"/>
      <c r="K53" s="420"/>
    </row>
    <row r="54" spans="1:11" x14ac:dyDescent="0.2">
      <c r="A54" s="421" t="s">
        <v>65</v>
      </c>
      <c r="B54" s="421"/>
      <c r="C54" s="421"/>
      <c r="D54" s="421"/>
      <c r="E54" s="421"/>
      <c r="F54" s="421"/>
      <c r="G54" s="421"/>
      <c r="H54" s="421"/>
      <c r="I54" s="421"/>
      <c r="J54" s="421"/>
      <c r="K54" s="421"/>
    </row>
    <row r="59" spans="1:11" x14ac:dyDescent="0.2">
      <c r="J59" s="118" t="s">
        <v>789</v>
      </c>
    </row>
  </sheetData>
  <mergeCells count="11">
    <mergeCell ref="A1:K1"/>
    <mergeCell ref="A2:K2"/>
    <mergeCell ref="A53:K53"/>
    <mergeCell ref="A54:K54"/>
    <mergeCell ref="A52:K52"/>
    <mergeCell ref="A3:J3"/>
    <mergeCell ref="A4:A5"/>
    <mergeCell ref="B4:B5"/>
    <mergeCell ref="C4:C5"/>
    <mergeCell ref="D4:D5"/>
    <mergeCell ref="F4:J4"/>
  </mergeCells>
  <hyperlinks>
    <hyperlink ref="A54" r:id="rId1" display="http://www.sbp.org.pk/ecodata/IBF_Arch.xls"/>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Normal="100" zoomScaleSheetLayoutView="100" workbookViewId="0">
      <selection activeCell="B17" sqref="B17"/>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32" t="s">
        <v>66</v>
      </c>
      <c r="B1" s="432"/>
      <c r="C1" s="432"/>
      <c r="D1" s="432"/>
      <c r="E1" s="432"/>
      <c r="F1" s="432"/>
      <c r="G1" s="432"/>
      <c r="H1" s="432"/>
      <c r="I1" s="432"/>
      <c r="J1" s="432"/>
      <c r="K1" s="432"/>
      <c r="L1" s="432"/>
      <c r="M1" s="432"/>
      <c r="N1" s="432"/>
      <c r="O1" s="432"/>
    </row>
    <row r="2" spans="1:15" ht="18.75" x14ac:dyDescent="0.2">
      <c r="A2" s="432" t="s">
        <v>67</v>
      </c>
      <c r="B2" s="432"/>
      <c r="C2" s="432"/>
      <c r="D2" s="432"/>
      <c r="E2" s="432"/>
      <c r="F2" s="432"/>
      <c r="G2" s="432"/>
      <c r="H2" s="432"/>
      <c r="I2" s="432"/>
      <c r="J2" s="432"/>
      <c r="K2" s="432"/>
      <c r="L2" s="432"/>
      <c r="M2" s="432"/>
      <c r="N2" s="432"/>
      <c r="O2" s="432"/>
    </row>
    <row r="3" spans="1:15" ht="15" thickBot="1" x14ac:dyDescent="0.25">
      <c r="A3" s="433" t="s">
        <v>878</v>
      </c>
      <c r="B3" s="433"/>
      <c r="C3" s="433"/>
      <c r="D3" s="433"/>
      <c r="E3" s="433"/>
      <c r="F3" s="433"/>
      <c r="G3" s="433"/>
      <c r="H3" s="433"/>
      <c r="I3" s="433"/>
      <c r="J3" s="433"/>
      <c r="K3" s="433"/>
      <c r="L3" s="433"/>
      <c r="M3" s="433"/>
      <c r="N3" s="433"/>
      <c r="O3" s="433"/>
    </row>
    <row r="4" spans="1:15" ht="15" thickTop="1" x14ac:dyDescent="0.2">
      <c r="A4" s="434"/>
      <c r="B4" s="435"/>
      <c r="C4" s="304"/>
      <c r="D4" s="304"/>
      <c r="E4" s="304"/>
      <c r="F4" s="305"/>
      <c r="G4" s="305"/>
      <c r="H4" s="305"/>
      <c r="I4" s="304"/>
      <c r="J4" s="304"/>
      <c r="K4" s="304" t="s">
        <v>68</v>
      </c>
      <c r="L4" s="304" t="s">
        <v>69</v>
      </c>
      <c r="M4" s="304" t="s">
        <v>70</v>
      </c>
      <c r="N4" s="305"/>
      <c r="O4" s="305"/>
    </row>
    <row r="5" spans="1:15" x14ac:dyDescent="0.2">
      <c r="A5" s="436" t="s">
        <v>71</v>
      </c>
      <c r="B5" s="437"/>
      <c r="C5" s="304" t="s">
        <v>72</v>
      </c>
      <c r="D5" s="304" t="s">
        <v>73</v>
      </c>
      <c r="E5" s="304" t="s">
        <v>74</v>
      </c>
      <c r="F5" s="304" t="s">
        <v>75</v>
      </c>
      <c r="G5" s="304" t="s">
        <v>76</v>
      </c>
      <c r="H5" s="304" t="s">
        <v>77</v>
      </c>
      <c r="I5" s="304" t="s">
        <v>78</v>
      </c>
      <c r="J5" s="304" t="s">
        <v>79</v>
      </c>
      <c r="K5" s="304" t="s">
        <v>80</v>
      </c>
      <c r="L5" s="304" t="s">
        <v>81</v>
      </c>
      <c r="M5" s="304" t="s">
        <v>82</v>
      </c>
      <c r="N5" s="304" t="s">
        <v>83</v>
      </c>
      <c r="O5" s="304" t="s">
        <v>84</v>
      </c>
    </row>
    <row r="6" spans="1:15" ht="15" thickBot="1" x14ac:dyDescent="0.25">
      <c r="A6" s="438" t="s">
        <v>25</v>
      </c>
      <c r="B6" s="439"/>
      <c r="C6" s="306" t="s">
        <v>85</v>
      </c>
      <c r="D6" s="306" t="s">
        <v>86</v>
      </c>
      <c r="E6" s="306" t="s">
        <v>87</v>
      </c>
      <c r="F6" s="306" t="s">
        <v>88</v>
      </c>
      <c r="G6" s="306" t="s">
        <v>89</v>
      </c>
      <c r="H6" s="306" t="s">
        <v>90</v>
      </c>
      <c r="I6" s="306" t="s">
        <v>91</v>
      </c>
      <c r="J6" s="306" t="s">
        <v>87</v>
      </c>
      <c r="K6" s="306" t="s">
        <v>92</v>
      </c>
      <c r="L6" s="306" t="s">
        <v>93</v>
      </c>
      <c r="M6" s="306" t="s">
        <v>94</v>
      </c>
      <c r="N6" s="306" t="s">
        <v>95</v>
      </c>
      <c r="O6" s="306" t="s">
        <v>96</v>
      </c>
    </row>
    <row r="7" spans="1:15" ht="15" thickTop="1" x14ac:dyDescent="0.2">
      <c r="A7" s="307"/>
      <c r="B7" s="308"/>
      <c r="C7" s="288"/>
      <c r="D7" s="288"/>
      <c r="E7" s="288"/>
      <c r="F7" s="287"/>
      <c r="G7" s="287"/>
      <c r="H7" s="287"/>
      <c r="I7" s="288"/>
      <c r="J7" s="288"/>
      <c r="K7" s="288"/>
      <c r="L7" s="288"/>
      <c r="M7" s="287"/>
      <c r="N7" s="287"/>
      <c r="O7" s="287"/>
    </row>
    <row r="8" spans="1:15" x14ac:dyDescent="0.2">
      <c r="A8" s="288">
        <v>2021</v>
      </c>
      <c r="B8" s="287"/>
      <c r="C8" s="309">
        <v>2.58</v>
      </c>
      <c r="D8" s="309">
        <v>-7.04</v>
      </c>
      <c r="E8" s="309">
        <v>-2.04</v>
      </c>
      <c r="F8" s="309">
        <v>-1.1599999999999999</v>
      </c>
      <c r="G8" s="309">
        <v>0.02</v>
      </c>
      <c r="H8" s="309">
        <v>-9.26</v>
      </c>
      <c r="I8" s="309">
        <v>-3.63</v>
      </c>
      <c r="J8" s="309">
        <v>-9.7899999999999991</v>
      </c>
      <c r="K8" s="309">
        <v>0.1</v>
      </c>
      <c r="L8" s="310">
        <v>0.26</v>
      </c>
      <c r="M8" s="309">
        <v>-7.1</v>
      </c>
      <c r="N8" s="309">
        <v>-3.3</v>
      </c>
      <c r="O8" s="309">
        <v>-43.19</v>
      </c>
    </row>
    <row r="9" spans="1:15" x14ac:dyDescent="0.2">
      <c r="A9" s="288">
        <v>2022</v>
      </c>
      <c r="B9" s="287"/>
      <c r="C9" s="309">
        <v>-8.81</v>
      </c>
      <c r="D9" s="309">
        <v>-6.08</v>
      </c>
      <c r="E9" s="309">
        <v>-9.07</v>
      </c>
      <c r="F9" s="309">
        <v>-8.4499999999999993</v>
      </c>
      <c r="G9" s="309">
        <v>1.82</v>
      </c>
      <c r="H9" s="309">
        <v>-13.9</v>
      </c>
      <c r="I9" s="309">
        <v>-5.0199999999999996</v>
      </c>
      <c r="J9" s="309">
        <v>-21.09</v>
      </c>
      <c r="K9" s="309">
        <v>-10.17</v>
      </c>
      <c r="L9" s="310">
        <v>-0.18</v>
      </c>
      <c r="M9" s="309">
        <v>-6.65</v>
      </c>
      <c r="N9" s="309">
        <v>-1.0900000000000001</v>
      </c>
      <c r="O9" s="309">
        <v>-28.15</v>
      </c>
    </row>
    <row r="10" spans="1:15" x14ac:dyDescent="0.2">
      <c r="A10" s="288">
        <v>2023</v>
      </c>
      <c r="B10" s="287"/>
      <c r="C10" s="309">
        <v>-2.2352673640626208</v>
      </c>
      <c r="D10" s="309">
        <v>3.7433022326142096</v>
      </c>
      <c r="E10" s="309">
        <v>-0.2767324914182856</v>
      </c>
      <c r="F10" s="309">
        <v>0.61109288845269116</v>
      </c>
      <c r="G10" s="309">
        <v>-2.1589514198632198</v>
      </c>
      <c r="H10" s="309">
        <v>-6.5529690949475246</v>
      </c>
      <c r="I10" s="309">
        <v>-4.473713133374158</v>
      </c>
      <c r="J10" s="309">
        <v>-20.097242867859233</v>
      </c>
      <c r="K10" s="309">
        <v>5.4994917031415902</v>
      </c>
      <c r="L10" s="310">
        <v>0.25395627648006069</v>
      </c>
      <c r="M10" s="309">
        <v>-2.1539487765999565</v>
      </c>
      <c r="N10" s="309">
        <v>8.9844354401403805</v>
      </c>
      <c r="O10" s="309">
        <v>-35.949295408755333</v>
      </c>
    </row>
    <row r="11" spans="1:15" x14ac:dyDescent="0.2">
      <c r="A11" s="288">
        <v>2024</v>
      </c>
      <c r="B11" s="287"/>
      <c r="C11" s="309">
        <v>-2.1019039520519645</v>
      </c>
      <c r="D11" s="309">
        <v>-5.686596962795976</v>
      </c>
      <c r="E11" s="309">
        <v>-2.318759265433723</v>
      </c>
      <c r="F11" s="309">
        <v>-4.7269488828941109</v>
      </c>
      <c r="G11" s="309">
        <v>1.3078206588206687</v>
      </c>
      <c r="H11" s="309">
        <v>-9.3825600188678688</v>
      </c>
      <c r="I11" s="309">
        <v>3.2726258209631487</v>
      </c>
      <c r="J11" s="309">
        <v>1.4061536904085514</v>
      </c>
      <c r="K11" s="309">
        <v>-1.4617959685020776</v>
      </c>
      <c r="L11" s="310">
        <v>-0.27872616674505801</v>
      </c>
      <c r="M11" s="309">
        <v>-10.074574769241185</v>
      </c>
      <c r="N11" s="309">
        <v>-4.7955971106238611</v>
      </c>
      <c r="O11" s="309">
        <v>-17.355209969953435</v>
      </c>
    </row>
    <row r="12" spans="1:15" x14ac:dyDescent="0.2">
      <c r="A12" s="288"/>
      <c r="B12" s="287"/>
      <c r="C12" s="310"/>
      <c r="D12" s="310"/>
      <c r="E12" s="310"/>
      <c r="F12" s="310"/>
      <c r="G12" s="310"/>
      <c r="H12" s="310"/>
      <c r="I12" s="310"/>
      <c r="J12" s="310"/>
      <c r="K12" s="310"/>
      <c r="L12" s="310"/>
      <c r="M12" s="310"/>
      <c r="N12" s="310"/>
      <c r="O12" s="310"/>
    </row>
    <row r="13" spans="1:15" x14ac:dyDescent="0.2">
      <c r="A13" s="288">
        <v>2023</v>
      </c>
      <c r="B13" s="311" t="s">
        <v>100</v>
      </c>
      <c r="C13" s="312">
        <v>-0.31728269267570219</v>
      </c>
      <c r="D13" s="312">
        <v>-2.5029125188733237</v>
      </c>
      <c r="E13" s="312">
        <v>-1.1318086785369053</v>
      </c>
      <c r="F13" s="312">
        <v>-2.6272577996715896</v>
      </c>
      <c r="G13" s="312">
        <v>-0.10269748093827413</v>
      </c>
      <c r="H13" s="312">
        <v>-3.0508597021376205</v>
      </c>
      <c r="I13" s="312">
        <v>-0.23375899723112603</v>
      </c>
      <c r="J13" s="312">
        <v>-8.475361794186842E-2</v>
      </c>
      <c r="K13" s="312">
        <v>-3.0003829037215213</v>
      </c>
      <c r="L13" s="312">
        <v>1.0910953938508827</v>
      </c>
      <c r="M13" s="312">
        <v>-2.1011137011715197</v>
      </c>
      <c r="N13" s="312">
        <v>-1.113896772667633</v>
      </c>
      <c r="O13" s="312">
        <v>-4.9596923743444821</v>
      </c>
    </row>
    <row r="14" spans="1:15" x14ac:dyDescent="0.2">
      <c r="A14" s="288"/>
      <c r="B14" s="311" t="s">
        <v>97</v>
      </c>
      <c r="C14" s="312">
        <v>1.9260335918970251</v>
      </c>
      <c r="D14" s="312">
        <v>4.0174378083241313</v>
      </c>
      <c r="E14" s="312">
        <v>-0.14010433966353819</v>
      </c>
      <c r="F14" s="312">
        <v>0.35212226265779467</v>
      </c>
      <c r="G14" s="312">
        <v>3.0699769675712751E-2</v>
      </c>
      <c r="H14" s="312">
        <v>5.2739985479658413</v>
      </c>
      <c r="I14" s="312">
        <v>1.1663551037310205</v>
      </c>
      <c r="J14" s="312">
        <v>1.5926439437082829</v>
      </c>
      <c r="K14" s="312">
        <v>3.7830955041371794</v>
      </c>
      <c r="L14" s="312">
        <v>-6.9130681937956684E-2</v>
      </c>
      <c r="M14" s="312">
        <v>2.8203633577399634</v>
      </c>
      <c r="N14" s="312">
        <v>6.7353521428530572</v>
      </c>
      <c r="O14" s="312">
        <v>-6.1664836179981197</v>
      </c>
    </row>
    <row r="15" spans="1:15" x14ac:dyDescent="0.2">
      <c r="A15" s="288"/>
      <c r="B15" s="300"/>
      <c r="C15" s="300"/>
      <c r="D15" s="300"/>
      <c r="E15" s="300"/>
      <c r="F15" s="300"/>
      <c r="G15" s="300"/>
      <c r="H15" s="300"/>
      <c r="I15" s="300"/>
      <c r="J15" s="300"/>
      <c r="K15" s="300"/>
      <c r="L15" s="300"/>
      <c r="M15" s="300"/>
      <c r="N15" s="300"/>
      <c r="O15" s="300"/>
    </row>
    <row r="16" spans="1:15" x14ac:dyDescent="0.2">
      <c r="A16" s="288">
        <v>2024</v>
      </c>
      <c r="B16" s="311" t="s">
        <v>98</v>
      </c>
      <c r="C16" s="312">
        <v>-1.0899296644272249</v>
      </c>
      <c r="D16" s="312">
        <v>-1.8469700162727309</v>
      </c>
      <c r="E16" s="312">
        <v>-0.28294498124912248</v>
      </c>
      <c r="F16" s="312">
        <v>-2.6574985123940076</v>
      </c>
      <c r="G16" s="312">
        <v>0.60551311478977965</v>
      </c>
      <c r="H16" s="312">
        <v>-6.1465534098023582</v>
      </c>
      <c r="I16" s="312">
        <v>-1.9578269657477776</v>
      </c>
      <c r="J16" s="312">
        <v>1.6311158298754957</v>
      </c>
      <c r="K16" s="312">
        <v>-0.88912296347407604</v>
      </c>
      <c r="L16" s="312">
        <v>-0.16214089082834393</v>
      </c>
      <c r="M16" s="312">
        <v>-3.163356662843253</v>
      </c>
      <c r="N16" s="312">
        <v>-5.7018897458379296</v>
      </c>
      <c r="O16" s="312">
        <v>-9.5566657961717922</v>
      </c>
    </row>
    <row r="17" spans="1:15" x14ac:dyDescent="0.2">
      <c r="B17" s="311" t="s">
        <v>99</v>
      </c>
      <c r="C17" s="312">
        <v>-0.57519805207978392</v>
      </c>
      <c r="D17" s="312">
        <v>-1.0273152294889121</v>
      </c>
      <c r="E17" s="312">
        <v>-0.14288348436318765</v>
      </c>
      <c r="F17" s="312">
        <v>-3.3057341940522456</v>
      </c>
      <c r="G17" s="312">
        <v>0.6980773568751264</v>
      </c>
      <c r="H17" s="312">
        <v>-6.0274361964551932</v>
      </c>
      <c r="I17" s="312">
        <v>0.18983943688160032</v>
      </c>
      <c r="J17" s="312">
        <v>-0.15163446215569198</v>
      </c>
      <c r="K17" s="312">
        <v>0.30188675751505745</v>
      </c>
      <c r="L17" s="312">
        <v>-2.1842670065819192E-2</v>
      </c>
      <c r="M17" s="312">
        <v>-3.0526588397901344</v>
      </c>
      <c r="N17" s="312">
        <v>0.71437123450222018</v>
      </c>
      <c r="O17" s="312">
        <v>-1.6944537987089947</v>
      </c>
    </row>
    <row r="18" spans="1:15" x14ac:dyDescent="0.2">
      <c r="A18" s="293"/>
      <c r="B18" s="311" t="s">
        <v>100</v>
      </c>
      <c r="C18" s="312">
        <v>3.6190281277317826</v>
      </c>
      <c r="D18" s="312">
        <v>4.5867882976699637</v>
      </c>
      <c r="E18" s="312">
        <v>-0.40026253598062222</v>
      </c>
      <c r="F18" s="312">
        <v>8.0866835496465228</v>
      </c>
      <c r="G18" s="312">
        <v>2.3122602750280663E-4</v>
      </c>
      <c r="H18" s="312">
        <v>12.829254072997021</v>
      </c>
      <c r="I18" s="312">
        <v>14.89995032161997</v>
      </c>
      <c r="J18" s="312">
        <v>0.22252125347099749</v>
      </c>
      <c r="K18" s="312">
        <v>5.9253072217522407</v>
      </c>
      <c r="L18" s="312">
        <v>-2.528976056350718E-2</v>
      </c>
      <c r="M18" s="312">
        <v>5.2746388119306875</v>
      </c>
      <c r="N18" s="312">
        <v>6.4611428595991116</v>
      </c>
      <c r="O18" s="312">
        <v>-3.839020672179061</v>
      </c>
    </row>
    <row r="19" spans="1:15" x14ac:dyDescent="0.2">
      <c r="A19" s="293"/>
      <c r="B19" s="311" t="s">
        <v>97</v>
      </c>
      <c r="C19" s="309">
        <v>-3.9274129114382994</v>
      </c>
      <c r="D19" s="309">
        <v>-7.1723135376917995</v>
      </c>
      <c r="E19" s="309">
        <v>-1.5071943983959391</v>
      </c>
      <c r="F19" s="309">
        <v>-6.3528295734147537</v>
      </c>
      <c r="G19" s="309">
        <v>-2.2803008196126129E-4</v>
      </c>
      <c r="H19" s="309">
        <v>-8.9376674913585354</v>
      </c>
      <c r="I19" s="309">
        <v>-8.4983828664144667</v>
      </c>
      <c r="J19" s="309">
        <v>-0.29169522112367785</v>
      </c>
      <c r="K19" s="309">
        <v>-6.4218428171489039</v>
      </c>
      <c r="L19" s="310">
        <v>-6.9680546934192122E-2</v>
      </c>
      <c r="M19" s="309">
        <v>-9.0122113238630952</v>
      </c>
      <c r="N19" s="309">
        <v>-5.8389106403157314</v>
      </c>
      <c r="O19" s="309">
        <v>-3.3366108227103286</v>
      </c>
    </row>
    <row r="20" spans="1:15" x14ac:dyDescent="0.2">
      <c r="A20" s="293"/>
      <c r="B20" s="287" t="s">
        <v>203</v>
      </c>
      <c r="C20" s="310"/>
      <c r="D20" s="310"/>
      <c r="E20" s="310"/>
      <c r="F20" s="310"/>
      <c r="G20" s="310"/>
      <c r="H20" s="310"/>
      <c r="I20" s="310"/>
      <c r="J20" s="310"/>
      <c r="K20" s="310"/>
      <c r="L20" s="310"/>
      <c r="M20" s="310"/>
      <c r="N20" s="310"/>
      <c r="O20" s="310"/>
    </row>
    <row r="21" spans="1:15" x14ac:dyDescent="0.2">
      <c r="A21" s="288">
        <v>2024</v>
      </c>
      <c r="B21" s="287" t="s">
        <v>41</v>
      </c>
      <c r="C21" s="313">
        <v>-0.48629629491924176</v>
      </c>
      <c r="D21" s="313">
        <v>-1.6573997752617808</v>
      </c>
      <c r="E21" s="313">
        <v>2.1963321917217726E-2</v>
      </c>
      <c r="F21" s="313">
        <v>-2.1615649623777933</v>
      </c>
      <c r="G21" s="314">
        <v>0.53575470409679138</v>
      </c>
      <c r="H21" s="313">
        <v>-3.7610625892017246</v>
      </c>
      <c r="I21" s="314">
        <v>-1.9996384481862584</v>
      </c>
      <c r="J21" s="314">
        <v>1.0133760923916046</v>
      </c>
      <c r="K21" s="314">
        <v>-0.35871203988386835</v>
      </c>
      <c r="L21" s="315">
        <v>-0.20934243710758471</v>
      </c>
      <c r="M21" s="315">
        <v>-1.9850507276787388</v>
      </c>
      <c r="N21" s="315">
        <v>-1.0946570854434179</v>
      </c>
      <c r="O21" s="315">
        <v>-3.7321994526075875</v>
      </c>
    </row>
    <row r="22" spans="1:15" x14ac:dyDescent="0.2">
      <c r="B22" s="287" t="s">
        <v>42</v>
      </c>
      <c r="C22" s="313">
        <v>-0.18678546933049711</v>
      </c>
      <c r="D22" s="313">
        <v>-0.10118656781621382</v>
      </c>
      <c r="E22" s="313">
        <v>0.18735321408545058</v>
      </c>
      <c r="F22" s="313">
        <v>0.46750618552038326</v>
      </c>
      <c r="G22" s="314">
        <v>1.069540353437759E-3</v>
      </c>
      <c r="H22" s="313">
        <v>-2.0583107277824864</v>
      </c>
      <c r="I22" s="314">
        <v>-0.68248434865315621</v>
      </c>
      <c r="J22" s="314">
        <v>0.15326816287719591</v>
      </c>
      <c r="K22" s="314">
        <v>-0.28004002035335596</v>
      </c>
      <c r="L22" s="315">
        <v>-2.0121937868156081E-4</v>
      </c>
      <c r="M22" s="315">
        <v>-0.25449399831830588</v>
      </c>
      <c r="N22" s="315">
        <v>-1.9370491297226344</v>
      </c>
      <c r="O22" s="315">
        <v>-2.785505643115993</v>
      </c>
    </row>
    <row r="23" spans="1:15" x14ac:dyDescent="0.2">
      <c r="B23" s="287" t="s">
        <v>43</v>
      </c>
      <c r="C23" s="313">
        <v>-0.4205832800683651</v>
      </c>
      <c r="D23" s="313">
        <v>-9.1671321086950197E-2</v>
      </c>
      <c r="E23" s="313">
        <v>-0.49127414606215947</v>
      </c>
      <c r="F23" s="313">
        <v>-0.96986233255362819</v>
      </c>
      <c r="G23" s="314">
        <v>6.8316397328382905E-2</v>
      </c>
      <c r="H23" s="313">
        <v>-0.42924130728346777</v>
      </c>
      <c r="I23" s="314">
        <v>0.73013200591369731</v>
      </c>
      <c r="J23" s="314">
        <v>0.45757303521167803</v>
      </c>
      <c r="K23" s="314">
        <v>-0.25298887076303789</v>
      </c>
      <c r="L23" s="315">
        <v>4.7501881399458767E-2</v>
      </c>
      <c r="M23" s="315">
        <v>-0.95009354452222361</v>
      </c>
      <c r="N23" s="315">
        <v>-2.7749268079784395</v>
      </c>
      <c r="O23" s="315">
        <v>-3.3583150741445356</v>
      </c>
    </row>
    <row r="24" spans="1:15" x14ac:dyDescent="0.2">
      <c r="A24" s="288"/>
      <c r="B24" s="293"/>
      <c r="C24" s="316"/>
      <c r="D24" s="316"/>
      <c r="E24" s="316"/>
      <c r="F24" s="316"/>
      <c r="G24" s="316"/>
      <c r="H24" s="316"/>
      <c r="I24" s="316"/>
      <c r="J24" s="316"/>
      <c r="K24" s="316"/>
      <c r="L24" s="316"/>
      <c r="M24" s="316"/>
      <c r="N24" s="316"/>
      <c r="O24" s="316"/>
    </row>
    <row r="25" spans="1:15" x14ac:dyDescent="0.2">
      <c r="A25" s="293"/>
      <c r="B25" s="287" t="s">
        <v>44</v>
      </c>
      <c r="C25" s="317">
        <v>-0.2413345992622995</v>
      </c>
      <c r="D25" s="317">
        <v>-0.90662665690910416</v>
      </c>
      <c r="E25" s="317">
        <v>-0.22077088930236854</v>
      </c>
      <c r="F25" s="317">
        <v>-2.5548019750232132</v>
      </c>
      <c r="G25" s="318">
        <v>-4.6480665076487071E-2</v>
      </c>
      <c r="H25" s="317">
        <v>-3.552215233369127</v>
      </c>
      <c r="I25" s="318">
        <v>-0.81802597734526028</v>
      </c>
      <c r="J25" s="318">
        <v>-0.14655869092676799</v>
      </c>
      <c r="K25" s="318">
        <v>-0.61754767270242317</v>
      </c>
      <c r="L25" s="319">
        <v>-4.6926097120336685E-2</v>
      </c>
      <c r="M25" s="319">
        <v>-2.3137985340925371</v>
      </c>
      <c r="N25" s="319">
        <v>-0.66692442221486514</v>
      </c>
      <c r="O25" s="319">
        <v>-0.20707719855459494</v>
      </c>
    </row>
    <row r="26" spans="1:15" x14ac:dyDescent="0.2">
      <c r="A26" s="293"/>
      <c r="B26" s="287" t="s">
        <v>45</v>
      </c>
      <c r="C26" s="313">
        <v>-8.5794700906971499E-3</v>
      </c>
      <c r="D26" s="313">
        <v>1.2499018672053719</v>
      </c>
      <c r="E26" s="313">
        <v>0.26443845939314592</v>
      </c>
      <c r="F26" s="313">
        <v>-2.0041361435507721E-2</v>
      </c>
      <c r="G26" s="314">
        <v>2.0063099070988244E-5</v>
      </c>
      <c r="H26" s="313">
        <v>0.10840586177847111</v>
      </c>
      <c r="I26" s="314">
        <v>1.350093833768673</v>
      </c>
      <c r="J26" s="314">
        <v>-9.7169441593769612E-3</v>
      </c>
      <c r="K26" s="314">
        <v>1.447927166576668</v>
      </c>
      <c r="L26" s="315">
        <v>7.0920269669549896E-2</v>
      </c>
      <c r="M26" s="315">
        <v>0.15997511390302144</v>
      </c>
      <c r="N26" s="315">
        <v>0.58479019492130302</v>
      </c>
      <c r="O26" s="315">
        <v>0.4838017391685101</v>
      </c>
    </row>
    <row r="27" spans="1:15" x14ac:dyDescent="0.2">
      <c r="A27" s="293"/>
      <c r="B27" s="287" t="s">
        <v>46</v>
      </c>
      <c r="C27" s="313">
        <v>-0.32611963929424226</v>
      </c>
      <c r="D27" s="313">
        <v>-1.354761456834952</v>
      </c>
      <c r="E27" s="313">
        <v>-0.18588716412291095</v>
      </c>
      <c r="F27" s="313">
        <v>-0.75072912980340689</v>
      </c>
      <c r="G27" s="314">
        <v>0.74488404585919543</v>
      </c>
      <c r="H27" s="313">
        <v>-2.6718938351655619</v>
      </c>
      <c r="I27" s="314">
        <v>-0.3294676963555121</v>
      </c>
      <c r="J27" s="314">
        <v>4.6341733281440867E-3</v>
      </c>
      <c r="K27" s="314">
        <v>-0.51531807808101737</v>
      </c>
      <c r="L27" s="315">
        <v>-4.5792590187143656E-2</v>
      </c>
      <c r="M27" s="315">
        <v>-0.91487252039250677</v>
      </c>
      <c r="N27" s="315">
        <v>0.8010947870045193</v>
      </c>
      <c r="O27" s="315">
        <v>-1.9647592091435406</v>
      </c>
    </row>
    <row r="28" spans="1:15" x14ac:dyDescent="0.2">
      <c r="A28" s="288"/>
      <c r="B28" s="293"/>
      <c r="C28" s="293"/>
      <c r="D28" s="293"/>
      <c r="E28" s="293"/>
      <c r="F28" s="293"/>
      <c r="G28" s="293"/>
      <c r="H28" s="293"/>
      <c r="I28" s="293"/>
      <c r="J28" s="293"/>
      <c r="K28" s="293"/>
      <c r="L28" s="293"/>
      <c r="M28" s="293"/>
      <c r="N28" s="293"/>
      <c r="O28" s="293"/>
    </row>
    <row r="29" spans="1:15" x14ac:dyDescent="0.2">
      <c r="A29" s="293"/>
      <c r="B29" s="287" t="s">
        <v>35</v>
      </c>
      <c r="C29" s="313">
        <v>0.60537355526264491</v>
      </c>
      <c r="D29" s="313">
        <v>1.1491827509095609</v>
      </c>
      <c r="E29" s="313">
        <v>-0.34645923229529307</v>
      </c>
      <c r="F29" s="313">
        <v>0.60981973055962424</v>
      </c>
      <c r="G29" s="314">
        <v>2.2405003590186823E-4</v>
      </c>
      <c r="H29" s="313">
        <v>5.610857053158691</v>
      </c>
      <c r="I29" s="314">
        <v>2.4645920438870039</v>
      </c>
      <c r="J29" s="314">
        <v>-0.14613977907568243</v>
      </c>
      <c r="K29" s="314">
        <v>1.4610824867998362</v>
      </c>
      <c r="L29" s="315">
        <v>-2.554165487699267E-2</v>
      </c>
      <c r="M29" s="315">
        <v>0.33277509638145464</v>
      </c>
      <c r="N29" s="315">
        <v>2.0440083025482281</v>
      </c>
      <c r="O29" s="315">
        <v>-0.88368356126133918</v>
      </c>
    </row>
    <row r="30" spans="1:15" x14ac:dyDescent="0.2">
      <c r="A30" s="293"/>
      <c r="B30" s="287" t="s">
        <v>36</v>
      </c>
      <c r="C30" s="313">
        <v>1.9334307067558454</v>
      </c>
      <c r="D30" s="313">
        <v>2.3925199880008741</v>
      </c>
      <c r="E30" s="313">
        <v>-0.15114036526695518</v>
      </c>
      <c r="F30" s="313">
        <v>5.1390812594957147</v>
      </c>
      <c r="G30" s="314">
        <v>4.6338952321978155E-4</v>
      </c>
      <c r="H30" s="313">
        <v>5.278275289002754</v>
      </c>
      <c r="I30" s="314">
        <v>6.7321378311304247</v>
      </c>
      <c r="J30" s="314">
        <v>7.0806288890734592E-2</v>
      </c>
      <c r="K30" s="314">
        <v>2.5780445630053439</v>
      </c>
      <c r="L30" s="315">
        <v>-9.1153954776557189E-2</v>
      </c>
      <c r="M30" s="315">
        <v>3.6925160419737368</v>
      </c>
      <c r="N30" s="315">
        <v>3.7455474221530283</v>
      </c>
      <c r="O30" s="315">
        <v>1.3692958552265377</v>
      </c>
    </row>
    <row r="31" spans="1:15" x14ac:dyDescent="0.2">
      <c r="A31" s="293"/>
      <c r="B31" s="287" t="s">
        <v>37</v>
      </c>
      <c r="C31" s="313">
        <v>1.0419445019155926</v>
      </c>
      <c r="D31" s="313">
        <v>0.98252295044358728</v>
      </c>
      <c r="E31" s="313">
        <v>9.7297062135970336E-2</v>
      </c>
      <c r="F31" s="313">
        <v>2.1804104674475022</v>
      </c>
      <c r="G31" s="314">
        <v>-4.5621143366370021E-4</v>
      </c>
      <c r="H31" s="313">
        <v>1.478581624325459</v>
      </c>
      <c r="I31" s="314">
        <v>5.0632466688227851</v>
      </c>
      <c r="J31" s="314">
        <v>0.29818316014025292</v>
      </c>
      <c r="K31" s="314">
        <v>1.7761046781465284</v>
      </c>
      <c r="L31" s="315">
        <v>9.1489309568326682E-2</v>
      </c>
      <c r="M31" s="315">
        <v>1.18905102626643</v>
      </c>
      <c r="N31" s="315">
        <v>0.56205692867139501</v>
      </c>
      <c r="O31" s="315">
        <v>-4.2922085987721186</v>
      </c>
    </row>
    <row r="32" spans="1:15" x14ac:dyDescent="0.2">
      <c r="A32" s="288"/>
      <c r="B32" s="293"/>
      <c r="C32" s="293"/>
      <c r="D32" s="293"/>
      <c r="E32" s="293"/>
      <c r="F32" s="293"/>
      <c r="G32" s="293"/>
      <c r="H32" s="293"/>
      <c r="I32" s="293"/>
      <c r="J32" s="293"/>
      <c r="K32" s="293"/>
      <c r="L32" s="293"/>
      <c r="M32" s="293"/>
      <c r="N32" s="293"/>
      <c r="O32" s="293"/>
    </row>
    <row r="33" spans="1:15" x14ac:dyDescent="0.2">
      <c r="A33" s="293"/>
      <c r="B33" s="287" t="s">
        <v>38</v>
      </c>
      <c r="C33" s="313">
        <v>-1.5046282804409339</v>
      </c>
      <c r="D33" s="313">
        <v>-2.8043823296536652</v>
      </c>
      <c r="E33" s="313">
        <v>-0.20119850504103365</v>
      </c>
      <c r="F33" s="313">
        <v>-3.3521319232691194</v>
      </c>
      <c r="G33" s="314">
        <v>0.15147720500998663</v>
      </c>
      <c r="H33" s="313">
        <v>-7.0688520433378255</v>
      </c>
      <c r="I33" s="314">
        <v>-6.3999041511715982</v>
      </c>
      <c r="J33" s="314">
        <v>-3.7052139684612406E-2</v>
      </c>
      <c r="K33" s="314">
        <v>-3.1998337772933261</v>
      </c>
      <c r="L33" s="315">
        <v>-3.0129584394078535E-4</v>
      </c>
      <c r="M33" s="315">
        <v>-4.6050313324254466</v>
      </c>
      <c r="N33" s="315">
        <v>-2.4551924379370593</v>
      </c>
      <c r="O33" s="315">
        <v>-0.16707308240456742</v>
      </c>
    </row>
    <row r="34" spans="1:15" x14ac:dyDescent="0.2">
      <c r="A34" s="293"/>
      <c r="B34" s="287" t="s">
        <v>39</v>
      </c>
      <c r="C34" s="313">
        <v>-1.8199052082492173</v>
      </c>
      <c r="D34" s="313">
        <v>-3.2255402532124999</v>
      </c>
      <c r="E34" s="313">
        <v>-0.6070403493897758</v>
      </c>
      <c r="F34" s="313">
        <v>-1.1018714163964494</v>
      </c>
      <c r="G34" s="314">
        <v>-0.1510039649590067</v>
      </c>
      <c r="H34" s="313">
        <v>0.42571586106487924</v>
      </c>
      <c r="I34" s="314">
        <v>-1.4184228084824779</v>
      </c>
      <c r="J34" s="314">
        <v>-4.2504609762494816E-2</v>
      </c>
      <c r="K34" s="314">
        <v>-2.8241683739075096</v>
      </c>
      <c r="L34" s="315">
        <v>6.0414494189586776E-4</v>
      </c>
      <c r="M34" s="315">
        <v>-1.2771059331818879</v>
      </c>
      <c r="N34" s="315">
        <v>-1.9424271682081717</v>
      </c>
      <c r="O34" s="315">
        <v>-1.2093888701121935</v>
      </c>
    </row>
    <row r="35" spans="1:15" x14ac:dyDescent="0.2">
      <c r="A35" s="288"/>
      <c r="B35" s="287" t="s">
        <v>40</v>
      </c>
      <c r="C35" s="313">
        <v>-0.65175145884761587</v>
      </c>
      <c r="D35" s="313">
        <v>-1.3106957664721475</v>
      </c>
      <c r="E35" s="313">
        <v>-0.70587342210550741</v>
      </c>
      <c r="F35" s="313">
        <v>-2.0252176404905176</v>
      </c>
      <c r="G35" s="314">
        <v>-4.7253239201516806E-4</v>
      </c>
      <c r="H35" s="313">
        <v>-2.4263542714960673</v>
      </c>
      <c r="I35" s="314">
        <v>-0.8353886786090281</v>
      </c>
      <c r="J35" s="314">
        <v>-0.2123231044656948</v>
      </c>
      <c r="K35" s="314">
        <v>-0.5190052273191248</v>
      </c>
      <c r="L35" s="315">
        <v>-6.9983182269717226E-2</v>
      </c>
      <c r="M35" s="315">
        <v>-3.3860669057753756</v>
      </c>
      <c r="N35" s="315">
        <v>-1.5566965585359416</v>
      </c>
      <c r="O35" s="315">
        <v>-1.9895141392317628</v>
      </c>
    </row>
    <row r="37" spans="1:15" x14ac:dyDescent="0.2">
      <c r="A37" s="288">
        <v>2025</v>
      </c>
      <c r="B37" s="287" t="s">
        <v>41</v>
      </c>
      <c r="C37" s="313">
        <v>0.46140946364796598</v>
      </c>
      <c r="D37" s="313">
        <v>9.0418600846575714E-4</v>
      </c>
      <c r="E37" s="313">
        <v>-1.8116419971414111</v>
      </c>
      <c r="F37" s="313">
        <v>-0.67148018869660486</v>
      </c>
      <c r="G37" s="314">
        <v>7.2447592418534157E-4</v>
      </c>
      <c r="H37" s="313">
        <v>1.5043334684076815</v>
      </c>
      <c r="I37" s="314">
        <v>1.5619471758214987</v>
      </c>
      <c r="J37" s="314">
        <v>-0.1514782752696453</v>
      </c>
      <c r="K37" s="314">
        <v>-1.0755134815656486</v>
      </c>
      <c r="L37" s="315">
        <v>-4.6899942311240395E-2</v>
      </c>
      <c r="M37" s="315">
        <v>1.187139543099236</v>
      </c>
      <c r="N37" s="315">
        <v>-1.5635852120622906</v>
      </c>
      <c r="O37" s="315">
        <v>-1.378601801802859</v>
      </c>
    </row>
    <row r="38" spans="1:15" ht="15" thickBot="1" x14ac:dyDescent="0.25">
      <c r="A38" s="14"/>
      <c r="B38" s="18"/>
      <c r="C38" s="14"/>
      <c r="D38" s="14"/>
      <c r="E38" s="14"/>
      <c r="F38" s="14"/>
      <c r="G38" s="14"/>
      <c r="H38" s="14"/>
      <c r="I38" s="14"/>
      <c r="J38" s="14"/>
      <c r="K38" s="14"/>
      <c r="L38" s="14"/>
      <c r="M38" s="14"/>
      <c r="N38" s="136"/>
      <c r="O38" s="14"/>
    </row>
    <row r="39" spans="1:15" ht="15" thickTop="1" x14ac:dyDescent="0.2">
      <c r="A39" s="430" t="s">
        <v>856</v>
      </c>
      <c r="B39" s="431"/>
      <c r="C39" s="431"/>
      <c r="D39" s="431"/>
      <c r="E39" s="431"/>
      <c r="F39" s="431"/>
      <c r="G39" s="431"/>
      <c r="H39" s="431"/>
      <c r="I39" s="431"/>
      <c r="J39" s="431"/>
      <c r="K39" s="431"/>
      <c r="L39" s="431"/>
      <c r="M39" s="431"/>
      <c r="N39" s="431"/>
      <c r="O39" s="431"/>
    </row>
    <row r="40" spans="1:15" x14ac:dyDescent="0.2">
      <c r="A40" s="440" t="s">
        <v>834</v>
      </c>
      <c r="B40" s="440"/>
      <c r="C40" s="440"/>
      <c r="D40" s="440"/>
      <c r="E40" s="440"/>
      <c r="F40" s="440"/>
      <c r="G40" s="440"/>
      <c r="H40" s="440"/>
      <c r="I40" s="440"/>
      <c r="J40" s="440"/>
      <c r="K40" s="440"/>
      <c r="L40" s="440"/>
      <c r="M40" s="440"/>
      <c r="N40" s="440"/>
      <c r="O40" s="440"/>
    </row>
    <row r="41" spans="1:15" x14ac:dyDescent="0.2">
      <c r="A41" s="394" t="s">
        <v>101</v>
      </c>
      <c r="B41" s="394"/>
      <c r="C41" s="394"/>
      <c r="D41" s="394"/>
      <c r="E41" s="394"/>
      <c r="F41" s="394"/>
      <c r="G41" s="394"/>
      <c r="H41" s="394"/>
      <c r="I41" s="394"/>
      <c r="J41" s="394"/>
      <c r="K41" s="394"/>
      <c r="L41" s="394"/>
      <c r="M41" s="394"/>
      <c r="N41" s="394"/>
      <c r="O41" s="394"/>
    </row>
    <row r="42" spans="1:15" x14ac:dyDescent="0.2">
      <c r="A42" s="409" t="s">
        <v>102</v>
      </c>
      <c r="B42" s="409"/>
      <c r="C42" s="409"/>
      <c r="D42" s="409"/>
      <c r="E42" s="409"/>
      <c r="F42" s="409"/>
      <c r="G42" s="409"/>
      <c r="H42" s="409"/>
      <c r="I42" s="409"/>
      <c r="J42" s="409"/>
      <c r="K42" s="409"/>
      <c r="L42" s="409"/>
      <c r="M42" s="409"/>
      <c r="N42" s="409"/>
      <c r="O42" s="409"/>
    </row>
  </sheetData>
  <mergeCells count="10">
    <mergeCell ref="A39:O39"/>
    <mergeCell ref="A41:O41"/>
    <mergeCell ref="A42:O42"/>
    <mergeCell ref="A1:O1"/>
    <mergeCell ref="A2:O2"/>
    <mergeCell ref="A3:O3"/>
    <mergeCell ref="A4:B4"/>
    <mergeCell ref="A5:B5"/>
    <mergeCell ref="A6:B6"/>
    <mergeCell ref="A40:O40"/>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view="pageBreakPreview" zoomScaleNormal="100" zoomScaleSheetLayoutView="100" workbookViewId="0">
      <selection activeCell="C36" sqref="C36:P36"/>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32" t="s">
        <v>103</v>
      </c>
      <c r="B1" s="432"/>
      <c r="C1" s="432"/>
      <c r="D1" s="432"/>
      <c r="E1" s="432"/>
      <c r="F1" s="432"/>
      <c r="G1" s="432"/>
      <c r="H1" s="432"/>
      <c r="I1" s="432"/>
      <c r="J1" s="432"/>
      <c r="K1" s="432"/>
      <c r="L1" s="432"/>
      <c r="M1" s="432"/>
      <c r="N1" s="432"/>
      <c r="O1" s="432"/>
      <c r="P1" s="432"/>
    </row>
    <row r="2" spans="1:16" ht="15" thickBot="1" x14ac:dyDescent="0.25">
      <c r="A2" s="441" t="s">
        <v>878</v>
      </c>
      <c r="B2" s="441"/>
      <c r="C2" s="441"/>
      <c r="D2" s="441"/>
      <c r="E2" s="441"/>
      <c r="F2" s="441"/>
      <c r="G2" s="441"/>
      <c r="H2" s="441"/>
      <c r="I2" s="441"/>
      <c r="J2" s="441"/>
      <c r="K2" s="441"/>
      <c r="L2" s="441"/>
      <c r="M2" s="441"/>
      <c r="N2" s="441"/>
      <c r="O2" s="441"/>
      <c r="P2" s="441"/>
    </row>
    <row r="3" spans="1:16" ht="15" thickTop="1" x14ac:dyDescent="0.2">
      <c r="A3" s="442"/>
      <c r="B3" s="443"/>
      <c r="C3" s="304"/>
      <c r="D3" s="304"/>
      <c r="E3" s="304"/>
      <c r="F3" s="305"/>
      <c r="G3" s="305"/>
      <c r="H3" s="305"/>
      <c r="I3" s="304"/>
      <c r="J3" s="304"/>
      <c r="K3" s="304" t="s">
        <v>69</v>
      </c>
      <c r="L3" s="304" t="s">
        <v>68</v>
      </c>
      <c r="M3" s="304" t="s">
        <v>70</v>
      </c>
      <c r="N3" s="305"/>
      <c r="O3" s="305"/>
      <c r="P3" s="287"/>
    </row>
    <row r="4" spans="1:16" x14ac:dyDescent="0.2">
      <c r="A4" s="436" t="s">
        <v>71</v>
      </c>
      <c r="B4" s="437"/>
      <c r="C4" s="304" t="s">
        <v>72</v>
      </c>
      <c r="D4" s="304" t="s">
        <v>73</v>
      </c>
      <c r="E4" s="304" t="s">
        <v>74</v>
      </c>
      <c r="F4" s="304" t="s">
        <v>75</v>
      </c>
      <c r="G4" s="304" t="s">
        <v>76</v>
      </c>
      <c r="H4" s="304" t="s">
        <v>77</v>
      </c>
      <c r="I4" s="304" t="s">
        <v>78</v>
      </c>
      <c r="J4" s="304" t="s">
        <v>79</v>
      </c>
      <c r="K4" s="304" t="s">
        <v>81</v>
      </c>
      <c r="L4" s="304" t="s">
        <v>80</v>
      </c>
      <c r="M4" s="304" t="s">
        <v>82</v>
      </c>
      <c r="N4" s="304" t="s">
        <v>83</v>
      </c>
      <c r="O4" s="304" t="s">
        <v>84</v>
      </c>
      <c r="P4" s="288" t="s">
        <v>104</v>
      </c>
    </row>
    <row r="5" spans="1:16" ht="15" thickBot="1" x14ac:dyDescent="0.25">
      <c r="A5" s="438" t="s">
        <v>25</v>
      </c>
      <c r="B5" s="439"/>
      <c r="C5" s="306" t="s">
        <v>85</v>
      </c>
      <c r="D5" s="306" t="s">
        <v>86</v>
      </c>
      <c r="E5" s="306" t="s">
        <v>87</v>
      </c>
      <c r="F5" s="306" t="s">
        <v>88</v>
      </c>
      <c r="G5" s="306" t="s">
        <v>89</v>
      </c>
      <c r="H5" s="306" t="s">
        <v>90</v>
      </c>
      <c r="I5" s="306" t="s">
        <v>91</v>
      </c>
      <c r="J5" s="306" t="s">
        <v>87</v>
      </c>
      <c r="K5" s="306" t="s">
        <v>93</v>
      </c>
      <c r="L5" s="306" t="s">
        <v>92</v>
      </c>
      <c r="M5" s="306" t="s">
        <v>94</v>
      </c>
      <c r="N5" s="306" t="s">
        <v>95</v>
      </c>
      <c r="O5" s="306" t="s">
        <v>96</v>
      </c>
      <c r="P5" s="320" t="s">
        <v>105</v>
      </c>
    </row>
    <row r="6" spans="1:16" ht="15" thickTop="1" x14ac:dyDescent="0.2">
      <c r="A6" s="307"/>
      <c r="B6" s="308"/>
      <c r="C6" s="288"/>
      <c r="D6" s="288"/>
      <c r="E6" s="288"/>
      <c r="F6" s="287"/>
      <c r="G6" s="287"/>
      <c r="H6" s="287"/>
      <c r="I6" s="288"/>
      <c r="J6" s="288"/>
      <c r="K6" s="288"/>
      <c r="L6" s="288"/>
      <c r="M6" s="288"/>
      <c r="N6" s="287"/>
      <c r="O6" s="287"/>
      <c r="P6" s="287"/>
    </row>
    <row r="7" spans="1:16" ht="18" customHeight="1" x14ac:dyDescent="0.2">
      <c r="A7" s="307">
        <v>2021</v>
      </c>
      <c r="B7" s="307"/>
      <c r="C7" s="349">
        <v>5.5634876216774432</v>
      </c>
      <c r="D7" s="349">
        <v>-4.333807415069324</v>
      </c>
      <c r="E7" s="349">
        <v>0.80980873721043789</v>
      </c>
      <c r="F7" s="349">
        <v>1.7121998347523482</v>
      </c>
      <c r="G7" s="349">
        <v>2.9252595621901412</v>
      </c>
      <c r="H7" s="349">
        <v>-6.6269205745458244</v>
      </c>
      <c r="I7" s="349">
        <v>-0.82780106953325161</v>
      </c>
      <c r="J7" s="349">
        <v>-7.1731294961477126</v>
      </c>
      <c r="K7" s="349">
        <v>3.0139274161811391</v>
      </c>
      <c r="L7" s="349">
        <v>3.1737006792337707</v>
      </c>
      <c r="M7" s="349">
        <v>-4.4025911708253425</v>
      </c>
      <c r="N7" s="349">
        <v>-0.48838816376921557</v>
      </c>
      <c r="O7" s="349">
        <v>-41.537900924967317</v>
      </c>
      <c r="P7" s="349">
        <v>2.9065654941804464</v>
      </c>
    </row>
    <row r="8" spans="1:16" ht="18" customHeight="1" x14ac:dyDescent="0.2">
      <c r="A8" s="307">
        <v>2022</v>
      </c>
      <c r="B8" s="307"/>
      <c r="C8" s="349">
        <v>-4.1014013730853227</v>
      </c>
      <c r="D8" s="349">
        <v>-1.2315329911965045</v>
      </c>
      <c r="E8" s="349">
        <v>-4.377748560547678</v>
      </c>
      <c r="F8" s="349">
        <v>-3.718700512969797</v>
      </c>
      <c r="G8" s="349">
        <v>7.0844141036322084</v>
      </c>
      <c r="H8" s="349">
        <v>-9.4535423169080701</v>
      </c>
      <c r="I8" s="349">
        <v>-0.11826287614635778</v>
      </c>
      <c r="J8" s="349">
        <v>-17.01425272929049</v>
      </c>
      <c r="K8" s="349">
        <v>-5.5277976768015602</v>
      </c>
      <c r="L8" s="349">
        <v>4.9739027331028751</v>
      </c>
      <c r="M8" s="349">
        <v>-1.830664962992179</v>
      </c>
      <c r="N8" s="349">
        <v>4.0247803049883624</v>
      </c>
      <c r="O8" s="349">
        <v>-24.433700215954978</v>
      </c>
      <c r="P8" s="349">
        <v>5.1659102521715461</v>
      </c>
    </row>
    <row r="9" spans="1:16" ht="18" customHeight="1" x14ac:dyDescent="0.2">
      <c r="A9" s="307">
        <v>2023</v>
      </c>
      <c r="B9" s="307"/>
      <c r="C9" s="349">
        <v>-3.0244271831292968</v>
      </c>
      <c r="D9" s="349">
        <v>2.90588322259</v>
      </c>
      <c r="E9" s="349">
        <v>-1.0817016620175646</v>
      </c>
      <c r="F9" s="349">
        <v>-0.2010428349233484</v>
      </c>
      <c r="G9" s="349">
        <v>-2.9487272634930672</v>
      </c>
      <c r="H9" s="349">
        <v>-7.3072762976886807</v>
      </c>
      <c r="I9" s="349">
        <v>-5.2448041518552646</v>
      </c>
      <c r="J9" s="349">
        <v>-20.74222029132482</v>
      </c>
      <c r="K9" s="349">
        <v>4.6478966796671184</v>
      </c>
      <c r="L9" s="349">
        <v>-0.55529662958049286</v>
      </c>
      <c r="M9" s="349">
        <v>-2.9437650017144823</v>
      </c>
      <c r="N9" s="349">
        <v>8.1047098475455428</v>
      </c>
      <c r="O9" s="349">
        <v>-36.466314594339842</v>
      </c>
      <c r="P9" s="349">
        <v>-0.80720296347088771</v>
      </c>
    </row>
    <row r="10" spans="1:16" ht="18" customHeight="1" x14ac:dyDescent="0.2">
      <c r="A10" s="307">
        <v>2024</v>
      </c>
      <c r="B10" s="307"/>
      <c r="C10" s="349">
        <v>0.71613913080017522</v>
      </c>
      <c r="D10" s="349">
        <v>-2.9717409668319039</v>
      </c>
      <c r="E10" s="349">
        <v>0.49304153446783072</v>
      </c>
      <c r="F10" s="349">
        <v>-1.9844689622296463</v>
      </c>
      <c r="G10" s="349">
        <v>4.2240142802633995</v>
      </c>
      <c r="H10" s="349">
        <v>-6.7740940707708974</v>
      </c>
      <c r="I10" s="349">
        <v>6.2453772900029847</v>
      </c>
      <c r="J10" s="349">
        <v>4.3251778747597447</v>
      </c>
      <c r="K10" s="349">
        <v>1.3746729259658252</v>
      </c>
      <c r="L10" s="349">
        <v>2.5917979525531765</v>
      </c>
      <c r="M10" s="349">
        <v>-7.4860287936385443</v>
      </c>
      <c r="N10" s="349">
        <v>-2.0550932617229289</v>
      </c>
      <c r="O10" s="349">
        <v>-14.97624052846529</v>
      </c>
      <c r="P10" s="349">
        <v>2.8785473840797993</v>
      </c>
    </row>
    <row r="11" spans="1:16" ht="18" customHeight="1" x14ac:dyDescent="0.2">
      <c r="A11" s="307"/>
      <c r="B11" s="307"/>
      <c r="C11" s="349"/>
      <c r="D11" s="349"/>
      <c r="E11" s="349"/>
      <c r="F11" s="349"/>
      <c r="G11" s="349"/>
      <c r="H11" s="349"/>
      <c r="I11" s="349"/>
      <c r="J11" s="349"/>
      <c r="K11" s="349"/>
      <c r="L11" s="349"/>
      <c r="M11" s="349"/>
      <c r="N11" s="349"/>
      <c r="O11" s="349"/>
      <c r="P11" s="349"/>
    </row>
    <row r="12" spans="1:16" ht="18" customHeight="1" x14ac:dyDescent="0.2">
      <c r="A12" s="307">
        <v>2023</v>
      </c>
      <c r="B12" s="307" t="s">
        <v>100</v>
      </c>
      <c r="C12" s="349">
        <v>0.83</v>
      </c>
      <c r="D12" s="349">
        <v>-1.38</v>
      </c>
      <c r="E12" s="349">
        <v>0</v>
      </c>
      <c r="F12" s="349">
        <v>-1.51</v>
      </c>
      <c r="G12" s="349">
        <v>1.04</v>
      </c>
      <c r="H12" s="349">
        <v>-1.94</v>
      </c>
      <c r="I12" s="349">
        <v>0.91</v>
      </c>
      <c r="J12" s="349">
        <v>1.06</v>
      </c>
      <c r="K12" s="349">
        <v>-1.89</v>
      </c>
      <c r="L12" s="349">
        <v>2.25</v>
      </c>
      <c r="M12" s="349">
        <v>-0.98</v>
      </c>
      <c r="N12" s="349">
        <v>0.02</v>
      </c>
      <c r="O12" s="349">
        <v>-3.87</v>
      </c>
      <c r="P12" s="349">
        <v>1.1499999999999999</v>
      </c>
    </row>
    <row r="13" spans="1:16" ht="18" customHeight="1" x14ac:dyDescent="0.2">
      <c r="A13" s="307"/>
      <c r="B13" s="307" t="s">
        <v>97</v>
      </c>
      <c r="C13" s="349">
        <v>-0.1</v>
      </c>
      <c r="D13" s="349">
        <v>1.95</v>
      </c>
      <c r="E13" s="349">
        <v>-2.13</v>
      </c>
      <c r="F13" s="349">
        <v>-1.64</v>
      </c>
      <c r="G13" s="349">
        <v>-1.96</v>
      </c>
      <c r="H13" s="349">
        <v>3.18</v>
      </c>
      <c r="I13" s="349">
        <v>-0.85</v>
      </c>
      <c r="J13" s="349">
        <v>-0.43</v>
      </c>
      <c r="K13" s="349">
        <v>1.72</v>
      </c>
      <c r="L13" s="349">
        <v>-2.06</v>
      </c>
      <c r="M13" s="349">
        <v>0.77</v>
      </c>
      <c r="N13" s="349">
        <v>4.6100000000000003</v>
      </c>
      <c r="O13" s="349">
        <v>-8.0299999999999994</v>
      </c>
      <c r="P13" s="349">
        <v>-1.99</v>
      </c>
    </row>
    <row r="14" spans="1:16" ht="18" customHeight="1" x14ac:dyDescent="0.2">
      <c r="A14" s="307"/>
      <c r="B14" s="307"/>
      <c r="C14" s="307"/>
      <c r="D14" s="307"/>
      <c r="E14" s="307"/>
      <c r="F14" s="307"/>
      <c r="G14" s="307"/>
      <c r="H14" s="307"/>
      <c r="I14" s="307"/>
      <c r="J14" s="307"/>
      <c r="K14" s="307"/>
      <c r="L14" s="307"/>
      <c r="M14" s="307"/>
      <c r="N14" s="307"/>
      <c r="O14" s="307"/>
      <c r="P14" s="307"/>
    </row>
    <row r="15" spans="1:16" ht="18" customHeight="1" x14ac:dyDescent="0.2">
      <c r="A15" s="307">
        <v>2024</v>
      </c>
      <c r="B15" s="307" t="s">
        <v>98</v>
      </c>
      <c r="C15" s="349">
        <v>0.22633138259726701</v>
      </c>
      <c r="D15" s="349">
        <v>-0.54078340072704068</v>
      </c>
      <c r="E15" s="349">
        <v>1.0440551391620367</v>
      </c>
      <c r="F15" s="349">
        <v>-1.3620981300733859</v>
      </c>
      <c r="G15" s="349">
        <v>1.9443365286205161</v>
      </c>
      <c r="H15" s="349">
        <v>-4.8975841647441847</v>
      </c>
      <c r="I15" s="349">
        <v>-0.6531155961896018</v>
      </c>
      <c r="J15" s="349">
        <v>2.9835876103387893</v>
      </c>
      <c r="K15" s="349">
        <v>0.42981034975697607</v>
      </c>
      <c r="L15" s="349">
        <v>1.1664668486857321</v>
      </c>
      <c r="M15" s="349">
        <v>-1.8746880660374776</v>
      </c>
      <c r="N15" s="349">
        <v>-4.4470030703510961</v>
      </c>
      <c r="O15" s="349">
        <v>-8.353077148710252</v>
      </c>
      <c r="P15" s="349">
        <v>1.33076545447679</v>
      </c>
    </row>
    <row r="16" spans="1:16" ht="18" customHeight="1" x14ac:dyDescent="0.2">
      <c r="B16" s="307" t="s">
        <v>99</v>
      </c>
      <c r="C16" s="349">
        <v>8.3179268587429966E-2</v>
      </c>
      <c r="D16" s="349">
        <v>-0.37193176639104264</v>
      </c>
      <c r="E16" s="349">
        <v>0.51835656372414274</v>
      </c>
      <c r="F16" s="349">
        <v>-2.6654381069798561</v>
      </c>
      <c r="G16" s="349">
        <v>1.3648861316241545</v>
      </c>
      <c r="H16" s="349">
        <v>-5.4051628445242255</v>
      </c>
      <c r="I16" s="349">
        <v>0.85328273024700696</v>
      </c>
      <c r="J16" s="349">
        <v>0.50954763816410953</v>
      </c>
      <c r="K16" s="349">
        <v>0.96607201277829624</v>
      </c>
      <c r="L16" s="349">
        <v>0.64019889359354654</v>
      </c>
      <c r="M16" s="349">
        <v>-2.4106869226391159</v>
      </c>
      <c r="N16" s="349">
        <v>1.3812879050607796</v>
      </c>
      <c r="O16" s="349">
        <v>-1.0434880351701037</v>
      </c>
      <c r="P16" s="349">
        <v>0.66218620280686924</v>
      </c>
    </row>
    <row r="17" spans="1:19" ht="18" customHeight="1" x14ac:dyDescent="0.2">
      <c r="A17" s="307"/>
      <c r="B17" s="307" t="s">
        <v>100</v>
      </c>
      <c r="C17" s="349">
        <v>0.48456723278360592</v>
      </c>
      <c r="D17" s="349">
        <v>1.4230527949285365</v>
      </c>
      <c r="E17" s="349">
        <v>-3.4131404587809833</v>
      </c>
      <c r="F17" s="349">
        <v>4.8170767122481584</v>
      </c>
      <c r="G17" s="349">
        <v>-3.0247615762343694</v>
      </c>
      <c r="H17" s="349">
        <v>9.4161851503468128</v>
      </c>
      <c r="I17" s="349">
        <v>11.424243131328172</v>
      </c>
      <c r="J17" s="349">
        <v>-2.8091957905729825</v>
      </c>
      <c r="K17" s="349">
        <v>2.7210817115238317</v>
      </c>
      <c r="L17" s="349">
        <v>-3.0495105566030078</v>
      </c>
      <c r="M17" s="349">
        <v>2.0900959287545984</v>
      </c>
      <c r="N17" s="349">
        <v>3.2407083973732043</v>
      </c>
      <c r="O17" s="349">
        <v>-6.7478766493980435</v>
      </c>
      <c r="P17" s="349">
        <v>-3.0249858077073477</v>
      </c>
    </row>
    <row r="18" spans="1:19" ht="18" customHeight="1" x14ac:dyDescent="0.2">
      <c r="A18" s="307"/>
      <c r="B18" s="307" t="s">
        <v>97</v>
      </c>
      <c r="C18" s="349">
        <v>-7.8999065037654859E-2</v>
      </c>
      <c r="D18" s="349">
        <v>-3.4538818316571462</v>
      </c>
      <c r="E18" s="349">
        <v>2.4381670031727642</v>
      </c>
      <c r="F18" s="349">
        <v>-2.6015715062858491</v>
      </c>
      <c r="G18" s="349">
        <v>4.0054984601517685</v>
      </c>
      <c r="H18" s="349">
        <v>-5.2899511975447062</v>
      </c>
      <c r="I18" s="349">
        <v>-4.8330699918862408</v>
      </c>
      <c r="J18" s="349">
        <v>3.702355864004736</v>
      </c>
      <c r="K18" s="349">
        <v>-2.67334923810989</v>
      </c>
      <c r="L18" s="349">
        <v>3.933263859089875</v>
      </c>
      <c r="M18" s="349">
        <v>-5.3674810589037776</v>
      </c>
      <c r="N18" s="349">
        <v>-2.0670663394025457</v>
      </c>
      <c r="O18" s="349">
        <v>0.535468993428867</v>
      </c>
      <c r="P18" s="349">
        <v>4.0057356245159603</v>
      </c>
    </row>
    <row r="19" spans="1:19" ht="18" customHeight="1" x14ac:dyDescent="0.2">
      <c r="A19" s="307"/>
      <c r="B19" s="307"/>
      <c r="C19" s="349"/>
      <c r="D19" s="349"/>
      <c r="E19" s="349"/>
      <c r="F19" s="349"/>
      <c r="G19" s="349"/>
      <c r="H19" s="349"/>
      <c r="I19" s="349"/>
      <c r="J19" s="349"/>
      <c r="K19" s="349"/>
      <c r="L19" s="349"/>
      <c r="M19" s="349"/>
      <c r="N19" s="349"/>
      <c r="O19" s="349"/>
      <c r="P19" s="349"/>
    </row>
    <row r="20" spans="1:19" ht="18" customHeight="1" x14ac:dyDescent="0.2">
      <c r="A20" s="307">
        <v>2024</v>
      </c>
      <c r="B20" s="307" t="s">
        <v>41</v>
      </c>
      <c r="C20" s="350">
        <v>0.39593861851874301</v>
      </c>
      <c r="D20" s="350">
        <v>-0.78554723469447252</v>
      </c>
      <c r="E20" s="350">
        <v>0.90870419144333248</v>
      </c>
      <c r="F20" s="350">
        <v>-1.2941820788893943</v>
      </c>
      <c r="G20" s="350">
        <v>1.4270505713639858</v>
      </c>
      <c r="H20" s="350">
        <v>-2.9078599904158842</v>
      </c>
      <c r="I20" s="350">
        <v>-1.1308200114131028</v>
      </c>
      <c r="J20" s="350">
        <v>1.9089062937099888</v>
      </c>
      <c r="K20" s="350">
        <v>0.52465396686092181</v>
      </c>
      <c r="L20" s="350">
        <v>0.67534780010667372</v>
      </c>
      <c r="M20" s="350">
        <v>-1.1161029640304077</v>
      </c>
      <c r="N20" s="350">
        <v>-0.2178155711995533</v>
      </c>
      <c r="O20" s="350">
        <v>-2.8787409687941912</v>
      </c>
      <c r="P20" s="350">
        <v>0.88654615454024643</v>
      </c>
    </row>
    <row r="21" spans="1:19" ht="18" customHeight="1" x14ac:dyDescent="0.2">
      <c r="A21" s="351"/>
      <c r="B21" s="307" t="s">
        <v>42</v>
      </c>
      <c r="C21" s="350">
        <v>-1.2355192950419536E-2</v>
      </c>
      <c r="D21" s="350">
        <v>7.3393298376389637E-2</v>
      </c>
      <c r="E21" s="350">
        <v>0.36243732286898034</v>
      </c>
      <c r="F21" s="350">
        <v>0.64307988038192487</v>
      </c>
      <c r="G21" s="350">
        <v>0.17582810594265474</v>
      </c>
      <c r="H21" s="350">
        <v>-1.8871510671181646</v>
      </c>
      <c r="I21" s="350">
        <v>-0.50892033925914459</v>
      </c>
      <c r="J21" s="350">
        <v>0.32829270575123193</v>
      </c>
      <c r="K21" s="350">
        <v>-0.10577271254597065</v>
      </c>
      <c r="L21" s="350">
        <v>0.17455512547279728</v>
      </c>
      <c r="M21" s="350">
        <v>-8.0182047126720057E-2</v>
      </c>
      <c r="N21" s="350">
        <v>-1.7656775562954308</v>
      </c>
      <c r="O21" s="350">
        <v>-2.6156168042627881</v>
      </c>
      <c r="P21" s="350">
        <v>0.17475669649582581</v>
      </c>
      <c r="S21" s="2" t="s">
        <v>836</v>
      </c>
    </row>
    <row r="22" spans="1:19" ht="18" customHeight="1" x14ac:dyDescent="0.2">
      <c r="A22" s="351"/>
      <c r="B22" s="307" t="s">
        <v>43</v>
      </c>
      <c r="C22" s="350">
        <v>-0.15660249936751969</v>
      </c>
      <c r="D22" s="350">
        <v>0.1731813911693747</v>
      </c>
      <c r="E22" s="350">
        <v>-0.22748076382784754</v>
      </c>
      <c r="F22" s="350">
        <v>-0.70733766716127855</v>
      </c>
      <c r="G22" s="350">
        <v>0.33359323019317433</v>
      </c>
      <c r="H22" s="350">
        <v>-0.16528347864297466</v>
      </c>
      <c r="I22" s="350">
        <v>0.99716328369079399</v>
      </c>
      <c r="J22" s="350">
        <v>0.72388177079838467</v>
      </c>
      <c r="K22" s="350">
        <v>1.1436195558944817E-2</v>
      </c>
      <c r="L22" s="350">
        <v>0.31272353587150636</v>
      </c>
      <c r="M22" s="350">
        <v>-0.68751647291712681</v>
      </c>
      <c r="N22" s="350">
        <v>-2.5171872914163673</v>
      </c>
      <c r="O22" s="350">
        <v>-3.1021220949596362</v>
      </c>
      <c r="P22" s="350">
        <v>0.26509572901325384</v>
      </c>
    </row>
    <row r="23" spans="1:19" ht="18" customHeight="1" x14ac:dyDescent="0.2">
      <c r="A23" s="307"/>
      <c r="B23" s="307"/>
      <c r="C23" s="307"/>
      <c r="D23" s="307"/>
      <c r="E23" s="307"/>
      <c r="F23" s="307"/>
      <c r="G23" s="307"/>
      <c r="H23" s="307"/>
      <c r="I23" s="307"/>
      <c r="J23" s="307"/>
      <c r="K23" s="307"/>
      <c r="L23" s="307"/>
      <c r="M23" s="307"/>
      <c r="N23" s="307"/>
      <c r="O23" s="307"/>
      <c r="P23" s="307"/>
    </row>
    <row r="24" spans="1:19" ht="18" customHeight="1" x14ac:dyDescent="0.2">
      <c r="A24" s="307"/>
      <c r="B24" s="307" t="s">
        <v>44</v>
      </c>
      <c r="C24" s="350">
        <v>0.22190930007417453</v>
      </c>
      <c r="D24" s="350">
        <v>-0.446472138186782</v>
      </c>
      <c r="E24" s="350">
        <v>0.24256850061776802</v>
      </c>
      <c r="F24" s="350">
        <v>-2.1023009985579599</v>
      </c>
      <c r="G24" s="350">
        <v>0.41766806689693681</v>
      </c>
      <c r="H24" s="350">
        <v>-3.1043458907092147</v>
      </c>
      <c r="I24" s="350">
        <v>-0.3574600284567464</v>
      </c>
      <c r="J24" s="350">
        <v>0.3171253141505348</v>
      </c>
      <c r="K24" s="350">
        <v>-0.15605077359317487</v>
      </c>
      <c r="L24" s="350">
        <v>0.41722056642448102</v>
      </c>
      <c r="M24" s="350">
        <v>-1.8601784230309892</v>
      </c>
      <c r="N24" s="350">
        <v>-0.20565681123702051</v>
      </c>
      <c r="O24" s="350">
        <v>0.25632578001393291</v>
      </c>
      <c r="P24" s="350">
        <v>0.464364571714726</v>
      </c>
    </row>
    <row r="25" spans="1:19" ht="18" customHeight="1" x14ac:dyDescent="0.2">
      <c r="A25" s="307"/>
      <c r="B25" s="307" t="s">
        <v>45</v>
      </c>
      <c r="C25" s="350">
        <v>-0.43240638062819192</v>
      </c>
      <c r="D25" s="350">
        <v>0.82074071644679947</v>
      </c>
      <c r="E25" s="350">
        <v>-0.16054567388366081</v>
      </c>
      <c r="F25" s="350">
        <v>-0.44381968922486692</v>
      </c>
      <c r="G25" s="350">
        <v>-0.42384329770148721</v>
      </c>
      <c r="H25" s="350">
        <v>-0.31591690661881833</v>
      </c>
      <c r="I25" s="350">
        <v>0.92050800605856242</v>
      </c>
      <c r="J25" s="350">
        <v>-0.43353903336201816</v>
      </c>
      <c r="K25" s="350">
        <v>1.0179266592973413</v>
      </c>
      <c r="L25" s="350">
        <v>-0.3532436110690873</v>
      </c>
      <c r="M25" s="350">
        <v>-0.26456623761560438</v>
      </c>
      <c r="N25" s="350">
        <v>0.15844820828434525</v>
      </c>
      <c r="O25" s="350">
        <v>5.7887805508216594E-2</v>
      </c>
      <c r="P25" s="350">
        <v>-0.42386327576044991</v>
      </c>
    </row>
    <row r="26" spans="1:19" ht="18" customHeight="1" x14ac:dyDescent="0.2">
      <c r="A26" s="307"/>
      <c r="B26" s="307" t="s">
        <v>46</v>
      </c>
      <c r="C26" s="350">
        <v>0.2952602464826537</v>
      </c>
      <c r="D26" s="350">
        <v>-0.7397942574386418</v>
      </c>
      <c r="E26" s="350">
        <v>0.43636694907533968</v>
      </c>
      <c r="F26" s="350">
        <v>-0.13199631461067174</v>
      </c>
      <c r="G26" s="350">
        <v>1.3729407073885591</v>
      </c>
      <c r="H26" s="350">
        <v>-2.0651378096880113</v>
      </c>
      <c r="I26" s="350">
        <v>0.29189131719984385</v>
      </c>
      <c r="J26" s="350">
        <v>0.62807602123156059</v>
      </c>
      <c r="K26" s="350">
        <v>0.10488232011238718</v>
      </c>
      <c r="L26" s="350">
        <v>0.57733489073830135</v>
      </c>
      <c r="M26" s="350">
        <v>-0.29716299636618482</v>
      </c>
      <c r="N26" s="350">
        <v>1.4295018735779097</v>
      </c>
      <c r="O26" s="350">
        <v>-1.3535948147777921</v>
      </c>
      <c r="P26" s="350">
        <v>0.62341295786640938</v>
      </c>
    </row>
    <row r="27" spans="1:19" ht="18" customHeight="1" x14ac:dyDescent="0.2">
      <c r="A27" s="307"/>
      <c r="B27" s="307"/>
      <c r="C27" s="307"/>
      <c r="D27" s="307"/>
      <c r="E27" s="307"/>
      <c r="F27" s="307"/>
      <c r="G27" s="307"/>
      <c r="H27" s="307"/>
      <c r="I27" s="307"/>
      <c r="J27" s="307"/>
      <c r="K27" s="307"/>
      <c r="L27" s="307"/>
      <c r="M27" s="307"/>
      <c r="N27" s="307"/>
      <c r="O27" s="307"/>
      <c r="P27" s="307"/>
    </row>
    <row r="28" spans="1:19" ht="18" customHeight="1" x14ac:dyDescent="0.2">
      <c r="A28" s="307"/>
      <c r="B28" s="307" t="s">
        <v>35</v>
      </c>
      <c r="C28" s="350">
        <v>-0.38521547990908456</v>
      </c>
      <c r="D28" s="350">
        <v>0.1532392161977203</v>
      </c>
      <c r="E28" s="350">
        <v>-1.3276762519438767</v>
      </c>
      <c r="F28" s="350">
        <v>-0.38081308291481042</v>
      </c>
      <c r="G28" s="350">
        <v>-0.98440651151426861</v>
      </c>
      <c r="H28" s="350">
        <v>4.5709826081372862</v>
      </c>
      <c r="I28" s="350">
        <v>1.4556966162857732</v>
      </c>
      <c r="J28" s="350">
        <v>-1.1293292008622391</v>
      </c>
      <c r="K28" s="350">
        <v>0.46206789884772892</v>
      </c>
      <c r="L28" s="350">
        <v>-1.0099185199905936</v>
      </c>
      <c r="M28" s="350">
        <v>-0.6551298570675157</v>
      </c>
      <c r="N28" s="350">
        <v>1.0392540617228052</v>
      </c>
      <c r="O28" s="350">
        <v>-1.8596109178343312</v>
      </c>
      <c r="P28" s="350">
        <v>-0.9846283554899804</v>
      </c>
    </row>
    <row r="29" spans="1:19" ht="18" customHeight="1" x14ac:dyDescent="0.2">
      <c r="A29" s="307"/>
      <c r="B29" s="307" t="s">
        <v>36</v>
      </c>
      <c r="C29" s="350">
        <v>0.55651452125602408</v>
      </c>
      <c r="D29" s="350">
        <v>1.0094024271764646</v>
      </c>
      <c r="E29" s="350">
        <v>-1.4998981769242414</v>
      </c>
      <c r="F29" s="350">
        <v>3.7188631650881154</v>
      </c>
      <c r="G29" s="350">
        <v>-1.3503422847666147</v>
      </c>
      <c r="H29" s="350">
        <v>3.8561769624590791</v>
      </c>
      <c r="I29" s="350">
        <v>5.2904007378753004</v>
      </c>
      <c r="J29" s="350">
        <v>-1.2809495768721368</v>
      </c>
      <c r="K29" s="350">
        <v>1.1924209373074257</v>
      </c>
      <c r="L29" s="350">
        <v>-1.4407220625157091</v>
      </c>
      <c r="M29" s="350">
        <v>2.291838142059488</v>
      </c>
      <c r="N29" s="350">
        <v>2.344153174665653</v>
      </c>
      <c r="O29" s="350">
        <v>0</v>
      </c>
      <c r="P29" s="350">
        <v>-1.3507994148268754</v>
      </c>
    </row>
    <row r="30" spans="1:19" ht="18" customHeight="1" x14ac:dyDescent="0.2">
      <c r="A30" s="307"/>
      <c r="B30" s="307" t="s">
        <v>37</v>
      </c>
      <c r="C30" s="350">
        <v>0.31487933655607314</v>
      </c>
      <c r="D30" s="350">
        <v>0.25588536335723333</v>
      </c>
      <c r="E30" s="350">
        <v>-0.62297072565530298</v>
      </c>
      <c r="F30" s="350">
        <v>1.4451532690707536</v>
      </c>
      <c r="G30" s="350">
        <v>-0.72002059827236398</v>
      </c>
      <c r="H30" s="350">
        <v>0.74837455939964492</v>
      </c>
      <c r="I30" s="350">
        <v>4.3072455131737408</v>
      </c>
      <c r="J30" s="350">
        <v>-0.42353013906496484</v>
      </c>
      <c r="K30" s="350">
        <v>1.0437567335158437</v>
      </c>
      <c r="L30" s="350">
        <v>-0.62873668751314282</v>
      </c>
      <c r="M30" s="350">
        <v>0.46092732991782626</v>
      </c>
      <c r="N30" s="350">
        <v>-0.16155512086069024</v>
      </c>
      <c r="O30" s="350">
        <v>-4.9808909229727361</v>
      </c>
      <c r="P30" s="350">
        <v>-0.71956766958868323</v>
      </c>
    </row>
    <row r="31" spans="1:19" ht="18" customHeight="1" x14ac:dyDescent="0.2">
      <c r="A31" s="307"/>
      <c r="B31" s="307"/>
      <c r="C31" s="307"/>
      <c r="D31" s="307"/>
      <c r="E31" s="307"/>
      <c r="F31" s="307"/>
      <c r="G31" s="307"/>
      <c r="H31" s="307"/>
      <c r="I31" s="307"/>
      <c r="J31" s="307"/>
      <c r="K31" s="307"/>
      <c r="L31" s="307"/>
      <c r="M31" s="307"/>
      <c r="N31" s="307"/>
      <c r="O31" s="307"/>
      <c r="P31" s="307"/>
    </row>
    <row r="32" spans="1:19" ht="18" customHeight="1" x14ac:dyDescent="0.2">
      <c r="A32" s="307"/>
      <c r="B32" s="307" t="s">
        <v>38</v>
      </c>
      <c r="C32" s="350">
        <v>0.32529106377772177</v>
      </c>
      <c r="D32" s="350">
        <v>-0.99861077061371706</v>
      </c>
      <c r="E32" s="350">
        <v>1.6529369146966566</v>
      </c>
      <c r="F32" s="350">
        <v>-1.5565368584100181</v>
      </c>
      <c r="G32" s="350">
        <v>2.0121648930704339</v>
      </c>
      <c r="H32" s="350">
        <v>-5.3423089341800178</v>
      </c>
      <c r="I32" s="350">
        <v>-4.6609328368425356</v>
      </c>
      <c r="J32" s="350">
        <v>1.8201329117667697</v>
      </c>
      <c r="K32" s="350">
        <v>-1.4014092056407246</v>
      </c>
      <c r="L32" s="350">
        <v>1.8575665397716712</v>
      </c>
      <c r="M32" s="350">
        <v>-2.8327135528351644</v>
      </c>
      <c r="N32" s="350">
        <v>-0.64293337266709827</v>
      </c>
      <c r="O32" s="350">
        <v>1.6876963444942827</v>
      </c>
      <c r="P32" s="350">
        <v>1.8578734333110525</v>
      </c>
    </row>
    <row r="33" spans="1:16" ht="18" customHeight="1" x14ac:dyDescent="0.2">
      <c r="A33" s="307"/>
      <c r="B33" s="307" t="s">
        <v>39</v>
      </c>
      <c r="C33" s="350">
        <v>-0.4958028879153642</v>
      </c>
      <c r="D33" s="350">
        <v>-1.9203949794014408</v>
      </c>
      <c r="E33" s="350">
        <v>0.73341922927911973</v>
      </c>
      <c r="F33" s="350">
        <v>0.23191464086886882</v>
      </c>
      <c r="G33" s="350">
        <v>1.1956059320209489</v>
      </c>
      <c r="H33" s="350">
        <v>1.7801036692542516</v>
      </c>
      <c r="I33" s="350">
        <v>-8.8905910191361404E-2</v>
      </c>
      <c r="J33" s="350">
        <v>1.3055685598724276</v>
      </c>
      <c r="K33" s="350">
        <v>-1.5136100126693863</v>
      </c>
      <c r="L33" s="350">
        <v>1.3492586992480238</v>
      </c>
      <c r="M33" s="350">
        <v>5.4316830069800481E-2</v>
      </c>
      <c r="N33" s="350">
        <v>-0.61997723588452791</v>
      </c>
      <c r="O33" s="350">
        <v>0.1229471568771956</v>
      </c>
      <c r="P33" s="350">
        <v>1.3486464065270987</v>
      </c>
    </row>
    <row r="34" spans="1:16" ht="18" customHeight="1" x14ac:dyDescent="0.2">
      <c r="A34" s="307"/>
      <c r="B34" s="307" t="s">
        <v>40</v>
      </c>
      <c r="C34" s="350">
        <v>9.3286129991265732E-2</v>
      </c>
      <c r="D34" s="350">
        <v>-0.57059976729730844</v>
      </c>
      <c r="E34" s="350">
        <v>3.8758292471863243E-2</v>
      </c>
      <c r="F34" s="350">
        <v>-1.2904800211764877</v>
      </c>
      <c r="G34" s="350">
        <v>0.74944916148298457</v>
      </c>
      <c r="H34" s="350">
        <v>-1.6946248770148831</v>
      </c>
      <c r="I34" s="350">
        <v>-9.1728231626597712E-2</v>
      </c>
      <c r="J34" s="350">
        <v>0.5360098685034842</v>
      </c>
      <c r="K34" s="350">
        <v>0.22702785901185241</v>
      </c>
      <c r="L34" s="350">
        <v>0.67941723369908669</v>
      </c>
      <c r="M34" s="350">
        <v>-2.661534638546259</v>
      </c>
      <c r="N34" s="350">
        <v>-0.81844538138526879</v>
      </c>
      <c r="O34" s="350">
        <v>-1.2545087703511371</v>
      </c>
      <c r="P34" s="350">
        <v>0.74992523751464812</v>
      </c>
    </row>
    <row r="35" spans="1:16" ht="18" customHeight="1" x14ac:dyDescent="0.2"/>
    <row r="36" spans="1:16" ht="18" customHeight="1" x14ac:dyDescent="0.2">
      <c r="A36" s="307">
        <v>2025</v>
      </c>
      <c r="B36" s="307" t="s">
        <v>41</v>
      </c>
      <c r="C36" s="350">
        <v>0.48452476459908134</v>
      </c>
      <c r="D36" s="350">
        <v>2.3913528680297169E-2</v>
      </c>
      <c r="E36" s="350">
        <v>-1.7890497056610499</v>
      </c>
      <c r="F36" s="350">
        <v>-0.64862555585076809</v>
      </c>
      <c r="G36" s="350">
        <v>2.3733777246270904E-2</v>
      </c>
      <c r="H36" s="350">
        <v>1.5276887371471037</v>
      </c>
      <c r="I36" s="350">
        <v>1.5853157009764418</v>
      </c>
      <c r="J36" s="350">
        <v>-0.12850399448347538</v>
      </c>
      <c r="K36" s="350">
        <v>-1.0527518132840918</v>
      </c>
      <c r="L36" s="350">
        <v>-2.3901598955666792E-2</v>
      </c>
      <c r="M36" s="350">
        <v>1.2104218282613655</v>
      </c>
      <c r="N36" s="350">
        <v>-1.540935844862279</v>
      </c>
      <c r="O36" s="350">
        <v>-1.3559098715209439</v>
      </c>
      <c r="P36" s="350">
        <v>2.3009134626450489E-2</v>
      </c>
    </row>
    <row r="37" spans="1:16" ht="15" thickBot="1" x14ac:dyDescent="0.25">
      <c r="A37" s="12"/>
      <c r="B37" s="19"/>
      <c r="C37" s="15"/>
      <c r="D37" s="15"/>
      <c r="E37" s="15"/>
      <c r="F37" s="15"/>
      <c r="G37" s="15"/>
      <c r="H37" s="15"/>
      <c r="I37" s="15"/>
      <c r="J37" s="15"/>
      <c r="K37" s="15"/>
      <c r="L37" s="15"/>
      <c r="M37" s="15"/>
      <c r="N37" s="15"/>
      <c r="O37" s="20"/>
      <c r="P37" s="15"/>
    </row>
    <row r="38" spans="1:16" ht="15" thickTop="1" x14ac:dyDescent="0.2">
      <c r="A38" s="444" t="s">
        <v>835</v>
      </c>
      <c r="B38" s="444"/>
      <c r="C38" s="444"/>
      <c r="D38" s="444"/>
      <c r="E38" s="444"/>
      <c r="F38" s="444"/>
      <c r="G38" s="444"/>
      <c r="H38" s="444"/>
      <c r="I38" s="444"/>
      <c r="J38" s="430" t="s">
        <v>855</v>
      </c>
      <c r="K38" s="430"/>
      <c r="L38" s="430"/>
      <c r="M38" s="430"/>
      <c r="N38" s="430"/>
      <c r="O38" s="430"/>
      <c r="P38" s="430"/>
    </row>
    <row r="39" spans="1:16" x14ac:dyDescent="0.2">
      <c r="A39" s="394" t="s">
        <v>101</v>
      </c>
      <c r="B39" s="394"/>
      <c r="C39" s="394"/>
      <c r="D39" s="394"/>
      <c r="E39" s="394"/>
      <c r="F39" s="394"/>
      <c r="G39" s="394"/>
      <c r="H39" s="394"/>
      <c r="I39" s="394"/>
      <c r="J39" s="394"/>
      <c r="K39" s="394"/>
      <c r="L39" s="394"/>
      <c r="M39" s="394"/>
      <c r="N39" s="394"/>
      <c r="O39" s="394"/>
      <c r="P39" s="394"/>
    </row>
    <row r="40" spans="1:16" x14ac:dyDescent="0.2">
      <c r="A40" s="409" t="s">
        <v>102</v>
      </c>
      <c r="B40" s="409"/>
      <c r="C40" s="409"/>
      <c r="D40" s="409"/>
      <c r="E40" s="409"/>
      <c r="F40" s="409"/>
      <c r="G40" s="409"/>
      <c r="H40" s="409"/>
      <c r="I40" s="409"/>
      <c r="J40" s="409"/>
      <c r="K40" s="409"/>
      <c r="L40" s="409"/>
      <c r="M40" s="409"/>
      <c r="N40" s="409"/>
      <c r="O40" s="409"/>
      <c r="P40" s="409"/>
    </row>
  </sheetData>
  <mergeCells count="9">
    <mergeCell ref="A39:P39"/>
    <mergeCell ref="A40:P40"/>
    <mergeCell ref="A1:P1"/>
    <mergeCell ref="A2:P2"/>
    <mergeCell ref="A3:B3"/>
    <mergeCell ref="A4:B4"/>
    <mergeCell ref="A5:B5"/>
    <mergeCell ref="A38:I38"/>
    <mergeCell ref="J38:P38"/>
  </mergeCells>
  <pageMargins left="0.7" right="0.7" top="0.75" bottom="0.75" header="0.3" footer="0.3"/>
  <pageSetup paperSize="9" scale="84"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Normal="100" zoomScaleSheetLayoutView="100" workbookViewId="0">
      <selection activeCell="O6" sqref="O6"/>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99" t="s">
        <v>106</v>
      </c>
      <c r="B1" s="399"/>
      <c r="C1" s="399"/>
      <c r="D1" s="399"/>
      <c r="E1" s="399"/>
      <c r="F1" s="399"/>
      <c r="G1" s="399"/>
      <c r="H1" s="399"/>
      <c r="I1" s="399"/>
      <c r="J1" s="399"/>
      <c r="K1" s="399"/>
      <c r="L1" s="399"/>
      <c r="M1" s="399"/>
      <c r="N1" s="399"/>
      <c r="O1" s="399"/>
    </row>
    <row r="2" spans="1:15" ht="18.75" x14ac:dyDescent="0.2">
      <c r="A2" s="399" t="s">
        <v>107</v>
      </c>
      <c r="B2" s="399"/>
      <c r="C2" s="399"/>
      <c r="D2" s="399"/>
      <c r="E2" s="399"/>
      <c r="F2" s="399"/>
      <c r="G2" s="399"/>
      <c r="H2" s="399"/>
      <c r="I2" s="399"/>
      <c r="J2" s="399"/>
      <c r="K2" s="399"/>
      <c r="L2" s="399"/>
      <c r="M2" s="399"/>
      <c r="N2" s="399"/>
      <c r="O2" s="399"/>
    </row>
    <row r="3" spans="1:15" ht="15" thickBot="1" x14ac:dyDescent="0.25">
      <c r="A3" s="449" t="s">
        <v>878</v>
      </c>
      <c r="B3" s="449"/>
      <c r="C3" s="449"/>
      <c r="D3" s="449"/>
      <c r="E3" s="449"/>
      <c r="F3" s="449"/>
      <c r="G3" s="449"/>
      <c r="H3" s="449"/>
      <c r="I3" s="449"/>
      <c r="J3" s="449"/>
      <c r="K3" s="449"/>
      <c r="L3" s="449"/>
      <c r="M3" s="449"/>
      <c r="N3" s="449"/>
      <c r="O3" s="449"/>
    </row>
    <row r="4" spans="1:15" ht="15.75" thickTop="1" thickBot="1" x14ac:dyDescent="0.25">
      <c r="A4" s="450" t="s">
        <v>108</v>
      </c>
      <c r="B4" s="453">
        <v>2022</v>
      </c>
      <c r="C4" s="453">
        <v>2023</v>
      </c>
      <c r="D4" s="453">
        <v>2024</v>
      </c>
      <c r="E4" s="457" t="s">
        <v>109</v>
      </c>
      <c r="F4" s="458"/>
      <c r="G4" s="458"/>
      <c r="H4" s="458"/>
      <c r="I4" s="450"/>
      <c r="J4" s="453">
        <v>2024</v>
      </c>
      <c r="K4" s="457">
        <v>2024</v>
      </c>
      <c r="L4" s="458"/>
      <c r="M4" s="458"/>
      <c r="N4" s="458"/>
      <c r="O4" s="457">
        <v>2025</v>
      </c>
    </row>
    <row r="5" spans="1:15" ht="15" thickBot="1" x14ac:dyDescent="0.25">
      <c r="A5" s="451"/>
      <c r="B5" s="454"/>
      <c r="C5" s="454"/>
      <c r="D5" s="454"/>
      <c r="E5" s="352">
        <v>2023</v>
      </c>
      <c r="F5" s="459">
        <v>2024</v>
      </c>
      <c r="G5" s="460"/>
      <c r="H5" s="460"/>
      <c r="I5" s="461"/>
      <c r="J5" s="456"/>
      <c r="K5" s="462"/>
      <c r="L5" s="463"/>
      <c r="M5" s="463"/>
      <c r="N5" s="463"/>
      <c r="O5" s="462"/>
    </row>
    <row r="6" spans="1:15" ht="15" thickBot="1" x14ac:dyDescent="0.25">
      <c r="A6" s="452"/>
      <c r="B6" s="455"/>
      <c r="C6" s="455"/>
      <c r="D6" s="455"/>
      <c r="E6" s="322" t="s">
        <v>97</v>
      </c>
      <c r="F6" s="321" t="s">
        <v>98</v>
      </c>
      <c r="G6" s="321" t="s">
        <v>99</v>
      </c>
      <c r="H6" s="321" t="s">
        <v>100</v>
      </c>
      <c r="I6" s="322" t="s">
        <v>97</v>
      </c>
      <c r="J6" s="323" t="s">
        <v>41</v>
      </c>
      <c r="K6" s="324" t="s">
        <v>37</v>
      </c>
      <c r="L6" s="324" t="s">
        <v>38</v>
      </c>
      <c r="M6" s="324" t="s">
        <v>39</v>
      </c>
      <c r="N6" s="324" t="s">
        <v>40</v>
      </c>
      <c r="O6" s="323" t="s">
        <v>41</v>
      </c>
    </row>
    <row r="7" spans="1:15" ht="27" customHeight="1" thickTop="1" x14ac:dyDescent="0.2">
      <c r="A7" s="276" t="s">
        <v>2</v>
      </c>
      <c r="B7" s="115">
        <v>-14.830158525188587</v>
      </c>
      <c r="C7" s="115">
        <v>-20.465324087458704</v>
      </c>
      <c r="D7" s="115">
        <v>8.287110222363836</v>
      </c>
      <c r="E7" s="115">
        <v>-2.4300000000000002</v>
      </c>
      <c r="F7" s="115">
        <v>3.7827909481769062</v>
      </c>
      <c r="G7" s="116">
        <v>-1.3989813721108746</v>
      </c>
      <c r="H7" s="116">
        <v>-4.4479934172983899</v>
      </c>
      <c r="I7" s="115">
        <v>10.746549858615428</v>
      </c>
      <c r="J7" s="116">
        <v>2.5488659654704149</v>
      </c>
      <c r="K7" s="116">
        <v>-3.1483163365495836</v>
      </c>
      <c r="L7" s="116">
        <v>5.6861510128718429</v>
      </c>
      <c r="M7" s="115">
        <v>1.2824590757295695</v>
      </c>
      <c r="N7" s="115">
        <v>3.4612893879819806</v>
      </c>
      <c r="O7" s="116">
        <v>0.5415178830502354</v>
      </c>
    </row>
    <row r="8" spans="1:15" ht="27" customHeight="1" x14ac:dyDescent="0.2">
      <c r="A8" s="276" t="s">
        <v>110</v>
      </c>
      <c r="B8" s="115">
        <v>-28.669389235020446</v>
      </c>
      <c r="C8" s="115">
        <v>-23.686595538337517</v>
      </c>
      <c r="D8" s="115">
        <v>26.646248028012607</v>
      </c>
      <c r="E8" s="115">
        <v>-0.51</v>
      </c>
      <c r="F8" s="115">
        <v>2.7180155277525042</v>
      </c>
      <c r="G8" s="115">
        <v>11.252166510588202</v>
      </c>
      <c r="H8" s="115">
        <v>-1.9976014733243286</v>
      </c>
      <c r="I8" s="115">
        <v>13.083834343215228</v>
      </c>
      <c r="J8" s="115">
        <v>1.2767781657699206</v>
      </c>
      <c r="K8" s="115">
        <v>-4.984492601195722</v>
      </c>
      <c r="L8" s="115">
        <v>6.2147905965546313</v>
      </c>
      <c r="M8" s="115">
        <v>0.7337675500214802</v>
      </c>
      <c r="N8" s="115">
        <v>5.6915948169089292</v>
      </c>
      <c r="O8" s="115">
        <v>-5.3790509393892849</v>
      </c>
    </row>
    <row r="9" spans="1:15" ht="27" customHeight="1" x14ac:dyDescent="0.2">
      <c r="A9" s="276" t="s">
        <v>4</v>
      </c>
      <c r="B9" s="115">
        <v>-16.447962509160362</v>
      </c>
      <c r="C9" s="115">
        <v>-21.298794166734293</v>
      </c>
      <c r="D9" s="115">
        <v>8.3935743396865483</v>
      </c>
      <c r="E9" s="115">
        <v>0.48</v>
      </c>
      <c r="F9" s="115">
        <v>2.1585446271091158</v>
      </c>
      <c r="G9" s="115">
        <v>1.0001700080540576</v>
      </c>
      <c r="H9" s="115">
        <v>-1.4786489741553499</v>
      </c>
      <c r="I9" s="115">
        <v>6.6292554912045221</v>
      </c>
      <c r="J9" s="115">
        <v>0.44613037781393583</v>
      </c>
      <c r="K9" s="115">
        <v>-1.3973841145156651</v>
      </c>
      <c r="L9" s="115">
        <v>3.0445094819991914</v>
      </c>
      <c r="M9" s="115">
        <v>1.1736896113046402</v>
      </c>
      <c r="N9" s="115">
        <v>2.2784016454982181</v>
      </c>
      <c r="O9" s="115">
        <v>0.71845329254458523</v>
      </c>
    </row>
    <row r="10" spans="1:15" ht="27" customHeight="1" x14ac:dyDescent="0.2">
      <c r="A10" s="276" t="s">
        <v>5</v>
      </c>
      <c r="B10" s="115">
        <v>-13.465109543927245</v>
      </c>
      <c r="C10" s="115">
        <v>-17.429468875018717</v>
      </c>
      <c r="D10" s="115">
        <v>2.1124359997235942</v>
      </c>
      <c r="E10" s="115">
        <v>0.5</v>
      </c>
      <c r="F10" s="115">
        <v>1.1366408417755824</v>
      </c>
      <c r="G10" s="115">
        <v>0.52048090924292634</v>
      </c>
      <c r="H10" s="115">
        <v>-3.4969951481139683</v>
      </c>
      <c r="I10" s="115">
        <v>4.0817817003586665</v>
      </c>
      <c r="J10" s="115">
        <v>-8.0287658118582961E-2</v>
      </c>
      <c r="K10" s="115">
        <v>-2.3727089670685153</v>
      </c>
      <c r="L10" s="115">
        <v>1.6814131730598314</v>
      </c>
      <c r="M10" s="115">
        <v>1.6998287317951499</v>
      </c>
      <c r="N10" s="115">
        <v>0.64980156766052399</v>
      </c>
      <c r="O10" s="115">
        <v>-0.4630320396078913</v>
      </c>
    </row>
    <row r="11" spans="1:15" ht="27" customHeight="1" x14ac:dyDescent="0.2">
      <c r="A11" s="276" t="s">
        <v>23</v>
      </c>
      <c r="B11" s="115">
        <v>-15.979512708936994</v>
      </c>
      <c r="C11" s="115">
        <v>-22.187883696424706</v>
      </c>
      <c r="D11" s="115">
        <v>5.9935570689512829</v>
      </c>
      <c r="E11" s="115">
        <v>-1.52</v>
      </c>
      <c r="F11" s="115">
        <v>1.9166933595636149</v>
      </c>
      <c r="G11" s="115">
        <v>0.97966857507088001</v>
      </c>
      <c r="H11" s="115">
        <v>-4.3899546308088677</v>
      </c>
      <c r="I11" s="115">
        <v>7.7200824217518393</v>
      </c>
      <c r="J11" s="115">
        <v>1.1095967115339445</v>
      </c>
      <c r="K11" s="115">
        <v>-2.3152617481865811</v>
      </c>
      <c r="L11" s="115">
        <v>3.0411537834811986</v>
      </c>
      <c r="M11" s="115">
        <v>3.1770040496033047</v>
      </c>
      <c r="N11" s="115">
        <v>1.3218360330126133</v>
      </c>
      <c r="O11" s="115">
        <v>-4.6631934549234977E-3</v>
      </c>
    </row>
    <row r="12" spans="1:15" ht="27" customHeight="1" x14ac:dyDescent="0.2">
      <c r="A12" s="276" t="s">
        <v>7</v>
      </c>
      <c r="B12" s="115">
        <v>-21.117153264350208</v>
      </c>
      <c r="C12" s="115">
        <v>-19.086259788630699</v>
      </c>
      <c r="D12" s="115">
        <v>-0.65375017644830891</v>
      </c>
      <c r="E12" s="115">
        <v>2.25</v>
      </c>
      <c r="F12" s="115">
        <v>0.1020571433043127</v>
      </c>
      <c r="G12" s="115">
        <v>-0.19909265225005468</v>
      </c>
      <c r="H12" s="115">
        <v>-0.57354712861699131</v>
      </c>
      <c r="I12" s="115">
        <v>1.6589124609356354E-2</v>
      </c>
      <c r="J12" s="115">
        <v>-0.51612839456814941</v>
      </c>
      <c r="K12" s="115">
        <v>-0.61181122120170794</v>
      </c>
      <c r="L12" s="115">
        <v>8.9400350790103111E-2</v>
      </c>
      <c r="M12" s="115">
        <v>0.12820623767026973</v>
      </c>
      <c r="N12" s="115">
        <v>-0.20069512483247287</v>
      </c>
      <c r="O12" s="115">
        <v>0.33276442267569095</v>
      </c>
    </row>
    <row r="13" spans="1:15" ht="27" customHeight="1" x14ac:dyDescent="0.2">
      <c r="A13" s="276" t="s">
        <v>111</v>
      </c>
      <c r="B13" s="115">
        <v>-13.215024723345071</v>
      </c>
      <c r="C13" s="115">
        <v>-19.051129182600647</v>
      </c>
      <c r="D13" s="115">
        <v>2.3391287008233785</v>
      </c>
      <c r="E13" s="115">
        <v>2.58</v>
      </c>
      <c r="F13" s="115">
        <v>0.31816781274307537</v>
      </c>
      <c r="G13" s="115">
        <v>8.529441711007113E-2</v>
      </c>
      <c r="H13" s="115">
        <v>0.3973286352343397</v>
      </c>
      <c r="I13" s="115">
        <v>1.5242278424600464</v>
      </c>
      <c r="J13" s="115">
        <v>-0.58802768863410737</v>
      </c>
      <c r="K13" s="115">
        <v>-1.4513716958969525</v>
      </c>
      <c r="L13" s="115">
        <v>0.3533954058204003</v>
      </c>
      <c r="M13" s="115">
        <v>0.45881378612477874</v>
      </c>
      <c r="N13" s="115">
        <v>0.70466246477598471</v>
      </c>
      <c r="O13" s="115">
        <v>1.8412396177135193</v>
      </c>
    </row>
    <row r="14" spans="1:15" ht="27" customHeight="1" x14ac:dyDescent="0.2">
      <c r="A14" s="276" t="s">
        <v>112</v>
      </c>
      <c r="B14" s="115">
        <v>-13.80907017993842</v>
      </c>
      <c r="C14" s="115">
        <v>-19.765448646988769</v>
      </c>
      <c r="D14" s="115">
        <v>4.9259255369437538</v>
      </c>
      <c r="E14" s="115">
        <v>2.08</v>
      </c>
      <c r="F14" s="115">
        <v>2.7653091536512298</v>
      </c>
      <c r="G14" s="115">
        <v>3.3590650159982971</v>
      </c>
      <c r="H14" s="115">
        <v>-7.485850747143985</v>
      </c>
      <c r="I14" s="115">
        <v>6.7774497744106155</v>
      </c>
      <c r="J14" s="115">
        <v>1.6306183195113455</v>
      </c>
      <c r="K14" s="115">
        <v>-3.4604453310115746</v>
      </c>
      <c r="L14" s="115">
        <v>3.6251371783943664</v>
      </c>
      <c r="M14" s="115">
        <v>0.96145365128654792</v>
      </c>
      <c r="N14" s="115">
        <v>2.0607676888711346</v>
      </c>
      <c r="O14" s="115">
        <v>0.6722350643648678</v>
      </c>
    </row>
    <row r="15" spans="1:15" ht="27" customHeight="1" x14ac:dyDescent="0.2">
      <c r="A15" s="276" t="s">
        <v>113</v>
      </c>
      <c r="B15" s="115">
        <v>-22.504364462974902</v>
      </c>
      <c r="C15" s="115">
        <v>-17.493873827104757</v>
      </c>
      <c r="D15" s="115">
        <v>-1.3243696075846301</v>
      </c>
      <c r="E15" s="115">
        <v>2.41</v>
      </c>
      <c r="F15" s="115">
        <v>-0.56775270605916583</v>
      </c>
      <c r="G15" s="115">
        <v>-0.75054888395221786</v>
      </c>
      <c r="H15" s="115">
        <v>-4.7554734494581474E-3</v>
      </c>
      <c r="I15" s="115">
        <v>-5.7116155384728806E-3</v>
      </c>
      <c r="J15" s="115">
        <v>-1.0960759428038536</v>
      </c>
      <c r="K15" s="115">
        <v>-1.3550367461806712</v>
      </c>
      <c r="L15" s="115">
        <v>8.6563835433040026E-6</v>
      </c>
      <c r="M15" s="115">
        <v>-7.7948869026123191E-6</v>
      </c>
      <c r="N15" s="115">
        <v>-5.7124769852201496E-3</v>
      </c>
      <c r="O15" s="115">
        <v>-4.4834930527870576E-3</v>
      </c>
    </row>
    <row r="16" spans="1:15" ht="27" customHeight="1" x14ac:dyDescent="0.2">
      <c r="A16" s="276" t="s">
        <v>8</v>
      </c>
      <c r="B16" s="115">
        <v>-8.3500896731317003</v>
      </c>
      <c r="C16" s="115">
        <v>-13.614313682761647</v>
      </c>
      <c r="D16" s="115">
        <v>10.316657249115945</v>
      </c>
      <c r="E16" s="115">
        <v>-2.69</v>
      </c>
      <c r="F16" s="115">
        <v>6.5856675764145667</v>
      </c>
      <c r="G16" s="115">
        <v>6.3526257196164337</v>
      </c>
      <c r="H16" s="115">
        <v>-11.374513140990739</v>
      </c>
      <c r="I16" s="115">
        <v>9.8083670961478084</v>
      </c>
      <c r="J16" s="115">
        <v>3.3197260464683076</v>
      </c>
      <c r="K16" s="115">
        <v>-2.7927749429913717</v>
      </c>
      <c r="L16" s="115">
        <v>7.7695563614591068</v>
      </c>
      <c r="M16" s="115">
        <v>-0.57428279618947364</v>
      </c>
      <c r="N16" s="115">
        <v>2.48035140128533</v>
      </c>
      <c r="O16" s="115">
        <v>-1.4857420038007163</v>
      </c>
    </row>
    <row r="17" spans="1:15" ht="27" customHeight="1" x14ac:dyDescent="0.2">
      <c r="A17" s="276" t="s">
        <v>114</v>
      </c>
      <c r="B17" s="115">
        <v>-15.466731806398016</v>
      </c>
      <c r="C17" s="115">
        <v>-17.49809217532745</v>
      </c>
      <c r="D17" s="115">
        <v>11.165591283426801</v>
      </c>
      <c r="E17" s="115">
        <v>-0.37</v>
      </c>
      <c r="F17" s="115">
        <v>3.3021376457109675</v>
      </c>
      <c r="G17" s="115">
        <v>3.0892522322531812</v>
      </c>
      <c r="H17" s="115">
        <v>-5.0146579745379727</v>
      </c>
      <c r="I17" s="115">
        <v>9.8983301191370785</v>
      </c>
      <c r="J17" s="115">
        <v>1.4475926591621668</v>
      </c>
      <c r="K17" s="115">
        <v>-2.5146374792937687</v>
      </c>
      <c r="L17" s="115">
        <v>4.9861300583960322</v>
      </c>
      <c r="M17" s="115">
        <v>1.1406616426220095</v>
      </c>
      <c r="N17" s="115">
        <v>3.4983379882642218</v>
      </c>
      <c r="O17" s="115">
        <v>-1.1769268289300805</v>
      </c>
    </row>
    <row r="18" spans="1:15" ht="27" customHeight="1" x14ac:dyDescent="0.2">
      <c r="A18" s="276" t="s">
        <v>10</v>
      </c>
      <c r="B18" s="115">
        <v>-16.915995195591215</v>
      </c>
      <c r="C18" s="115">
        <v>-15.494612385468564</v>
      </c>
      <c r="D18" s="115">
        <v>-3.2017149973377124</v>
      </c>
      <c r="E18" s="115">
        <v>1.26</v>
      </c>
      <c r="F18" s="115">
        <v>2.0319312554278657</v>
      </c>
      <c r="G18" s="115">
        <v>-0.24708131798714117</v>
      </c>
      <c r="H18" s="115">
        <v>-12.971698019292665</v>
      </c>
      <c r="I18" s="115">
        <v>9.2811946934445047</v>
      </c>
      <c r="J18" s="115">
        <v>1.4626935129185892</v>
      </c>
      <c r="K18" s="115">
        <v>-6.1093994789990553</v>
      </c>
      <c r="L18" s="115">
        <v>6.9993411505246739</v>
      </c>
      <c r="M18" s="115">
        <v>1.2856469702700268</v>
      </c>
      <c r="N18" s="115">
        <v>0.83618912551137736</v>
      </c>
      <c r="O18" s="115">
        <v>-1.5416268287190338</v>
      </c>
    </row>
    <row r="19" spans="1:15" ht="27" customHeight="1" x14ac:dyDescent="0.2">
      <c r="A19" s="276" t="s">
        <v>15</v>
      </c>
      <c r="B19" s="115">
        <v>-20.94630654849372</v>
      </c>
      <c r="C19" s="115">
        <v>-19.479627549272351</v>
      </c>
      <c r="D19" s="115">
        <v>0.24554122630180419</v>
      </c>
      <c r="E19" s="115">
        <v>2.5099999999999998</v>
      </c>
      <c r="F19" s="115">
        <v>0.19678254743960011</v>
      </c>
      <c r="G19" s="115">
        <v>-3.5876105121701585E-2</v>
      </c>
      <c r="H19" s="115">
        <v>2.0770755019872134E-2</v>
      </c>
      <c r="I19" s="115">
        <v>6.3785360325896434E-2</v>
      </c>
      <c r="J19" s="115">
        <v>-0.35759968792532515</v>
      </c>
      <c r="K19" s="115">
        <v>-1.4456534669743948</v>
      </c>
      <c r="L19" s="115">
        <v>0.15178762767975584</v>
      </c>
      <c r="M19" s="115">
        <v>-0.15161497704301308</v>
      </c>
      <c r="N19" s="115">
        <v>6.3842879164277555E-2</v>
      </c>
      <c r="O19" s="115">
        <v>4.3161135248359628E-2</v>
      </c>
    </row>
    <row r="20" spans="1:15" ht="27" customHeight="1" x14ac:dyDescent="0.2">
      <c r="A20" s="276" t="s">
        <v>890</v>
      </c>
      <c r="B20" s="115">
        <v>-21.629628602791474</v>
      </c>
      <c r="C20" s="115">
        <v>-20.761939990558286</v>
      </c>
      <c r="D20" s="115">
        <v>2.0074627580896287</v>
      </c>
      <c r="E20" s="115">
        <v>-0.38</v>
      </c>
      <c r="F20" s="115">
        <v>1.5163863838279834</v>
      </c>
      <c r="G20" s="115">
        <v>0.79814289013213635</v>
      </c>
      <c r="H20" s="115">
        <v>-5.738422835772317</v>
      </c>
      <c r="I20" s="115">
        <v>5.7568636205764356</v>
      </c>
      <c r="J20" s="115">
        <v>0.45278220167219718</v>
      </c>
      <c r="K20" s="115">
        <v>-3.0659100415449059</v>
      </c>
      <c r="L20" s="115">
        <v>3.4904067458653154</v>
      </c>
      <c r="M20" s="115">
        <v>1.6527223135361035</v>
      </c>
      <c r="N20" s="115">
        <v>0.52855847730319816</v>
      </c>
      <c r="O20" s="115">
        <v>5.4357204214450228E-2</v>
      </c>
    </row>
    <row r="21" spans="1:15" ht="27" customHeight="1" x14ac:dyDescent="0.2">
      <c r="A21" s="276" t="s">
        <v>16</v>
      </c>
      <c r="B21" s="115">
        <v>-9.3304956402953003</v>
      </c>
      <c r="C21" s="115">
        <v>-22.684949712533463</v>
      </c>
      <c r="D21" s="115">
        <v>10.101326051448535</v>
      </c>
      <c r="E21" s="115">
        <v>-5.2</v>
      </c>
      <c r="F21" s="115">
        <v>6.2438628351129566</v>
      </c>
      <c r="G21" s="115">
        <v>-0.47052515237504533</v>
      </c>
      <c r="H21" s="115">
        <v>-4.8906123119214717</v>
      </c>
      <c r="I21" s="115">
        <v>9.4746584332332962</v>
      </c>
      <c r="J21" s="115">
        <v>3.0541529437721593</v>
      </c>
      <c r="K21" s="115">
        <v>-2.6215579988415949</v>
      </c>
      <c r="L21" s="115">
        <v>5.9601090062765261</v>
      </c>
      <c r="M21" s="115">
        <v>2.367714855206704</v>
      </c>
      <c r="N21" s="115">
        <v>0.92719276557917674</v>
      </c>
      <c r="O21" s="115">
        <v>-9.1803074607121893E-2</v>
      </c>
    </row>
    <row r="22" spans="1:15" ht="27" customHeight="1" x14ac:dyDescent="0.2">
      <c r="A22" s="276" t="s">
        <v>17</v>
      </c>
      <c r="B22" s="115">
        <v>-20.225020396673653</v>
      </c>
      <c r="C22" s="115">
        <v>-25.929919566588509</v>
      </c>
      <c r="D22" s="115">
        <v>5.0015835801897834</v>
      </c>
      <c r="E22" s="115">
        <v>-4.03</v>
      </c>
      <c r="F22" s="115">
        <v>6.083061815356583</v>
      </c>
      <c r="G22" s="115">
        <v>-0.76660576234225397</v>
      </c>
      <c r="H22" s="115">
        <v>-6.0732648028622771</v>
      </c>
      <c r="I22" s="115">
        <v>6.1946723932199133</v>
      </c>
      <c r="J22" s="115">
        <v>0.5343124574865854</v>
      </c>
      <c r="K22" s="115">
        <v>-1.9068262553671222</v>
      </c>
      <c r="L22" s="115">
        <v>2.6722881284937161</v>
      </c>
      <c r="M22" s="115">
        <v>1.8269016542004746</v>
      </c>
      <c r="N22" s="115">
        <v>1.5750300141786466</v>
      </c>
      <c r="O22" s="115">
        <v>1.5846027771452498</v>
      </c>
    </row>
    <row r="23" spans="1:15" ht="27" customHeight="1" x14ac:dyDescent="0.2">
      <c r="A23" s="276" t="s">
        <v>115</v>
      </c>
      <c r="B23" s="115">
        <v>-13.582628681774178</v>
      </c>
      <c r="C23" s="115">
        <v>-14.596209592439314</v>
      </c>
      <c r="D23" s="115">
        <v>-2.8355852213591159</v>
      </c>
      <c r="E23" s="115">
        <v>4.8099999999999996</v>
      </c>
      <c r="F23" s="115">
        <v>-2.8294287405852936</v>
      </c>
      <c r="G23" s="115">
        <v>-6.6231295936081125E-3</v>
      </c>
      <c r="H23" s="115">
        <v>1.7956340808034099E-3</v>
      </c>
      <c r="I23" s="115">
        <v>-1.5082045679903899E-3</v>
      </c>
      <c r="J23" s="115">
        <v>-3.9595038619433587</v>
      </c>
      <c r="K23" s="115">
        <v>1.8090638886025801E-3</v>
      </c>
      <c r="L23" s="115">
        <v>-1.4428352135276157E-5</v>
      </c>
      <c r="M23" s="115">
        <v>8.4477879580546755E-6</v>
      </c>
      <c r="N23" s="115">
        <v>-1.5022240924422725E-3</v>
      </c>
      <c r="O23" s="115">
        <v>1.9105221493731506E-4</v>
      </c>
    </row>
    <row r="24" spans="1:15" ht="27" customHeight="1" x14ac:dyDescent="0.2">
      <c r="A24" s="276" t="s">
        <v>63</v>
      </c>
      <c r="B24" s="115">
        <v>-18.253127850190566</v>
      </c>
      <c r="C24" s="115">
        <v>-19.524440635905261</v>
      </c>
      <c r="D24" s="115">
        <v>-1.2830895488679994</v>
      </c>
      <c r="E24" s="115">
        <v>-2.73</v>
      </c>
      <c r="F24" s="115">
        <v>5.0985313226119766</v>
      </c>
      <c r="G24" s="115">
        <v>1.0341373772998042</v>
      </c>
      <c r="H24" s="115">
        <v>-12.45795946442535</v>
      </c>
      <c r="I24" s="115">
        <v>6.196475731237383</v>
      </c>
      <c r="J24" s="115">
        <v>1.576295044362741</v>
      </c>
      <c r="K24" s="115">
        <v>-6.3401669885683081</v>
      </c>
      <c r="L24" s="115">
        <v>4.5970239476622821</v>
      </c>
      <c r="M24" s="115">
        <v>2.7916662762821121</v>
      </c>
      <c r="N24" s="115">
        <v>-1.228222297643744</v>
      </c>
      <c r="O24" s="115">
        <v>-1.7787852514254521</v>
      </c>
    </row>
    <row r="25" spans="1:15" ht="27" customHeight="1" x14ac:dyDescent="0.2">
      <c r="A25" s="276" t="s">
        <v>21</v>
      </c>
      <c r="B25" s="115">
        <v>-12.158555395154934</v>
      </c>
      <c r="C25" s="115">
        <v>-23.483177324154305</v>
      </c>
      <c r="D25" s="115">
        <v>1.4491096671038761</v>
      </c>
      <c r="E25" s="115">
        <v>-1.3</v>
      </c>
      <c r="F25" s="115">
        <v>0.93172977852835626</v>
      </c>
      <c r="G25" s="115">
        <v>-0.35851538592953647</v>
      </c>
      <c r="H25" s="115">
        <v>-5.5981253542707554</v>
      </c>
      <c r="I25" s="115">
        <v>6.8561974051444929</v>
      </c>
      <c r="J25" s="115">
        <v>-0.20822841765181233</v>
      </c>
      <c r="K25" s="115">
        <v>-3.0769417476052219</v>
      </c>
      <c r="L25" s="115">
        <v>3.462101133265616</v>
      </c>
      <c r="M25" s="115">
        <v>2.7508451238346776</v>
      </c>
      <c r="N25" s="115">
        <v>0.51549569453643862</v>
      </c>
      <c r="O25" s="115">
        <v>1.0834066161723443</v>
      </c>
    </row>
    <row r="26" spans="1:15" ht="27" customHeight="1" x14ac:dyDescent="0.2">
      <c r="A26" s="276" t="s">
        <v>116</v>
      </c>
      <c r="B26" s="115">
        <v>-21.090639474595374</v>
      </c>
      <c r="C26" s="115">
        <v>-19.275141009588602</v>
      </c>
      <c r="D26" s="115">
        <v>-3.3869328091096218E-2</v>
      </c>
      <c r="E26" s="115">
        <v>2.44</v>
      </c>
      <c r="F26" s="115">
        <v>3.4322591635849165E-2</v>
      </c>
      <c r="G26" s="115">
        <v>-5.7710938888233532E-2</v>
      </c>
      <c r="H26" s="115">
        <v>-4.524258417859528E-3</v>
      </c>
      <c r="I26" s="115">
        <v>-5.9396325962413066E-3</v>
      </c>
      <c r="J26" s="115">
        <v>-0.56619351713110833</v>
      </c>
      <c r="K26" s="115">
        <v>-1.3554867757817557</v>
      </c>
      <c r="L26" s="115">
        <v>0.15148587450597439</v>
      </c>
      <c r="M26" s="115">
        <v>-0.15101174807533591</v>
      </c>
      <c r="N26" s="115">
        <v>-6.1849823839166262E-3</v>
      </c>
      <c r="O26" s="115">
        <v>-3.7590496104189519E-3</v>
      </c>
    </row>
    <row r="27" spans="1:15" ht="27" customHeight="1" thickBot="1" x14ac:dyDescent="0.25">
      <c r="A27" s="325" t="s">
        <v>20</v>
      </c>
      <c r="B27" s="115">
        <v>-21.055683048843179</v>
      </c>
      <c r="C27" s="115">
        <v>-19.480346475928144</v>
      </c>
      <c r="D27" s="115">
        <v>0.17647464230909904</v>
      </c>
      <c r="E27" s="115">
        <v>2.5099999999999998</v>
      </c>
      <c r="F27" s="115">
        <v>0.19746870165757713</v>
      </c>
      <c r="G27" s="115">
        <v>-3.5719024218028306E-2</v>
      </c>
      <c r="H27" s="115">
        <v>2.0473460451264636E-2</v>
      </c>
      <c r="I27" s="115">
        <v>-5.7006771849055227E-3</v>
      </c>
      <c r="J27" s="115">
        <v>-0.35691094751940655</v>
      </c>
      <c r="K27" s="115">
        <v>-1.4452367851330084</v>
      </c>
      <c r="L27" s="115">
        <v>-0.12646387319487085</v>
      </c>
      <c r="M27" s="115">
        <v>0.12654570446735125</v>
      </c>
      <c r="N27" s="115">
        <v>-5.6224782551184127E-3</v>
      </c>
      <c r="O27" s="115">
        <v>0.11280654037906235</v>
      </c>
    </row>
    <row r="28" spans="1:15" x14ac:dyDescent="0.2">
      <c r="A28" s="447" t="s">
        <v>855</v>
      </c>
      <c r="B28" s="447"/>
      <c r="C28" s="447"/>
      <c r="D28" s="447"/>
      <c r="E28" s="447"/>
      <c r="F28" s="447"/>
      <c r="G28" s="447"/>
      <c r="H28" s="447"/>
      <c r="I28" s="447"/>
      <c r="J28" s="447"/>
      <c r="K28" s="447"/>
      <c r="L28" s="447"/>
      <c r="M28" s="447"/>
      <c r="N28" s="447"/>
      <c r="O28" s="447"/>
    </row>
    <row r="29" spans="1:15" x14ac:dyDescent="0.2">
      <c r="A29" s="440" t="s">
        <v>827</v>
      </c>
      <c r="B29" s="440"/>
      <c r="C29" s="440"/>
      <c r="D29" s="440"/>
      <c r="E29" s="440"/>
      <c r="F29" s="440"/>
      <c r="G29" s="440"/>
      <c r="H29" s="440"/>
      <c r="I29" s="440"/>
      <c r="J29" s="440"/>
      <c r="K29" s="440"/>
      <c r="L29" s="440"/>
      <c r="M29" s="440"/>
      <c r="N29" s="440"/>
      <c r="O29" s="440"/>
    </row>
    <row r="30" spans="1:15" x14ac:dyDescent="0.2">
      <c r="A30" s="448" t="s">
        <v>405</v>
      </c>
      <c r="B30" s="448"/>
      <c r="C30" s="448"/>
      <c r="D30" s="448"/>
      <c r="E30" s="448"/>
      <c r="F30" s="448"/>
      <c r="G30" s="448"/>
      <c r="H30" s="448"/>
      <c r="I30" s="448"/>
      <c r="J30" s="448"/>
      <c r="K30" s="448"/>
      <c r="L30" s="448"/>
      <c r="M30" s="448"/>
      <c r="N30" s="448"/>
    </row>
    <row r="31" spans="1:15" x14ac:dyDescent="0.2">
      <c r="A31" s="445" t="s">
        <v>117</v>
      </c>
      <c r="B31" s="445"/>
      <c r="C31" s="445"/>
      <c r="D31" s="445"/>
      <c r="E31" s="445"/>
      <c r="F31" s="445"/>
      <c r="G31" s="445"/>
      <c r="H31" s="445"/>
      <c r="I31" s="445"/>
      <c r="J31" s="445"/>
      <c r="K31" s="445"/>
      <c r="L31" s="445"/>
      <c r="M31" s="445"/>
      <c r="N31" s="445"/>
    </row>
    <row r="32" spans="1:15" ht="23.25" customHeight="1" x14ac:dyDescent="0.2">
      <c r="A32" s="446" t="s">
        <v>791</v>
      </c>
      <c r="B32" s="446"/>
      <c r="C32" s="446"/>
      <c r="D32" s="446"/>
      <c r="E32" s="446"/>
      <c r="F32" s="446"/>
      <c r="G32" s="446"/>
      <c r="H32" s="446"/>
      <c r="I32" s="446"/>
      <c r="J32" s="446"/>
      <c r="K32" s="446"/>
      <c r="L32" s="446"/>
      <c r="M32" s="446"/>
      <c r="N32" s="446"/>
      <c r="O32" s="446"/>
    </row>
  </sheetData>
  <mergeCells count="17">
    <mergeCell ref="A1:O1"/>
    <mergeCell ref="A2:O2"/>
    <mergeCell ref="A3:O3"/>
    <mergeCell ref="A4:A6"/>
    <mergeCell ref="B4:B6"/>
    <mergeCell ref="C4:C6"/>
    <mergeCell ref="D4:D6"/>
    <mergeCell ref="J4:J5"/>
    <mergeCell ref="E4:I4"/>
    <mergeCell ref="F5:I5"/>
    <mergeCell ref="K4:N5"/>
    <mergeCell ref="O4:O5"/>
    <mergeCell ref="A31:N31"/>
    <mergeCell ref="A29:O29"/>
    <mergeCell ref="A32:O32"/>
    <mergeCell ref="A28:O28"/>
    <mergeCell ref="A30:N30"/>
  </mergeCells>
  <hyperlinks>
    <hyperlink ref="A32" r:id="rId1" display="http://www.imf.org/external/np/fin/data/param_rms_mth.aspx"/>
  </hyperlinks>
  <pageMargins left="0.7" right="0.7" top="0.75" bottom="0.75" header="0.3" footer="0.3"/>
  <pageSetup paperSize="9" scale="86"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C55" sqref="C55"/>
    </sheetView>
  </sheetViews>
  <sheetFormatPr defaultColWidth="9.125" defaultRowHeight="14.25" x14ac:dyDescent="0.2"/>
  <cols>
    <col min="1" max="1" width="33.5" style="2" customWidth="1"/>
    <col min="2" max="9" width="8.75" style="2" customWidth="1"/>
    <col min="10" max="16384" width="9.125" style="2"/>
  </cols>
  <sheetData>
    <row r="1" spans="1:9" ht="18.75" x14ac:dyDescent="0.2">
      <c r="A1" s="432" t="s">
        <v>118</v>
      </c>
      <c r="B1" s="432"/>
      <c r="C1" s="432"/>
      <c r="D1" s="432"/>
      <c r="E1" s="432"/>
      <c r="F1" s="432"/>
      <c r="G1" s="432"/>
      <c r="H1" s="432"/>
      <c r="I1" s="432"/>
    </row>
    <row r="2" spans="1:9" ht="15" thickBot="1" x14ac:dyDescent="0.25">
      <c r="A2" s="465" t="s">
        <v>119</v>
      </c>
      <c r="B2" s="465"/>
      <c r="C2" s="465"/>
      <c r="D2" s="465"/>
      <c r="E2" s="465"/>
      <c r="F2" s="465"/>
      <c r="G2" s="465"/>
      <c r="H2" s="465"/>
      <c r="I2" s="465"/>
    </row>
    <row r="3" spans="1:9" ht="15.75" thickTop="1" thickBot="1" x14ac:dyDescent="0.25">
      <c r="A3" s="466" t="s">
        <v>120</v>
      </c>
      <c r="B3" s="468" t="s">
        <v>122</v>
      </c>
      <c r="C3" s="468" t="s">
        <v>123</v>
      </c>
      <c r="D3" s="468" t="s">
        <v>124</v>
      </c>
      <c r="E3" s="468" t="s">
        <v>160</v>
      </c>
      <c r="F3" s="470" t="s">
        <v>41</v>
      </c>
      <c r="G3" s="471"/>
      <c r="H3" s="470" t="s">
        <v>893</v>
      </c>
      <c r="I3" s="472"/>
    </row>
    <row r="4" spans="1:9" ht="15" thickBot="1" x14ac:dyDescent="0.25">
      <c r="A4" s="467"/>
      <c r="B4" s="469"/>
      <c r="C4" s="469"/>
      <c r="D4" s="469"/>
      <c r="E4" s="469"/>
      <c r="F4" s="21">
        <v>2024</v>
      </c>
      <c r="G4" s="22" t="s">
        <v>892</v>
      </c>
      <c r="H4" s="21" t="s">
        <v>160</v>
      </c>
      <c r="I4" s="21" t="s">
        <v>858</v>
      </c>
    </row>
    <row r="5" spans="1:9" ht="15" thickTop="1" x14ac:dyDescent="0.2">
      <c r="A5" s="1"/>
      <c r="B5" s="23"/>
      <c r="C5" s="23"/>
      <c r="D5" s="23"/>
      <c r="E5" s="23"/>
      <c r="F5" s="23"/>
      <c r="G5" s="23"/>
      <c r="H5" s="23"/>
      <c r="I5" s="23"/>
    </row>
    <row r="6" spans="1:9" ht="16.5" customHeight="1" x14ac:dyDescent="0.2">
      <c r="A6" s="25" t="s">
        <v>125</v>
      </c>
      <c r="B6" s="104">
        <v>2599.6</v>
      </c>
      <c r="C6" s="104">
        <v>3087.4</v>
      </c>
      <c r="D6" s="104">
        <v>3167.8</v>
      </c>
      <c r="E6" s="131">
        <v>3531.1835303394496</v>
      </c>
      <c r="F6" s="131">
        <v>283.48117515477998</v>
      </c>
      <c r="G6" s="131">
        <v>298.46776438448001</v>
      </c>
      <c r="H6" s="131">
        <v>1859.9868577116101</v>
      </c>
      <c r="I6" s="131">
        <v>2092.00018904234</v>
      </c>
    </row>
    <row r="7" spans="1:9" ht="16.5" customHeight="1" x14ac:dyDescent="0.2">
      <c r="A7" s="25" t="s">
        <v>126</v>
      </c>
      <c r="B7" s="104">
        <v>4091</v>
      </c>
      <c r="C7" s="104">
        <v>4492.8999999999996</v>
      </c>
      <c r="D7" s="104">
        <v>4073.2</v>
      </c>
      <c r="E7" s="131">
        <v>4521.5367390010406</v>
      </c>
      <c r="F7" s="131">
        <v>362.21236936015998</v>
      </c>
      <c r="G7" s="131">
        <v>443.56728357538992</v>
      </c>
      <c r="H7" s="131">
        <v>2350.2714755813199</v>
      </c>
      <c r="I7" s="131">
        <v>3063.6674362436293</v>
      </c>
    </row>
    <row r="8" spans="1:9" ht="16.5" customHeight="1" x14ac:dyDescent="0.2">
      <c r="A8" s="25" t="s">
        <v>127</v>
      </c>
      <c r="B8" s="104">
        <v>7726.3</v>
      </c>
      <c r="C8" s="104">
        <v>7754.2</v>
      </c>
      <c r="D8" s="104">
        <v>6532.8</v>
      </c>
      <c r="E8" s="131">
        <v>7424.2127996540103</v>
      </c>
      <c r="F8" s="131">
        <v>587.38157222524001</v>
      </c>
      <c r="G8" s="131">
        <v>728.31120242179998</v>
      </c>
      <c r="H8" s="131">
        <v>3841.49231731696</v>
      </c>
      <c r="I8" s="131">
        <v>5151.9145902607697</v>
      </c>
    </row>
    <row r="9" spans="1:9" ht="16.5" customHeight="1" x14ac:dyDescent="0.2">
      <c r="A9" s="25" t="s">
        <v>128</v>
      </c>
      <c r="B9" s="104">
        <v>6164.8</v>
      </c>
      <c r="C9" s="104">
        <v>5846.2</v>
      </c>
      <c r="D9" s="104">
        <v>4656.1000000000004</v>
      </c>
      <c r="E9" s="131">
        <v>5534.5997475964796</v>
      </c>
      <c r="F9" s="131">
        <v>407.63329264538993</v>
      </c>
      <c r="G9" s="131">
        <v>621.65604305960994</v>
      </c>
      <c r="H9" s="131">
        <v>2736.1228073233897</v>
      </c>
      <c r="I9" s="131">
        <v>4205.7510200300294</v>
      </c>
    </row>
    <row r="10" spans="1:9" ht="16.5" customHeight="1" x14ac:dyDescent="0.2">
      <c r="A10" s="62" t="s">
        <v>764</v>
      </c>
      <c r="B10" s="75">
        <v>5116</v>
      </c>
      <c r="C10" s="75">
        <v>4558.3</v>
      </c>
      <c r="D10" s="75">
        <v>3569.7</v>
      </c>
      <c r="E10" s="130">
        <v>4229.8516572994386</v>
      </c>
      <c r="F10" s="130">
        <v>296.49149279158632</v>
      </c>
      <c r="G10" s="130">
        <v>498.51676927787952</v>
      </c>
      <c r="H10" s="130">
        <v>2018.4399223325024</v>
      </c>
      <c r="I10" s="130">
        <v>3284.1318225132618</v>
      </c>
    </row>
    <row r="11" spans="1:9" ht="16.5" customHeight="1" x14ac:dyDescent="0.2">
      <c r="A11" s="62" t="s">
        <v>765</v>
      </c>
      <c r="B11" s="75">
        <v>944.8</v>
      </c>
      <c r="C11" s="75">
        <v>1208.2</v>
      </c>
      <c r="D11" s="75">
        <v>1029.7</v>
      </c>
      <c r="E11" s="130">
        <v>1250.5695835748697</v>
      </c>
      <c r="F11" s="130">
        <v>108.29729328014062</v>
      </c>
      <c r="G11" s="130">
        <v>112.63930928631581</v>
      </c>
      <c r="H11" s="130">
        <v>687.41068919925556</v>
      </c>
      <c r="I11" s="130">
        <v>864.96427929485435</v>
      </c>
    </row>
    <row r="12" spans="1:9" ht="16.5" customHeight="1" x14ac:dyDescent="0.2">
      <c r="A12" s="62" t="s">
        <v>766</v>
      </c>
      <c r="B12" s="75">
        <v>79.400000000000006</v>
      </c>
      <c r="C12" s="75">
        <v>59.8</v>
      </c>
      <c r="D12" s="75">
        <v>37.9</v>
      </c>
      <c r="E12" s="130">
        <v>21.477818047753868</v>
      </c>
      <c r="F12" s="130">
        <v>1.9059204072898157</v>
      </c>
      <c r="G12" s="130">
        <v>4.1972439709905105</v>
      </c>
      <c r="H12" s="130">
        <v>18.556711134289941</v>
      </c>
      <c r="I12" s="130">
        <v>19.273818753713872</v>
      </c>
    </row>
    <row r="13" spans="1:9" ht="16.5" customHeight="1" x14ac:dyDescent="0.2">
      <c r="A13" s="62" t="s">
        <v>129</v>
      </c>
      <c r="B13" s="75">
        <v>24.6</v>
      </c>
      <c r="C13" s="75">
        <v>19.8</v>
      </c>
      <c r="D13" s="75">
        <v>18.8</v>
      </c>
      <c r="E13" s="130">
        <v>32.700688674417897</v>
      </c>
      <c r="F13" s="130">
        <v>0.93858616637317738</v>
      </c>
      <c r="G13" s="130">
        <v>6.3027205244241573</v>
      </c>
      <c r="H13" s="130">
        <v>11.715484657341939</v>
      </c>
      <c r="I13" s="130">
        <v>37.381099468199999</v>
      </c>
    </row>
    <row r="14" spans="1:9" ht="16.5" customHeight="1" x14ac:dyDescent="0.2">
      <c r="A14" s="25" t="s">
        <v>130</v>
      </c>
      <c r="B14" s="104">
        <v>3331.6</v>
      </c>
      <c r="C14" s="104">
        <v>3625.4</v>
      </c>
      <c r="D14" s="104">
        <v>3198</v>
      </c>
      <c r="E14" s="131">
        <v>3180.3712987310901</v>
      </c>
      <c r="F14" s="131">
        <v>252.78146336487004</v>
      </c>
      <c r="G14" s="131">
        <v>295.27965810969999</v>
      </c>
      <c r="H14" s="131">
        <v>1741.8616208753899</v>
      </c>
      <c r="I14" s="131">
        <v>2090.10246581705</v>
      </c>
    </row>
    <row r="15" spans="1:9" ht="16.5" customHeight="1" x14ac:dyDescent="0.2">
      <c r="A15" s="62" t="s">
        <v>131</v>
      </c>
      <c r="B15" s="75">
        <v>470.8</v>
      </c>
      <c r="C15" s="75">
        <v>529.5</v>
      </c>
      <c r="D15" s="75">
        <v>454.3</v>
      </c>
      <c r="E15" s="130">
        <v>442.92724999067002</v>
      </c>
      <c r="F15" s="130">
        <v>36.677444748470002</v>
      </c>
      <c r="G15" s="130">
        <v>39.015523899409999</v>
      </c>
      <c r="H15" s="130">
        <v>242.18192872094002</v>
      </c>
      <c r="I15" s="130">
        <v>275.32909871976995</v>
      </c>
    </row>
    <row r="16" spans="1:9" ht="16.5" customHeight="1" x14ac:dyDescent="0.2">
      <c r="A16" s="62" t="s">
        <v>132</v>
      </c>
      <c r="B16" s="75">
        <v>861.6</v>
      </c>
      <c r="C16" s="75">
        <v>935.5</v>
      </c>
      <c r="D16" s="75">
        <v>815.2</v>
      </c>
      <c r="E16" s="130">
        <v>802.06953886614997</v>
      </c>
      <c r="F16" s="130">
        <v>62.869191374089993</v>
      </c>
      <c r="G16" s="130">
        <v>67.307001699949993</v>
      </c>
      <c r="H16" s="130">
        <v>442.76430216258996</v>
      </c>
      <c r="I16" s="130">
        <v>499.59749512395001</v>
      </c>
    </row>
    <row r="17" spans="1:9" ht="16.5" customHeight="1" x14ac:dyDescent="0.2">
      <c r="A17" s="62" t="s">
        <v>133</v>
      </c>
      <c r="B17" s="75">
        <v>910.7</v>
      </c>
      <c r="C17" s="75">
        <v>1028.5</v>
      </c>
      <c r="D17" s="75">
        <v>915.5</v>
      </c>
      <c r="E17" s="130">
        <v>901.60352051795007</v>
      </c>
      <c r="F17" s="130">
        <v>72.726752208940013</v>
      </c>
      <c r="G17" s="130">
        <v>87.27509426188999</v>
      </c>
      <c r="H17" s="130">
        <v>501.04642531541009</v>
      </c>
      <c r="I17" s="130">
        <v>592.21425167229995</v>
      </c>
    </row>
    <row r="18" spans="1:9" ht="16.5" customHeight="1" x14ac:dyDescent="0.2">
      <c r="A18" s="62" t="s">
        <v>134</v>
      </c>
      <c r="B18" s="75">
        <v>1088.5999999999999</v>
      </c>
      <c r="C18" s="75">
        <v>1131.9000000000001</v>
      </c>
      <c r="D18" s="75">
        <v>1013</v>
      </c>
      <c r="E18" s="130">
        <v>1033.7709893563201</v>
      </c>
      <c r="F18" s="130">
        <v>80.508075033369991</v>
      </c>
      <c r="G18" s="130">
        <v>101.68203824845</v>
      </c>
      <c r="H18" s="130">
        <v>555.86896467644999</v>
      </c>
      <c r="I18" s="130">
        <v>722.96162030103005</v>
      </c>
    </row>
    <row r="19" spans="1:9" ht="16.5" customHeight="1" x14ac:dyDescent="0.2">
      <c r="A19" s="25" t="s">
        <v>135</v>
      </c>
      <c r="B19" s="104">
        <v>2728.6</v>
      </c>
      <c r="C19" s="104">
        <v>3361.5</v>
      </c>
      <c r="D19" s="104">
        <v>3133.7</v>
      </c>
      <c r="E19" s="131">
        <v>3531.4294687482397</v>
      </c>
      <c r="F19" s="131">
        <v>290.19337031751002</v>
      </c>
      <c r="G19" s="131">
        <v>353.72155449569993</v>
      </c>
      <c r="H19" s="131">
        <v>1985.2255787526699</v>
      </c>
      <c r="I19" s="131">
        <v>2488.7143074799296</v>
      </c>
    </row>
    <row r="20" spans="1:9" ht="16.5" customHeight="1" x14ac:dyDescent="0.2">
      <c r="A20" s="62" t="s">
        <v>136</v>
      </c>
      <c r="B20" s="75">
        <v>431.9</v>
      </c>
      <c r="C20" s="75">
        <v>508.9</v>
      </c>
      <c r="D20" s="75">
        <v>553</v>
      </c>
      <c r="E20" s="130">
        <v>587.26062274644994</v>
      </c>
      <c r="F20" s="130">
        <v>49.15628603068</v>
      </c>
      <c r="G20" s="130">
        <v>58.266437300509992</v>
      </c>
      <c r="H20" s="130">
        <v>323.19738734836</v>
      </c>
      <c r="I20" s="130">
        <v>402.24204384639</v>
      </c>
    </row>
    <row r="21" spans="1:9" ht="16.5" customHeight="1" x14ac:dyDescent="0.2">
      <c r="A21" s="62" t="s">
        <v>137</v>
      </c>
      <c r="B21" s="75">
        <v>422.7</v>
      </c>
      <c r="C21" s="75">
        <v>487.8</v>
      </c>
      <c r="D21" s="75">
        <v>443.5</v>
      </c>
      <c r="E21" s="130">
        <v>481.58572968996003</v>
      </c>
      <c r="F21" s="130">
        <v>39.32897682454</v>
      </c>
      <c r="G21" s="130">
        <v>44.072121804140004</v>
      </c>
      <c r="H21" s="130">
        <v>279.75788923979002</v>
      </c>
      <c r="I21" s="130">
        <v>313.44886045421003</v>
      </c>
    </row>
    <row r="22" spans="1:9" ht="16.5" customHeight="1" x14ac:dyDescent="0.2">
      <c r="A22" s="62" t="s">
        <v>138</v>
      </c>
      <c r="B22" s="75">
        <v>48</v>
      </c>
      <c r="C22" s="75">
        <v>60.6</v>
      </c>
      <c r="D22" s="75">
        <v>58.9</v>
      </c>
      <c r="E22" s="130">
        <v>59.005933900100004</v>
      </c>
      <c r="F22" s="130">
        <v>4.84154248813</v>
      </c>
      <c r="G22" s="130">
        <v>6.4752937573799993</v>
      </c>
      <c r="H22" s="130">
        <v>31.550994716169999</v>
      </c>
      <c r="I22" s="130">
        <v>42.877637081890001</v>
      </c>
    </row>
    <row r="23" spans="1:9" ht="16.5" customHeight="1" x14ac:dyDescent="0.2">
      <c r="A23" s="62" t="s">
        <v>139</v>
      </c>
      <c r="B23" s="75">
        <v>402.2</v>
      </c>
      <c r="C23" s="75">
        <v>512.79999999999995</v>
      </c>
      <c r="D23" s="75">
        <v>490.4</v>
      </c>
      <c r="E23" s="130">
        <v>600.71816852595998</v>
      </c>
      <c r="F23" s="130">
        <v>47.302504200470004</v>
      </c>
      <c r="G23" s="130">
        <v>60.264841891400003</v>
      </c>
      <c r="H23" s="130">
        <v>341.90844444113998</v>
      </c>
      <c r="I23" s="130">
        <v>425.94758862788001</v>
      </c>
    </row>
    <row r="24" spans="1:9" ht="16.5" customHeight="1" x14ac:dyDescent="0.2">
      <c r="A24" s="62" t="s">
        <v>140</v>
      </c>
      <c r="B24" s="75">
        <v>606.9</v>
      </c>
      <c r="C24" s="75">
        <v>856.2</v>
      </c>
      <c r="D24" s="75">
        <v>839.8</v>
      </c>
      <c r="E24" s="130">
        <v>978.49288514882994</v>
      </c>
      <c r="F24" s="130">
        <v>82.79914526251001</v>
      </c>
      <c r="G24" s="130">
        <v>101.02677439117998</v>
      </c>
      <c r="H24" s="130">
        <v>559.54999865567004</v>
      </c>
      <c r="I24" s="130">
        <v>718.46031887227991</v>
      </c>
    </row>
    <row r="25" spans="1:9" ht="16.5" customHeight="1" x14ac:dyDescent="0.2">
      <c r="A25" s="62" t="s">
        <v>141</v>
      </c>
      <c r="B25" s="75">
        <v>273.89999999999998</v>
      </c>
      <c r="C25" s="75">
        <v>364.7</v>
      </c>
      <c r="D25" s="75">
        <v>336.3</v>
      </c>
      <c r="E25" s="130">
        <v>404.52035487948001</v>
      </c>
      <c r="F25" s="130">
        <v>30.782976361979998</v>
      </c>
      <c r="G25" s="130">
        <v>38.797100168849994</v>
      </c>
      <c r="H25" s="130">
        <v>225.29590220680998</v>
      </c>
      <c r="I25" s="130">
        <v>285.70297467122998</v>
      </c>
    </row>
    <row r="26" spans="1:9" ht="16.5" customHeight="1" x14ac:dyDescent="0.2">
      <c r="A26" s="62" t="s">
        <v>142</v>
      </c>
      <c r="B26" s="75">
        <v>63</v>
      </c>
      <c r="C26" s="75">
        <v>79.2</v>
      </c>
      <c r="D26" s="75">
        <v>75.7</v>
      </c>
      <c r="E26" s="130">
        <v>76.668292220980007</v>
      </c>
      <c r="F26" s="130">
        <v>6.2169751697599995</v>
      </c>
      <c r="G26" s="130">
        <v>7.6642835676600001</v>
      </c>
      <c r="H26" s="130">
        <v>44.611390027380004</v>
      </c>
      <c r="I26" s="130">
        <v>49.597343890339999</v>
      </c>
    </row>
    <row r="27" spans="1:9" ht="16.5" customHeight="1" x14ac:dyDescent="0.2">
      <c r="A27" s="62" t="s">
        <v>143</v>
      </c>
      <c r="B27" s="75">
        <v>72.2</v>
      </c>
      <c r="C27" s="75">
        <v>70.900000000000006</v>
      </c>
      <c r="D27" s="75">
        <v>74.099999999999994</v>
      </c>
      <c r="E27" s="130">
        <v>74.580624496710001</v>
      </c>
      <c r="F27" s="130">
        <v>6.0988979952899989</v>
      </c>
      <c r="G27" s="130">
        <v>5.5668637023399992</v>
      </c>
      <c r="H27" s="130">
        <v>41.676251457540005</v>
      </c>
      <c r="I27" s="130">
        <v>41.672322193650004</v>
      </c>
    </row>
    <row r="28" spans="1:9" ht="16.5" customHeight="1" x14ac:dyDescent="0.2">
      <c r="A28" s="62" t="s">
        <v>144</v>
      </c>
      <c r="B28" s="75">
        <v>155.9</v>
      </c>
      <c r="C28" s="75">
        <v>160.30000000000001</v>
      </c>
      <c r="D28" s="75">
        <v>121.1</v>
      </c>
      <c r="E28" s="130">
        <v>126.84027134549999</v>
      </c>
      <c r="F28" s="130">
        <v>10.863810708619999</v>
      </c>
      <c r="G28" s="130">
        <v>15.222758429779999</v>
      </c>
      <c r="H28" s="130">
        <v>68.841337617249991</v>
      </c>
      <c r="I28" s="130">
        <v>96.978228541580009</v>
      </c>
    </row>
    <row r="29" spans="1:9" ht="16.5" customHeight="1" x14ac:dyDescent="0.2">
      <c r="A29" s="62" t="s">
        <v>145</v>
      </c>
      <c r="B29" s="75">
        <v>252</v>
      </c>
      <c r="C29" s="75">
        <v>260</v>
      </c>
      <c r="D29" s="75">
        <v>140.80000000000001</v>
      </c>
      <c r="E29" s="130">
        <v>141.75658579426999</v>
      </c>
      <c r="F29" s="130">
        <v>12.802255275530001</v>
      </c>
      <c r="G29" s="130">
        <v>16.365079482459997</v>
      </c>
      <c r="H29" s="130">
        <v>68.835983042560002</v>
      </c>
      <c r="I29" s="130">
        <v>111.78698930048</v>
      </c>
    </row>
    <row r="30" spans="1:9" ht="16.5" customHeight="1" x14ac:dyDescent="0.2">
      <c r="A30" s="25" t="s">
        <v>146</v>
      </c>
      <c r="B30" s="104">
        <v>205.1</v>
      </c>
      <c r="C30" s="104">
        <v>144.80000000000001</v>
      </c>
      <c r="D30" s="104">
        <v>105.2</v>
      </c>
      <c r="E30" s="131">
        <v>141.01086516550001</v>
      </c>
      <c r="F30" s="131">
        <v>9.3138484895599998</v>
      </c>
      <c r="G30" s="131">
        <v>18.73764138512</v>
      </c>
      <c r="H30" s="131">
        <v>61.686331853840002</v>
      </c>
      <c r="I30" s="131">
        <v>114.11920221103999</v>
      </c>
    </row>
    <row r="31" spans="1:9" ht="16.5" customHeight="1" x14ac:dyDescent="0.2">
      <c r="A31" s="25" t="s">
        <v>147</v>
      </c>
      <c r="B31" s="104">
        <v>111.8</v>
      </c>
      <c r="C31" s="104">
        <v>145.69999999999999</v>
      </c>
      <c r="D31" s="104">
        <v>111.4</v>
      </c>
      <c r="E31" s="131">
        <v>106.66424021968999</v>
      </c>
      <c r="F31" s="131">
        <v>8.5921200668100006</v>
      </c>
      <c r="G31" s="131">
        <v>9.4709670199900007</v>
      </c>
      <c r="H31" s="131">
        <v>61.285373499740004</v>
      </c>
      <c r="I31" s="131">
        <v>63.193920479049993</v>
      </c>
    </row>
    <row r="32" spans="1:9" ht="16.5" customHeight="1" x14ac:dyDescent="0.2">
      <c r="A32" s="25" t="s">
        <v>148</v>
      </c>
      <c r="B32" s="104">
        <v>44.2</v>
      </c>
      <c r="C32" s="104">
        <v>45.6</v>
      </c>
      <c r="D32" s="104">
        <v>44.2</v>
      </c>
      <c r="E32" s="131">
        <v>46.182255865070005</v>
      </c>
      <c r="F32" s="131">
        <v>4.2405714724999992</v>
      </c>
      <c r="G32" s="131">
        <v>3.6407955861499999</v>
      </c>
      <c r="H32" s="131">
        <v>26.346018773209998</v>
      </c>
      <c r="I32" s="131">
        <v>26.961882459530003</v>
      </c>
    </row>
    <row r="33" spans="1:9" ht="16.5" customHeight="1" x14ac:dyDescent="0.2">
      <c r="A33" s="25" t="s">
        <v>149</v>
      </c>
      <c r="B33" s="104">
        <v>598</v>
      </c>
      <c r="C33" s="104">
        <v>753.4</v>
      </c>
      <c r="D33" s="104">
        <v>592.79999999999995</v>
      </c>
      <c r="E33" s="131">
        <v>643.81157192771002</v>
      </c>
      <c r="F33" s="131">
        <v>54.545223462709998</v>
      </c>
      <c r="G33" s="131">
        <v>68.056721446259999</v>
      </c>
      <c r="H33" s="131">
        <v>344.33342242255998</v>
      </c>
      <c r="I33" s="131">
        <v>445.83904418591999</v>
      </c>
    </row>
    <row r="34" spans="1:9" ht="16.5" customHeight="1" x14ac:dyDescent="0.2">
      <c r="A34" s="25" t="s">
        <v>150</v>
      </c>
      <c r="B34" s="104">
        <v>594.79999999999995</v>
      </c>
      <c r="C34" s="104">
        <v>708.1</v>
      </c>
      <c r="D34" s="104">
        <v>552.1</v>
      </c>
      <c r="E34" s="131">
        <v>504.55374856971002</v>
      </c>
      <c r="F34" s="131">
        <v>42.311003628349994</v>
      </c>
      <c r="G34" s="131">
        <v>50.540940934489996</v>
      </c>
      <c r="H34" s="131">
        <v>265.12454881542999</v>
      </c>
      <c r="I34" s="131">
        <v>338.75775631399</v>
      </c>
    </row>
    <row r="35" spans="1:9" ht="16.5" customHeight="1" x14ac:dyDescent="0.2">
      <c r="A35" s="25" t="s">
        <v>151</v>
      </c>
      <c r="B35" s="104">
        <v>85.2</v>
      </c>
      <c r="C35" s="104">
        <v>78.900000000000006</v>
      </c>
      <c r="D35" s="104">
        <v>74.8</v>
      </c>
      <c r="E35" s="131">
        <v>52.054450920310003</v>
      </c>
      <c r="F35" s="131">
        <v>4.0725607687699998</v>
      </c>
      <c r="G35" s="131">
        <v>4.9032740639200005</v>
      </c>
      <c r="H35" s="131">
        <v>29.716144303909999</v>
      </c>
      <c r="I35" s="131">
        <v>36.026880238859995</v>
      </c>
    </row>
    <row r="36" spans="1:9" ht="16.5" customHeight="1" x14ac:dyDescent="0.2">
      <c r="A36" s="25" t="s">
        <v>152</v>
      </c>
      <c r="B36" s="104">
        <v>353.6</v>
      </c>
      <c r="C36" s="104">
        <v>348.8</v>
      </c>
      <c r="D36" s="104">
        <v>210.8</v>
      </c>
      <c r="E36" s="131">
        <v>209.60432492196998</v>
      </c>
      <c r="F36" s="131">
        <v>15.705867902420001</v>
      </c>
      <c r="G36" s="131">
        <v>30.465151297209999</v>
      </c>
      <c r="H36" s="131">
        <v>103.10566089392</v>
      </c>
      <c r="I36" s="131">
        <v>199.71970615066999</v>
      </c>
    </row>
    <row r="37" spans="1:9" ht="16.5" customHeight="1" x14ac:dyDescent="0.2">
      <c r="A37" s="25" t="s">
        <v>153</v>
      </c>
      <c r="B37" s="104">
        <v>88.4</v>
      </c>
      <c r="C37" s="104">
        <v>98</v>
      </c>
      <c r="D37" s="104">
        <v>97.1</v>
      </c>
      <c r="E37" s="131">
        <v>103.28092952976</v>
      </c>
      <c r="F37" s="131">
        <v>7.8348906200099995</v>
      </c>
      <c r="G37" s="131">
        <v>8.9346603833400007</v>
      </c>
      <c r="H37" s="131">
        <v>56.572716028960002</v>
      </c>
      <c r="I37" s="131">
        <v>66.948935978999998</v>
      </c>
    </row>
    <row r="38" spans="1:9" ht="16.5" customHeight="1" x14ac:dyDescent="0.2">
      <c r="A38" s="25" t="s">
        <v>154</v>
      </c>
      <c r="B38" s="104">
        <v>727</v>
      </c>
      <c r="C38" s="104">
        <v>788.1</v>
      </c>
      <c r="D38" s="104">
        <v>782.8</v>
      </c>
      <c r="E38" s="131">
        <v>720.34938671029295</v>
      </c>
      <c r="F38" s="131">
        <v>67.570735436650153</v>
      </c>
      <c r="G38" s="131">
        <v>66.617912780668078</v>
      </c>
      <c r="H38" s="131">
        <v>369.93306688468192</v>
      </c>
      <c r="I38" s="131">
        <v>465.27942768162399</v>
      </c>
    </row>
    <row r="39" spans="1:9" ht="15" thickBot="1" x14ac:dyDescent="0.25">
      <c r="A39" s="9" t="s">
        <v>155</v>
      </c>
      <c r="B39" s="117">
        <v>29449.9</v>
      </c>
      <c r="C39" s="117">
        <v>31278.799999999999</v>
      </c>
      <c r="D39" s="117">
        <v>27332.799999999999</v>
      </c>
      <c r="E39" s="117">
        <v>30250.845357900325</v>
      </c>
      <c r="F39" s="117">
        <v>2397.8700649157299</v>
      </c>
      <c r="G39" s="117">
        <v>3002.3715709438279</v>
      </c>
      <c r="H39" s="117">
        <v>15833.063941037592</v>
      </c>
      <c r="I39" s="117">
        <v>20848.996764573436</v>
      </c>
    </row>
    <row r="40" spans="1:9" ht="15" thickTop="1" x14ac:dyDescent="0.2">
      <c r="A40" s="398" t="s">
        <v>855</v>
      </c>
      <c r="B40" s="398"/>
      <c r="C40" s="398"/>
      <c r="D40" s="398"/>
      <c r="E40" s="398"/>
      <c r="F40" s="398"/>
      <c r="G40" s="398"/>
      <c r="H40" s="398"/>
      <c r="I40" s="398"/>
    </row>
    <row r="41" spans="1:9" x14ac:dyDescent="0.2">
      <c r="A41" s="409" t="s">
        <v>156</v>
      </c>
      <c r="B41" s="409"/>
      <c r="C41" s="409"/>
      <c r="D41" s="409"/>
      <c r="E41" s="409"/>
      <c r="F41" s="409"/>
      <c r="G41" s="409"/>
      <c r="H41" s="409"/>
      <c r="I41" s="409"/>
    </row>
    <row r="42" spans="1:9" ht="18.75" customHeight="1" x14ac:dyDescent="0.2">
      <c r="A42" s="408" t="s">
        <v>792</v>
      </c>
      <c r="B42" s="408"/>
      <c r="C42" s="408"/>
      <c r="D42" s="408"/>
      <c r="E42" s="408"/>
      <c r="F42" s="408"/>
      <c r="G42" s="408"/>
      <c r="H42" s="408"/>
      <c r="I42" s="408"/>
    </row>
    <row r="43" spans="1:9" x14ac:dyDescent="0.2">
      <c r="A43" s="464" t="s">
        <v>157</v>
      </c>
      <c r="B43" s="464"/>
      <c r="C43" s="464"/>
      <c r="D43" s="464"/>
      <c r="E43" s="464"/>
      <c r="F43" s="464"/>
      <c r="G43" s="464"/>
      <c r="H43" s="464"/>
      <c r="I43" s="464"/>
    </row>
    <row r="44" spans="1:9" x14ac:dyDescent="0.2">
      <c r="A44" s="12" t="s">
        <v>863</v>
      </c>
    </row>
    <row r="45" spans="1:9" s="118" customFormat="1" x14ac:dyDescent="0.2">
      <c r="A45" s="381" t="s">
        <v>864</v>
      </c>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 ref="A45" r:id="rId2"/>
  </hyperlinks>
  <pageMargins left="0.7" right="0.7" top="0.75" bottom="0.75" header="0.3" footer="0.3"/>
  <pageSetup paperSize="9" scale="76" orientation="portrait" verticalDpi="1200"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2025-02-27T11:54:40Z</cp:lastPrinted>
  <dcterms:created xsi:type="dcterms:W3CDTF">2024-02-01T10:44:38Z</dcterms:created>
  <dcterms:modified xsi:type="dcterms:W3CDTF">2025-03-03T07:01:03Z</dcterms:modified>
</cp:coreProperties>
</file>