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1024\MSB Excel files\"/>
    </mc:Choice>
  </mc:AlternateContent>
  <bookViews>
    <workbookView xWindow="0" yWindow="0" windowWidth="20490" windowHeight="7620" firstSheet="6" activeTab="21"/>
  </bookViews>
  <sheets>
    <sheet name="91" sheetId="41" r:id="rId1"/>
    <sheet name="92" sheetId="42" r:id="rId2"/>
    <sheet name="93" sheetId="43" r:id="rId3"/>
    <sheet name="94" sheetId="48" r:id="rId4"/>
    <sheet name="95" sheetId="44" r:id="rId5"/>
    <sheet name="96" sheetId="45" r:id="rId6"/>
    <sheet name="97" sheetId="46" r:id="rId7"/>
    <sheet name="98" sheetId="47" r:id="rId8"/>
    <sheet name="99" sheetId="9" r:id="rId9"/>
    <sheet name="100" sheetId="10" r:id="rId10"/>
    <sheet name="101" sheetId="11" r:id="rId11"/>
    <sheet name="102" sheetId="12" r:id="rId12"/>
    <sheet name="103" sheetId="13" r:id="rId13"/>
    <sheet name="104" sheetId="14" r:id="rId14"/>
    <sheet name="105" sheetId="15" r:id="rId15"/>
    <sheet name="106" sheetId="16" r:id="rId16"/>
    <sheet name="107" sheetId="17" r:id="rId17"/>
    <sheet name="108" sheetId="18" r:id="rId18"/>
    <sheet name="109" sheetId="19" r:id="rId19"/>
    <sheet name="110" sheetId="20" r:id="rId20"/>
    <sheet name="111" sheetId="21" r:id="rId21"/>
    <sheet name="112" sheetId="22" r:id="rId22"/>
    <sheet name="113" sheetId="23" r:id="rId23"/>
    <sheet name="114" sheetId="24" r:id="rId24"/>
    <sheet name="115" sheetId="25" r:id="rId25"/>
    <sheet name="116" sheetId="26" r:id="rId26"/>
    <sheet name="117" sheetId="27" r:id="rId27"/>
    <sheet name="118" sheetId="28" r:id="rId28"/>
    <sheet name="119" sheetId="29" r:id="rId29"/>
    <sheet name="120" sheetId="30" r:id="rId30"/>
    <sheet name="121" sheetId="31" r:id="rId31"/>
    <sheet name="122" sheetId="37" r:id="rId32"/>
    <sheet name="123" sheetId="38" r:id="rId33"/>
    <sheet name="124" sheetId="39" r:id="rId34"/>
    <sheet name="125" sheetId="40" r:id="rId35"/>
  </sheets>
  <definedNames>
    <definedName name="_xlnm.Print_Area" localSheetId="9">'100'!$A$1:$J$56</definedName>
    <definedName name="_xlnm.Print_Area" localSheetId="11">'102'!$A$1:$G$45</definedName>
    <definedName name="_xlnm.Print_Area" localSheetId="14">'105'!$A$1:$N$42</definedName>
    <definedName name="_xlnm.Print_Area" localSheetId="15">'106'!$A$1:$K$76</definedName>
    <definedName name="_xlnm.Print_Area" localSheetId="16">'107'!$A$1:$M$67</definedName>
    <definedName name="_xlnm.Print_Area" localSheetId="17">'108'!$A$1:$J$37</definedName>
    <definedName name="_xlnm.Print_Area" localSheetId="19">'110'!$A$1:$J$64</definedName>
    <definedName name="_xlnm.Print_Area" localSheetId="20">'111'!$A$1:$J$60</definedName>
    <definedName name="_xlnm.Print_Area" localSheetId="21">'112'!$A$1:$J$70</definedName>
    <definedName name="_xlnm.Print_Area" localSheetId="22">'113'!$A$1:$K$62</definedName>
    <definedName name="_xlnm.Print_Area" localSheetId="23">'114'!$A$1:$K$53</definedName>
    <definedName name="_xlnm.Print_Area" localSheetId="24">'115'!$A$1:$K$55</definedName>
    <definedName name="_xlnm.Print_Area" localSheetId="25">'116'!$A$1:$K$53</definedName>
    <definedName name="_xlnm.Print_Area" localSheetId="26">'117'!$A$1:$K$48</definedName>
    <definedName name="_xlnm.Print_Area" localSheetId="27">'118'!$A$1:$K$53</definedName>
    <definedName name="_xlnm.Print_Area" localSheetId="28">'119'!$A$1:$K$56</definedName>
    <definedName name="_xlnm.Print_Area" localSheetId="29">'120'!$A$1:$K$53</definedName>
    <definedName name="_xlnm.Print_Area" localSheetId="30">'121'!$A$1:$K$49</definedName>
    <definedName name="_xlnm.Print_Area" localSheetId="31">'122'!$A$1:$W$37</definedName>
    <definedName name="_xlnm.Print_Area" localSheetId="32">'123'!$A$1:$W$37</definedName>
    <definedName name="_xlnm.Print_Area" localSheetId="34">'125'!$A$1:$W$37</definedName>
    <definedName name="_xlnm.Print_Area" localSheetId="0">'91'!$A$1:$K$51</definedName>
    <definedName name="_xlnm.Print_Area" localSheetId="1">'92'!$A$1:$K$52</definedName>
    <definedName name="_xlnm.Print_Area" localSheetId="4">'95'!$A$1:$K$33</definedName>
    <definedName name="_xlnm.Print_Area" localSheetId="6">'97'!$A$1:$P$40</definedName>
    <definedName name="_xlnm.Print_Area" localSheetId="7">'98'!$A$1:$N$32</definedName>
    <definedName name="_xlnm.Print_Area" localSheetId="8">'99'!$A$1:$I$45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4" i="15" l="1"/>
  <c r="M34" i="15"/>
  <c r="L34" i="15"/>
  <c r="K34" i="15"/>
  <c r="J34" i="15"/>
  <c r="I34" i="15"/>
  <c r="H34" i="15"/>
  <c r="G34" i="15"/>
  <c r="F34" i="15"/>
  <c r="E34" i="15"/>
  <c r="D34" i="15"/>
  <c r="C34" i="15"/>
  <c r="B34" i="15"/>
  <c r="N31" i="15"/>
  <c r="M31" i="15"/>
  <c r="L31" i="15"/>
  <c r="K31" i="15"/>
  <c r="J31" i="15"/>
  <c r="I31" i="15"/>
  <c r="H31" i="15"/>
  <c r="G31" i="15"/>
  <c r="F31" i="15"/>
  <c r="E31" i="15"/>
  <c r="D31" i="15"/>
  <c r="C31" i="15"/>
  <c r="B31" i="15"/>
  <c r="N28" i="15"/>
  <c r="M28" i="15"/>
  <c r="L28" i="15"/>
  <c r="K28" i="15"/>
  <c r="J28" i="15"/>
  <c r="I28" i="15"/>
  <c r="H28" i="15"/>
  <c r="G28" i="15"/>
  <c r="F28" i="15"/>
  <c r="E28" i="15"/>
  <c r="D28" i="15"/>
  <c r="C28" i="15"/>
  <c r="B28" i="15"/>
  <c r="N23" i="15"/>
  <c r="M23" i="15"/>
  <c r="L23" i="15"/>
  <c r="K23" i="15"/>
  <c r="J23" i="15"/>
  <c r="I23" i="15"/>
  <c r="H23" i="15"/>
  <c r="G23" i="15"/>
  <c r="F23" i="15"/>
  <c r="E23" i="15"/>
  <c r="D23" i="15"/>
  <c r="C23" i="15"/>
  <c r="B23" i="15"/>
  <c r="I11" i="18" l="1"/>
  <c r="H11" i="18"/>
  <c r="F11" i="19" l="1"/>
  <c r="E11" i="18" l="1"/>
  <c r="F10" i="48" l="1"/>
  <c r="D10" i="48"/>
</calcChain>
</file>

<file path=xl/sharedStrings.xml><?xml version="1.0" encoding="utf-8"?>
<sst xmlns="http://schemas.openxmlformats.org/spreadsheetml/2006/main" count="2091" uniqueCount="940">
  <si>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</si>
  <si>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</si>
  <si>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</si>
  <si>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</si>
  <si>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</si>
  <si>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</si>
  <si>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</si>
  <si>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</si>
  <si>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</si>
  <si>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</si>
  <si>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</si>
  <si>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</si>
  <si>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</si>
  <si>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</si>
  <si>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</si>
  <si>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</si>
  <si>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Singaporean Dollar</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</si>
  <si>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</si>
  <si>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</si>
  <si>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</si>
  <si>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</si>
  <si>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</si>
  <si>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</si>
  <si>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</si>
  <si>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</si>
  <si>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</si>
  <si>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</si>
  <si>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2015-16</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</si>
  <si>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</si>
  <si>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</si>
  <si>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</si>
  <si>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</si>
  <si>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</si>
  <si>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</si>
  <si>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</si>
  <si>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</si>
  <si>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</si>
  <si>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</si>
  <si>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</si>
  <si>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</si>
  <si>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</si>
  <si>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</si>
  <si>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</si>
  <si>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</si>
  <si>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</si>
  <si>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</si>
  <si>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</si>
  <si>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</si>
  <si>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</si>
  <si>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</si>
  <si>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</si>
  <si>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</si>
  <si>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</si>
  <si>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</si>
  <si>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</si>
  <si>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</si>
  <si>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</si>
  <si>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</si>
  <si>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</si>
  <si>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</si>
  <si>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NOTES: -</t>
  </si>
  <si>
    <r>
      <t xml:space="preserve">   </t>
    </r>
    <r>
      <rPr>
        <sz val="6.5"/>
        <color theme="1"/>
        <rFont val="Times New Roman"/>
        <family val="1"/>
      </rPr>
      <t>i.</t>
    </r>
    <r>
      <rPr>
        <sz val="7"/>
        <color theme="1"/>
        <rFont val="Times New Roman"/>
        <family val="1"/>
      </rPr>
      <t xml:space="preserve">            </t>
    </r>
    <r>
      <rPr>
        <sz val="6.5"/>
        <color theme="1"/>
        <rFont val="Times New Roman"/>
        <family val="1"/>
      </rPr>
      <t>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r>
  </si>
  <si>
    <r>
      <t xml:space="preserve">  </t>
    </r>
    <r>
      <rPr>
        <sz val="6.5"/>
        <color theme="1"/>
        <rFont val="Times New Roman"/>
        <family val="1"/>
      </rPr>
      <t>ii.</t>
    </r>
    <r>
      <rPr>
        <sz val="7"/>
        <color theme="1"/>
        <rFont val="Times New Roman"/>
        <family val="1"/>
      </rPr>
      <t xml:space="preserve">            </t>
    </r>
    <r>
      <rPr>
        <sz val="6.5"/>
        <color theme="1"/>
        <rFont val="Times New Roman"/>
        <family val="1"/>
      </rPr>
      <t xml:space="preserve">RPI and REER indices may be revised due to revisions in base period or splicing factor of CPIs data by PBS.  </t>
    </r>
  </si>
  <si>
    <r>
      <t xml:space="preserve"> </t>
    </r>
    <r>
      <rPr>
        <sz val="6.5"/>
        <color theme="1"/>
        <rFont val="Times New Roman"/>
        <family val="1"/>
      </rPr>
      <t>iii.</t>
    </r>
    <r>
      <rPr>
        <sz val="7"/>
        <color theme="1"/>
        <rFont val="Times New Roman"/>
        <family val="1"/>
      </rPr>
      <t xml:space="preserve">            </t>
    </r>
    <r>
      <rPr>
        <sz val="6.5"/>
        <color theme="1"/>
        <rFont val="Times New Roman"/>
        <family val="1"/>
      </rPr>
      <t xml:space="preserve">Weights and number of trading partners have been updated from Jan, 2016 and revised for Jan, 2013 to Dec, 2015. The REER and NEER </t>
    </r>
  </si>
  <si>
    <r>
      <t xml:space="preserve">           </t>
    </r>
    <r>
      <rPr>
        <sz val="6.5"/>
        <color theme="1"/>
        <rFont val="Times New Roman"/>
        <family val="1"/>
      </rPr>
      <t xml:space="preserve">have been recalculated since Jan, 2013 using these revised weights and number of trading partners. </t>
    </r>
  </si>
  <si>
    <t>4.4 Average Exchange Rate of Major Currencies</t>
  </si>
  <si>
    <t>Pak Rupees per Currency Unit</t>
  </si>
  <si>
    <t>CURRENCY \ PERIOD</t>
  </si>
  <si>
    <t>Thai Baht</t>
  </si>
  <si>
    <t>Turkish lira</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</si>
  <si>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</si>
  <si>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</si>
  <si>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</si>
  <si>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(In Percent)</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</si>
  <si>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</si>
  <si>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</si>
  <si>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</si>
  <si>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</si>
  <si>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</si>
  <si>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</si>
  <si>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</si>
  <si>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</si>
  <si>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</si>
  <si>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</si>
  <si>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</si>
  <si>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</si>
  <si>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</si>
  <si>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</si>
  <si>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</si>
  <si>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</si>
  <si>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</si>
  <si>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</si>
  <si>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</si>
  <si>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</si>
  <si>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</si>
  <si>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</si>
  <si>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</si>
  <si>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</si>
  <si>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</si>
  <si>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</si>
  <si>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</si>
  <si>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</si>
  <si>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</si>
  <si>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</si>
  <si>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</si>
  <si>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</si>
  <si>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</si>
  <si>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</si>
  <si>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1.         ( + ) Indicates appreciation , ( - ) indicates depreciation</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</si>
  <si>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</si>
  <si>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</si>
  <si>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</si>
  <si>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</si>
  <si>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</si>
  <si>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</si>
  <si>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</si>
  <si>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</si>
  <si>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</si>
  <si>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</si>
  <si>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</si>
  <si>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</si>
  <si>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</si>
  <si>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</si>
  <si>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r>
      <t xml:space="preserve">1.         </t>
    </r>
    <r>
      <rPr>
        <sz val="7.5"/>
        <color theme="1"/>
        <rFont val="Times New Roman"/>
        <family val="1"/>
      </rPr>
      <t> ( + ) Indicates appreciation , ( - ) indicates depreciation</t>
    </r>
  </si>
  <si>
    <t>4.8 Workers’ Remittances</t>
  </si>
  <si>
    <t>Million US Dollars</t>
  </si>
  <si>
    <t>COUNTRIES</t>
  </si>
  <si>
    <t>FY20</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</si>
  <si>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</si>
  <si>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</si>
  <si>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</si>
  <si>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</si>
  <si>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</si>
  <si>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</si>
  <si>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</si>
  <si>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</si>
  <si>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</si>
  <si>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</si>
  <si>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</si>
  <si>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</si>
  <si>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</si>
  <si>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</si>
  <si>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</si>
  <si>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</si>
  <si>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</si>
  <si>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</si>
  <si>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</si>
  <si>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</si>
  <si>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</si>
  <si>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</si>
  <si>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</si>
  <si>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</si>
  <si>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</si>
  <si>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</si>
  <si>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</si>
  <si>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</si>
  <si>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</si>
  <si>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</si>
  <si>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</si>
  <si>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</si>
  <si>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r>
      <t>15.Other Countries</t>
    </r>
    <r>
      <rPr>
        <b/>
        <vertAlign val="superscript"/>
        <sz val="7"/>
        <color theme="1"/>
        <rFont val="Times New Roman"/>
        <family val="1"/>
      </rPr>
      <t>#</t>
    </r>
  </si>
  <si>
    <t>Total</t>
  </si>
  <si>
    <t>1. The data of Workers’ Remittances includes the conversions related to current transfers from Roshan Digital Accounts since September 2020.</t>
  </si>
  <si>
    <r>
      <t xml:space="preserve"># </t>
    </r>
    <r>
      <rPr>
        <sz val="7"/>
        <color rgb="FF000000"/>
        <rFont val="Times New Roman"/>
        <family val="1"/>
      </rPr>
      <t>Encashments</t>
    </r>
    <r>
      <rPr>
        <sz val="7"/>
        <color theme="1"/>
        <rFont val="Times New Roman"/>
        <family val="1"/>
      </rPr>
      <t xml:space="preserve"> from FEBCs and FCBCs are added in other countries.</t>
    </r>
  </si>
  <si>
    <r>
      <t>4.9   Pakistan's Balance</t>
    </r>
    <r>
      <rPr>
        <sz val="13.5"/>
        <color theme="1"/>
        <rFont val="Times New Roman"/>
        <family val="1"/>
      </rPr>
      <t xml:space="preserve"> </t>
    </r>
    <r>
      <rPr>
        <b/>
        <sz val="13.5"/>
        <color theme="1"/>
        <rFont val="Times New Roman"/>
        <family val="1"/>
      </rPr>
      <t>of Payments</t>
    </r>
  </si>
  <si>
    <t>ITEMS</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</si>
  <si>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</si>
  <si>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</si>
  <si>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</si>
  <si>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</si>
  <si>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</si>
  <si>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</si>
  <si>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</si>
  <si>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</si>
  <si>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</si>
  <si>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</si>
  <si>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</si>
  <si>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</si>
  <si>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</si>
  <si>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</si>
  <si>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</si>
  <si>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</si>
  <si>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</si>
  <si>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</si>
  <si>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</si>
  <si>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</si>
  <si>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</si>
  <si>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</si>
  <si>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</si>
  <si>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</si>
  <si>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</si>
  <si>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</si>
  <si>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</si>
  <si>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</si>
  <si>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</si>
  <si>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</si>
  <si>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</si>
  <si>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</si>
  <si>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</si>
  <si>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</si>
  <si>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 xml:space="preserve">                2.4 Reserve assets</t>
  </si>
  <si>
    <t xml:space="preserve">            3. Other primary income</t>
  </si>
  <si>
    <t>C. Secondary Income</t>
  </si>
  <si>
    <t>1. General government</t>
  </si>
  <si>
    <t>2. Capital account</t>
  </si>
  <si>
    <t>2. Capital transfers</t>
  </si>
  <si>
    <t xml:space="preserve">                2.1 General government</t>
  </si>
  <si>
    <t xml:space="preserve">                        2.1.1 Debt forgiveness</t>
  </si>
  <si>
    <t xml:space="preserve">                        2.1.2 Other Capital transfers</t>
  </si>
  <si>
    <t xml:space="preserve">                        2.2.1 Debt forgiveness</t>
  </si>
  <si>
    <t xml:space="preserve">                        2.2.2 Other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</si>
  <si>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</si>
  <si>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</si>
  <si>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</si>
  <si>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</si>
  <si>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</si>
  <si>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</si>
  <si>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</si>
  <si>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</si>
  <si>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</si>
  <si>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</si>
  <si>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</si>
  <si>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</si>
  <si>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</si>
  <si>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</si>
  <si>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</si>
  <si>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</si>
  <si>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</si>
  <si>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</si>
  <si>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</si>
  <si>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</si>
  <si>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</si>
  <si>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</si>
  <si>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</si>
  <si>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</si>
  <si>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</si>
  <si>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</si>
  <si>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</si>
  <si>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</si>
  <si>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</si>
  <si>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</si>
  <si>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</si>
  <si>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</si>
  <si>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</si>
  <si>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</si>
  <si>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</si>
  <si>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</si>
  <si>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</si>
  <si>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</si>
  <si>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</si>
  <si>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</si>
  <si>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</si>
  <si>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</si>
  <si>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</si>
  <si>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</si>
  <si>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</si>
  <si>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</si>
  <si>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</si>
  <si>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</si>
  <si>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</si>
  <si>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</si>
  <si>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</si>
  <si>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</si>
  <si>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</si>
  <si>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</si>
  <si>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</si>
  <si>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</si>
  <si>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</si>
  <si>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</si>
  <si>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</si>
  <si>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</si>
  <si>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</si>
  <si>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</si>
  <si>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</si>
  <si>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</si>
  <si>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</si>
  <si>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</si>
  <si>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</si>
  <si>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</si>
  <si>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</si>
  <si>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</si>
  <si>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</si>
  <si>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</si>
  <si>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</si>
  <si>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</si>
  <si>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</si>
  <si>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</si>
  <si>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</si>
  <si>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</si>
  <si>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</si>
  <si>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</si>
  <si>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</si>
  <si>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</si>
  <si>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</si>
  <si>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</si>
  <si>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</si>
  <si>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</si>
  <si>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</si>
  <si>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</si>
  <si>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</si>
  <si>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</si>
  <si>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</si>
  <si>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</si>
  <si>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</si>
  <si>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</si>
  <si>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</si>
  <si>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</si>
  <si>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</si>
  <si>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</si>
  <si>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r>
      <t>Gold</t>
    </r>
    <r>
      <rPr>
        <b/>
        <vertAlign val="superscript"/>
        <sz val="7"/>
        <color theme="1"/>
        <rFont val="Times New Roman"/>
        <family val="1"/>
      </rPr>
      <t>*</t>
    </r>
  </si>
  <si>
    <t>Foreign exchange reserves with</t>
  </si>
  <si>
    <t>SBP and Scheduled Banks</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</si>
  <si>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</si>
  <si>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</si>
  <si>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</si>
  <si>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</si>
  <si>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</si>
  <si>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</si>
  <si>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</si>
  <si>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</si>
  <si>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</si>
  <si>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</si>
  <si>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</si>
  <si>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</si>
  <si>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</si>
  <si>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Total Liquid FX Reserve (6+14)***</t>
  </si>
  <si>
    <t>a</t>
  </si>
  <si>
    <t>b</t>
  </si>
  <si>
    <t> * Excludes RBI Holding</t>
  </si>
  <si>
    <t>** Compiled as per IMF Balance of Payments Manual Guidelines</t>
  </si>
  <si>
    <t>*** In align with Foreign Exchange Reserves compiled by DMMD</t>
  </si>
  <si>
    <t>1. Excludes FE-13/CRR, unsettled claims on India and includes sinking fund.</t>
  </si>
  <si>
    <t>2. Includes FE-13/CRR.</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</si>
  <si>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</si>
  <si>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</si>
  <si>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</si>
  <si>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</si>
  <si>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</si>
  <si>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</si>
  <si>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</si>
  <si>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</si>
  <si>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</si>
  <si>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</si>
  <si>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</si>
  <si>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</si>
  <si>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</si>
  <si>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</si>
  <si>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</si>
  <si>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</si>
  <si>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</si>
  <si>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</si>
  <si>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</si>
  <si>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</si>
  <si>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</si>
  <si>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</si>
  <si>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</si>
  <si>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</si>
  <si>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</si>
  <si>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</si>
  <si>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</si>
  <si>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</si>
  <si>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</si>
  <si>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</si>
  <si>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</si>
  <si>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</si>
  <si>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</si>
  <si>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</si>
  <si>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</si>
  <si>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</si>
  <si>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</si>
  <si>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</si>
  <si>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</si>
  <si>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</si>
  <si>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</si>
  <si>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</si>
  <si>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</si>
  <si>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</si>
  <si>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</si>
  <si>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</si>
  <si>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</si>
  <si>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</si>
  <si>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</si>
  <si>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</si>
  <si>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</si>
  <si>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</si>
  <si>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</si>
  <si>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</si>
  <si>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</si>
  <si>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</si>
  <si>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</si>
  <si>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</si>
  <si>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</si>
  <si>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</si>
  <si>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</si>
  <si>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</si>
  <si>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</si>
  <si>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</si>
  <si>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</si>
  <si>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</si>
  <si>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</si>
  <si>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</si>
  <si>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</si>
  <si>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</si>
  <si>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</si>
  <si>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</si>
  <si>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</si>
  <si>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</si>
  <si>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</si>
  <si>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</si>
  <si>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</si>
  <si>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</si>
  <si>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</si>
  <si>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</si>
  <si>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</si>
  <si>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</si>
  <si>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</si>
  <si>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</si>
  <si>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</si>
  <si>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</si>
  <si>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r>
      <t>Foreign Public Investment</t>
    </r>
    <r>
      <rPr>
        <b/>
        <vertAlign val="superscript"/>
        <sz val="7"/>
        <color theme="1"/>
        <rFont val="Times New Roman"/>
        <family val="1"/>
      </rPr>
      <t>@</t>
    </r>
  </si>
  <si>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</si>
  <si>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</si>
  <si>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</si>
  <si>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</si>
  <si>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</si>
  <si>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</si>
  <si>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</si>
  <si>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</si>
  <si>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</si>
  <si>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</si>
  <si>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</si>
  <si>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</si>
  <si>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</si>
  <si>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</si>
  <si>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</si>
  <si>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</si>
  <si>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</si>
  <si>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</si>
  <si>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</si>
  <si>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</si>
  <si>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</si>
  <si>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</si>
  <si>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</si>
  <si>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</si>
  <si>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</si>
  <si>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</si>
  <si>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</si>
  <si>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</si>
  <si>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</si>
  <si>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</si>
  <si>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</si>
  <si>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</si>
  <si>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</si>
  <si>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</si>
  <si>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</si>
  <si>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</si>
  <si>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</si>
  <si>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</si>
  <si>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</si>
  <si>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</si>
  <si>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</si>
  <si>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</si>
  <si>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</si>
  <si>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</si>
  <si>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</si>
  <si>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</si>
  <si>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 xml:space="preserve">    II) Hydel</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</si>
  <si>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</si>
  <si>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</si>
  <si>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</si>
  <si>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</si>
  <si>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</si>
  <si>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</si>
  <si>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</si>
  <si>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</si>
  <si>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</si>
  <si>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</si>
  <si>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</si>
  <si>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</si>
  <si>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</si>
  <si>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</si>
  <si>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</si>
  <si>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</si>
  <si>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</si>
  <si>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</si>
  <si>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</si>
  <si>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</si>
  <si>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r>
      <t>P:</t>
    </r>
    <r>
      <rPr>
        <vertAlign val="superscript"/>
        <sz val="7"/>
        <color rgb="FF000000"/>
        <rFont val="Times New Roman"/>
        <family val="1"/>
      </rPr>
      <t xml:space="preserve"> </t>
    </r>
    <r>
      <rPr>
        <sz val="7"/>
        <color rgb="FF000000"/>
        <rFont val="Times New Roman"/>
        <family val="1"/>
      </rPr>
      <t>Provisional; ( R ): Revised</t>
    </r>
  </si>
  <si>
    <t xml:space="preserve">Foreign Direct Investment Inflows/Outflows include cash received for investment in equity, Intercompany Loan, Capital Equipment brought in/out and reinvested earnings. </t>
  </si>
  <si>
    <t>4.15   Balance of Trade</t>
  </si>
  <si>
    <t>(a) State Bank of Pakistan</t>
  </si>
  <si>
    <t> Million US Dollars</t>
  </si>
  <si>
    <t>Exports (BOP)</t>
  </si>
  <si>
    <t>Period Growth Rate</t>
  </si>
  <si>
    <t>%</t>
  </si>
  <si>
    <t>Imports (BOP)</t>
  </si>
  <si>
    <t>Balance of Trade</t>
  </si>
  <si>
    <t>Value (a)</t>
  </si>
  <si>
    <t>Cumulative (b)</t>
  </si>
  <si>
    <t>Value (c)</t>
  </si>
  <si>
    <t>Cumulative (d)</t>
  </si>
  <si>
    <t>a-c</t>
  </si>
  <si>
    <t>b-d</t>
  </si>
  <si>
    <t>--</t>
  </si>
  <si>
    <t>Trade data compiled by Pakistan Bureau of Statistics and State Bank of Pakistan may differ from each other due to the following reasons: -</t>
  </si>
  <si>
    <t xml:space="preserve"> Archive Link: http://www.sbp.org.pk/ecodata/exp_import_BOP_Arch.xls</t>
  </si>
  <si>
    <t>4.15 Balance of Trade</t>
  </si>
  <si>
    <t>(b) Pakistan Bureau of Statistics</t>
  </si>
  <si>
    <t>Exports</t>
  </si>
  <si>
    <t>(a)</t>
  </si>
  <si>
    <t>Re-exports</t>
  </si>
  <si>
    <t>(b)</t>
  </si>
  <si>
    <t>Cumulative</t>
  </si>
  <si>
    <t>(c)</t>
  </si>
  <si>
    <t>Imports</t>
  </si>
  <si>
    <t>(d)</t>
  </si>
  <si>
    <t>Re-imports</t>
  </si>
  <si>
    <t>(e)</t>
  </si>
  <si>
    <t>(f)</t>
  </si>
  <si>
    <t>(a+b)-(d+e)</t>
  </si>
  <si>
    <t>(c-f)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</si>
  <si>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</si>
  <si>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4.16 Export Receipts by Selected Commodities</t>
  </si>
  <si>
    <t>(a)  State Bank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</si>
  <si>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</si>
  <si>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</si>
  <si>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</si>
  <si>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</si>
  <si>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</si>
  <si>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</si>
  <si>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</si>
  <si>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</si>
  <si>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</si>
  <si>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</si>
  <si>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</si>
  <si>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</si>
  <si>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</si>
  <si>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</si>
  <si>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</si>
  <si>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</si>
  <si>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</si>
  <si>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</si>
  <si>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</si>
  <si>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</si>
  <si>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</si>
  <si>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</si>
  <si>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</si>
  <si>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</si>
  <si>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</si>
  <si>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</si>
  <si>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</si>
  <si>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</si>
  <si>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</si>
  <si>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</si>
  <si>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</si>
  <si>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</si>
  <si>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</si>
  <si>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</si>
  <si>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</si>
  <si>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</si>
  <si>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</si>
  <si>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</si>
  <si>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</si>
  <si>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</si>
  <si>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</si>
  <si>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</si>
  <si>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</si>
  <si>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</si>
  <si>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</si>
  <si>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</si>
  <si>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</si>
  <si>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</si>
  <si>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</si>
  <si>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</si>
  <si>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</si>
  <si>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</si>
  <si>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</si>
  <si>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</si>
  <si>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</si>
  <si>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</si>
  <si>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</si>
  <si>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</si>
  <si>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</si>
  <si>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Archive Link: http://www.sbp.org.pk/ecodata/Exports-(BOP)-Commodities.xls</t>
  </si>
  <si>
    <t>4.16 Exports by Selected Commodities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</si>
  <si>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</si>
  <si>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</si>
  <si>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</si>
  <si>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</si>
  <si>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</si>
  <si>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</si>
  <si>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</si>
  <si>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</si>
  <si>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</si>
  <si>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</si>
  <si>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</si>
  <si>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</si>
  <si>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</si>
  <si>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</si>
  <si>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</si>
  <si>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</si>
  <si>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</si>
  <si>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</si>
  <si>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</si>
  <si>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</si>
  <si>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</si>
  <si>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</si>
  <si>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</si>
  <si>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</si>
  <si>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</si>
  <si>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</si>
  <si>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</si>
  <si>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</si>
  <si>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</si>
  <si>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</si>
  <si>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</si>
  <si>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</si>
  <si>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</si>
  <si>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</si>
  <si>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</si>
  <si>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</si>
  <si>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</si>
  <si>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</si>
  <si>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</si>
  <si>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</si>
  <si>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</si>
  <si>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</si>
  <si>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</si>
  <si>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</si>
  <si>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</si>
  <si>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</si>
  <si>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</si>
  <si>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</si>
  <si>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4.17 Import Payments by Selected Commodities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</si>
  <si>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</si>
  <si>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</si>
  <si>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</si>
  <si>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</si>
  <si>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</si>
  <si>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</si>
  <si>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</si>
  <si>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</si>
  <si>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</si>
  <si>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</si>
  <si>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</si>
  <si>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</si>
  <si>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</si>
  <si>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</si>
  <si>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</si>
  <si>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</si>
  <si>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15-Electrical Machinery &amp; Appara1-tus</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</si>
  <si>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</si>
  <si>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</si>
  <si>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</si>
  <si>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</si>
  <si>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</si>
  <si>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</si>
  <si>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</si>
  <si>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</si>
  <si>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</si>
  <si>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</si>
  <si>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</si>
  <si>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</si>
  <si>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</si>
  <si>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</si>
  <si>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</si>
  <si>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</si>
  <si>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</si>
  <si>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</si>
  <si>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</si>
  <si>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</si>
  <si>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</si>
  <si>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</si>
  <si>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</si>
  <si>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</si>
  <si>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</si>
  <si>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</si>
  <si>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</si>
  <si>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</si>
  <si>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</si>
  <si>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</si>
  <si>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</si>
  <si>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</si>
  <si>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</si>
  <si>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</si>
  <si>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</si>
  <si>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</si>
  <si>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</si>
  <si>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</si>
  <si>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</si>
  <si>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</si>
  <si>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</si>
  <si>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</si>
  <si>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P: Provisional, R: Revised</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</si>
  <si>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</si>
  <si>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4.17   Imports by Selected Commodities</t>
  </si>
  <si>
    <t>19-Road Motor Veh. (Build Unit, Ckd/Skd)</t>
  </si>
  <si>
    <t>20-Aircrafts Ships and Boats</t>
  </si>
  <si>
    <t>I.     All other Items</t>
  </si>
  <si>
    <t>4.18 Export Receipts by Selected Countries/Territories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</si>
  <si>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</si>
  <si>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</si>
  <si>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</si>
  <si>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</si>
  <si>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</si>
  <si>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</si>
  <si>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</si>
  <si>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</si>
  <si>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</si>
  <si>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</si>
  <si>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</si>
  <si>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</si>
  <si>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</si>
  <si>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</si>
  <si>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</si>
  <si>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</si>
  <si>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</si>
  <si>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</si>
  <si>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</si>
  <si>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</si>
  <si>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</si>
  <si>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</si>
  <si>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</si>
  <si>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</si>
  <si>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</si>
  <si>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</si>
  <si>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</si>
  <si>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</si>
  <si>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</si>
  <si>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</si>
  <si>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</si>
  <si>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</si>
  <si>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</si>
  <si>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</si>
  <si>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</si>
  <si>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</si>
  <si>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</si>
  <si>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</si>
  <si>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</si>
  <si>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</si>
  <si>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</si>
  <si>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</si>
  <si>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</si>
  <si>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</si>
  <si>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</si>
  <si>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</si>
  <si>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</si>
  <si>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</si>
  <si>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</si>
  <si>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</si>
  <si>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</si>
  <si>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</si>
  <si>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</si>
  <si>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</si>
  <si>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</si>
  <si>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</si>
  <si>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</si>
  <si>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</si>
  <si>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</si>
  <si>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</si>
  <si>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</si>
  <si>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</si>
  <si>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</si>
  <si>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</si>
  <si>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</si>
  <si>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</si>
  <si>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</si>
  <si>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</si>
  <si>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</si>
  <si>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</si>
  <si>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</si>
  <si>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</si>
  <si>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</si>
  <si>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</si>
  <si>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</si>
  <si>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</si>
  <si>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</si>
  <si>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</si>
  <si>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</si>
  <si>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</si>
  <si>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</si>
  <si>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 xml:space="preserve">P: Provisional, R: Revised                                                                                                                                                        </t>
  </si>
  <si>
    <t>Note: Other exports include land borne exports, export of samples, change in outstanding export bills, refund and rebate, and  goods procured on ports by carriers etc.</t>
  </si>
  <si>
    <t>4.18 Exports by Selected Countries/Territories</t>
  </si>
  <si>
    <t>4.19 Import Payments by Selected Countries/Territories</t>
  </si>
  <si>
    <t>Import Payments Through Banks</t>
  </si>
  <si>
    <t>Freight &amp; Insurance</t>
  </si>
  <si>
    <t>Import Payments Banks (fob) (I-II)</t>
  </si>
  <si>
    <t xml:space="preserve">Other Imports </t>
  </si>
  <si>
    <t xml:space="preserve">P: Provisional, R: Revised                                                                                                                                                         </t>
  </si>
  <si>
    <t>4.19 Imports by Selected Countries/Territories</t>
  </si>
  <si>
    <t>Oct-Dec</t>
  </si>
  <si>
    <t>Jan-Mar</t>
  </si>
  <si>
    <t>Apr-Jun</t>
  </si>
  <si>
    <t>Source: Pakistan Bureau of Statistics</t>
  </si>
  <si>
    <t>Total Reserve assets (1+5+13)</t>
  </si>
  <si>
    <r>
      <t>2024</t>
    </r>
    <r>
      <rPr>
        <b/>
        <vertAlign val="superscript"/>
        <sz val="8"/>
        <color theme="1"/>
        <rFont val="Times New Roman"/>
        <family val="1"/>
      </rPr>
      <t>P</t>
    </r>
  </si>
  <si>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</si>
  <si>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</si>
  <si>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</si>
  <si>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</si>
  <si>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</si>
  <si>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</si>
  <si>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</si>
  <si>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</si>
  <si>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</si>
  <si>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</si>
  <si>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</si>
  <si>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</si>
  <si>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</si>
  <si>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</si>
  <si>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</si>
  <si>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</si>
  <si>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</si>
  <si>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</si>
  <si>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</si>
  <si>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</si>
  <si>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</si>
  <si>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</si>
  <si>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</si>
  <si>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</si>
  <si>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               For detail, please visit the Revision Study at      </t>
    </r>
    <r>
      <rPr>
        <u/>
        <sz val="7"/>
        <rFont val="Arial"/>
        <family val="2"/>
        <scheme val="minor"/>
      </rPr>
      <t>https://www.sbp.org.pk/departments/stats/NEER-REER.pdf</t>
    </r>
    <r>
      <rPr>
        <sz val="7"/>
        <rFont val="Arial"/>
        <family val="2"/>
        <scheme val="minor"/>
      </rPr>
      <t xml:space="preserve"> </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</si>
  <si>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7"/>
        <rFont val="Arial"/>
        <family val="2"/>
        <scheme val="minor"/>
      </rPr>
      <t>https://youtu.be/RX0Oa7oevLg</t>
    </r>
  </si>
  <si>
    <r>
      <t xml:space="preserve">...Not Applicable                                                                                                                                                                            </t>
    </r>
    <r>
      <rPr>
        <sz val="7"/>
        <color theme="1"/>
        <rFont val="Times New Roman"/>
        <family val="1"/>
      </rPr>
      <t xml:space="preserve">      </t>
    </r>
  </si>
  <si>
    <t>`</t>
  </si>
  <si>
    <t xml:space="preserve">Source: Pakistan Bureau of Statistics </t>
  </si>
  <si>
    <r>
      <t xml:space="preserve">2.        Exchnage Rates used in Appreciation/Depreciation are taken from International Monetary Fund (IMF) website at link:                                                                                       </t>
    </r>
    <r>
      <rPr>
        <u/>
        <sz val="7"/>
        <color theme="10"/>
        <rFont val="Arial"/>
        <family val="2"/>
        <scheme val="minor"/>
      </rPr>
      <t>http://www.imf.org/external/np/fin/data/param rms_mth.aspx</t>
    </r>
  </si>
  <si>
    <r>
      <t xml:space="preserve">2. Exchnage Rates used in Appreciation/Depreciation are taken from International Monetary Fund (IMF) website at link:                                                                                       </t>
    </r>
    <r>
      <rPr>
        <u/>
        <sz val="7"/>
        <color theme="10"/>
        <rFont val="Arial"/>
        <family val="2"/>
        <scheme val="minor"/>
      </rPr>
      <t>http://www.imf.org/external/np/fin/data/param rms_mth.aspx</t>
    </r>
  </si>
  <si>
    <r>
      <t xml:space="preserve">2.         Exchnage Rates used in Appreciation/Depreciation are taken from International Monetary Fund (IMF) website at link:                                                                                       </t>
    </r>
    <r>
      <rPr>
        <u/>
        <sz val="7"/>
        <color theme="10"/>
        <rFont val="Arial"/>
        <family val="2"/>
        <scheme val="minor"/>
      </rPr>
      <t>http://www.imf.org/external/np/fin/data/param_rms_mth.aspx</t>
    </r>
  </si>
  <si>
    <r>
      <t xml:space="preserve">2. Data is based on original country of remitter from July,2019. The details of country wise revisions are available at: </t>
    </r>
    <r>
      <rPr>
        <u/>
        <sz val="7"/>
        <color theme="10"/>
        <rFont val="Arial"/>
        <family val="2"/>
        <scheme val="minor"/>
      </rPr>
      <t>http://www.sbp.org.pk/departments/stats/AdvanceNotice.pdf</t>
    </r>
  </si>
  <si>
    <t>Source:Pakistan Bureau of Statistics</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</si>
  <si>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</si>
  <si>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</si>
  <si>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</si>
  <si>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</si>
  <si>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</si>
  <si>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</si>
  <si>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</si>
  <si>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</si>
  <si>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</si>
  <si>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</si>
  <si>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</si>
  <si>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</si>
  <si>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</si>
  <si>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</si>
  <si>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</si>
  <si>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</si>
  <si>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</si>
  <si>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</si>
  <si>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</si>
  <si>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2019-20     Jul-Sep</t>
  </si>
  <si>
    <t>2020-21     Jul-Sep</t>
  </si>
  <si>
    <t>2021-22     Jul-Sep</t>
  </si>
  <si>
    <t>2022-23     Jul-Sep</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</si>
  <si>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</si>
  <si>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</si>
  <si>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</si>
  <si>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</si>
  <si>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</si>
  <si>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</si>
  <si>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</si>
  <si>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</si>
  <si>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N.A</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</si>
  <si>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</si>
  <si>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</si>
  <si>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</si>
  <si>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</si>
  <si>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</si>
  <si>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</si>
  <si>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t>2018-19   Oct-Dec</t>
  </si>
  <si>
    <t>2023-24   Jul-Sep</t>
  </si>
  <si>
    <t>*End of Current month/ period over end of previous month/ period</t>
  </si>
  <si>
    <t>Note: The data relates to last working day of the month.</t>
  </si>
  <si>
    <r>
      <t>1-</t>
    </r>
    <r>
      <rPr>
        <sz val="7"/>
        <color rgb="FF000000"/>
        <rFont val="Times New Roman"/>
        <family val="1"/>
      </rPr>
      <t>The SBP Exports and Imports include general merchandise (including goods procured on parts by carriers) and net export of goods under general merchanting based on Balance of Payment Manual (BPM6).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r>
    <r>
      <rPr>
        <sz val="7"/>
        <color theme="1"/>
        <rFont val="Times New Roman"/>
        <family val="1"/>
      </rPr>
      <t xml:space="preserve"> Both sets of data are comparable with some deviations due to difference in coverage, timing, valuation and classification of exchange record vis- à-vis customs record.</t>
    </r>
  </si>
  <si>
    <r>
      <t xml:space="preserve">2- The SBP trade data and PBS exports are valued on Free on board </t>
    </r>
    <r>
      <rPr>
        <sz val="7"/>
        <color rgb="FF1F497D"/>
        <rFont val="Times New Roman"/>
        <family val="1"/>
      </rPr>
      <t>(</t>
    </r>
    <r>
      <rPr>
        <sz val="7"/>
        <color rgb="FF000000"/>
        <rFont val="Times New Roman"/>
        <family val="1"/>
      </rPr>
      <t>f.</t>
    </r>
    <r>
      <rPr>
        <sz val="7"/>
        <color rgb="FF1F497D"/>
        <rFont val="Times New Roman"/>
        <family val="1"/>
      </rPr>
      <t xml:space="preserve"> </t>
    </r>
    <r>
      <rPr>
        <sz val="7"/>
        <color rgb="FF000000"/>
        <rFont val="Times New Roman"/>
        <family val="1"/>
      </rPr>
      <t>o.</t>
    </r>
    <r>
      <rPr>
        <sz val="7"/>
        <color rgb="FF1F497D"/>
        <rFont val="Times New Roman"/>
        <family val="1"/>
      </rPr>
      <t xml:space="preserve"> </t>
    </r>
    <r>
      <rPr>
        <sz val="7"/>
        <color rgb="FF000000"/>
        <rFont val="Times New Roman"/>
        <family val="1"/>
      </rPr>
      <t>b.</t>
    </r>
    <r>
      <rPr>
        <sz val="7"/>
        <color rgb="FF1F497D"/>
        <rFont val="Times New Roman"/>
        <family val="1"/>
      </rPr>
      <t>)</t>
    </r>
    <r>
      <rPr>
        <sz val="7"/>
        <color rgb="FF000000"/>
        <rFont val="Times New Roman"/>
        <family val="1"/>
      </rPr>
      <t xml:space="preserve"> basis, whereas PBS import data is on Carriage Insurance &amp; Freight (c. i. f.) basis.</t>
    </r>
  </si>
  <si>
    <t>3- Cumulative figures are of Financial Year (Jul-Jun).</t>
  </si>
  <si>
    <t>2- The SBP data is gendered merchandise based on Balance of Payment Manual (BPM6), whereas PBS data is on Carriage Insurance &amp; Freight (c. i. f.) basis.</t>
  </si>
  <si>
    <t>Mid Points of Daily Averages of Bank-to-Customers Buying and Selling Exchange rates</t>
  </si>
  <si>
    <t xml:space="preserve"> *End of Current month/ period over end of previous month/ period   </t>
  </si>
  <si>
    <t xml:space="preserve">*End of Current month/ period over end of previous month/ period                                                                                                                                                            </t>
  </si>
  <si>
    <t xml:space="preserve">       </t>
  </si>
  <si>
    <t xml:space="preserve">Apr </t>
  </si>
  <si>
    <t xml:space="preserve">       i)  With State Bank of Pakistan</t>
  </si>
  <si>
    <r>
      <t>FY24</t>
    </r>
    <r>
      <rPr>
        <b/>
        <vertAlign val="superscript"/>
        <sz val="8"/>
        <color theme="1"/>
        <rFont val="Times New Roman"/>
        <family val="1"/>
      </rPr>
      <t xml:space="preserve"> R</t>
    </r>
  </si>
  <si>
    <r>
      <t>FY24</t>
    </r>
    <r>
      <rPr>
        <b/>
        <vertAlign val="superscript"/>
        <sz val="8"/>
        <color theme="1"/>
        <rFont val="Times New Roman"/>
        <family val="1"/>
        <scheme val="major"/>
      </rPr>
      <t xml:space="preserve">R </t>
    </r>
  </si>
  <si>
    <r>
      <t>FY24</t>
    </r>
    <r>
      <rPr>
        <b/>
        <vertAlign val="superscript"/>
        <sz val="8"/>
        <color theme="1"/>
        <rFont val="Times New Roman"/>
        <family val="1"/>
        <scheme val="major"/>
      </rPr>
      <t xml:space="preserve"> R</t>
    </r>
  </si>
  <si>
    <t>Jun-20</t>
  </si>
  <si>
    <t>Jun-21</t>
  </si>
  <si>
    <t>Jun-22</t>
  </si>
  <si>
    <t>Jun-23</t>
  </si>
  <si>
    <t>Jun-24</t>
  </si>
  <si>
    <t>3. The data is based on Ultimate Controlling Parent Country concept and may not be compared with the data based on Immediate Investing Countries published for year FY11 and earlier.</t>
  </si>
  <si>
    <r>
      <rPr>
        <sz val="7"/>
        <rFont val="Arial"/>
        <family val="2"/>
        <scheme val="minor"/>
      </rPr>
      <t>The data from FY15 has been revised by incorporating the FDI channeled through permissible off-shore accounts. The revision study is available at</t>
    </r>
    <r>
      <rPr>
        <sz val="7"/>
        <color theme="10"/>
        <rFont val="Arial"/>
        <family val="2"/>
        <scheme val="minor"/>
      </rPr>
      <t xml:space="preserve">: </t>
    </r>
    <r>
      <rPr>
        <u/>
        <sz val="7"/>
        <color theme="10"/>
        <rFont val="Arial"/>
        <family val="2"/>
        <scheme val="minor"/>
      </rPr>
      <t>http://www.sbp.org.pk/departments/stats/Notice/Rev-Study-External-Sector.pdf</t>
    </r>
  </si>
  <si>
    <t>2024-2025</t>
  </si>
  <si>
    <t>Pak Rupees per USD</t>
  </si>
  <si>
    <t xml:space="preserve">May </t>
  </si>
  <si>
    <t>FY25</t>
  </si>
  <si>
    <r>
      <t>Jun</t>
    </r>
    <r>
      <rPr>
        <b/>
        <vertAlign val="superscript"/>
        <sz val="7"/>
        <color theme="1"/>
        <rFont val="Times New Roman"/>
        <family val="1"/>
      </rPr>
      <t>P</t>
    </r>
  </si>
  <si>
    <r>
      <t>Mar</t>
    </r>
    <r>
      <rPr>
        <b/>
        <vertAlign val="superscript"/>
        <sz val="7"/>
        <color theme="1"/>
        <rFont val="Times New Roman"/>
        <family val="1"/>
      </rPr>
      <t>R</t>
    </r>
  </si>
  <si>
    <t>n.a.</t>
  </si>
  <si>
    <r>
      <t>Jul</t>
    </r>
    <r>
      <rPr>
        <b/>
        <vertAlign val="superscript"/>
        <sz val="7"/>
        <color rgb="FF000000"/>
        <rFont val="Times New Roman"/>
        <family val="1"/>
      </rPr>
      <t>R</t>
    </r>
  </si>
  <si>
    <r>
      <t>Aug</t>
    </r>
    <r>
      <rPr>
        <vertAlign val="superscript"/>
        <sz val="8"/>
        <color theme="1"/>
        <rFont val="Times New Roman"/>
        <family val="1"/>
      </rPr>
      <t>P</t>
    </r>
  </si>
  <si>
    <r>
      <t>Jul</t>
    </r>
    <r>
      <rPr>
        <vertAlign val="superscript"/>
        <sz val="8"/>
        <color theme="1"/>
        <rFont val="Times New Roman"/>
        <family val="1"/>
      </rPr>
      <t>R</t>
    </r>
  </si>
  <si>
    <r>
      <t>Jul</t>
    </r>
    <r>
      <rPr>
        <b/>
        <vertAlign val="superscript"/>
        <sz val="7"/>
        <color theme="1"/>
        <rFont val="Times New Roman"/>
        <family val="1"/>
      </rPr>
      <t>R</t>
    </r>
  </si>
  <si>
    <t>2023-24</t>
  </si>
  <si>
    <t>2018-19   Jan-Mar</t>
  </si>
  <si>
    <t>Source: Statistics &amp; Data Services Department</t>
  </si>
  <si>
    <t>Source: Statistics and Data Services Department, SBP</t>
  </si>
  <si>
    <t xml:space="preserve">                                                                                                                                             Source: Statistics and Data Services Department, SBP</t>
  </si>
  <si>
    <t>Notes: The data relates to last working day of the month.</t>
  </si>
  <si>
    <t>Jul-Sep</t>
  </si>
  <si>
    <r>
      <t>FY25</t>
    </r>
    <r>
      <rPr>
        <b/>
        <vertAlign val="superscript"/>
        <sz val="8"/>
        <color theme="1"/>
        <rFont val="Times New Roman"/>
        <family val="1"/>
      </rPr>
      <t>P</t>
    </r>
  </si>
  <si>
    <r>
      <t>FY-24</t>
    </r>
    <r>
      <rPr>
        <b/>
        <vertAlign val="superscript"/>
        <sz val="8"/>
        <color theme="1"/>
        <rFont val="Times New Roman"/>
        <family val="1"/>
      </rPr>
      <t>R</t>
    </r>
  </si>
  <si>
    <r>
      <t>Sep</t>
    </r>
    <r>
      <rPr>
        <vertAlign val="superscript"/>
        <sz val="7.5"/>
        <color theme="1"/>
        <rFont val="Times New Roman"/>
        <family val="1"/>
      </rPr>
      <t>P</t>
    </r>
  </si>
  <si>
    <r>
      <t>2024</t>
    </r>
    <r>
      <rPr>
        <b/>
        <vertAlign val="superscript"/>
        <sz val="7.5"/>
        <color theme="1"/>
        <rFont val="Times New Roman"/>
        <family val="1"/>
      </rPr>
      <t>R</t>
    </r>
  </si>
  <si>
    <r>
      <t>2023</t>
    </r>
    <r>
      <rPr>
        <b/>
        <vertAlign val="superscript"/>
        <sz val="7.5"/>
        <color theme="1"/>
        <rFont val="Times New Roman"/>
        <family val="1"/>
      </rPr>
      <t>R</t>
    </r>
  </si>
  <si>
    <r>
      <t>Sep FY25</t>
    </r>
    <r>
      <rPr>
        <b/>
        <vertAlign val="superscript"/>
        <sz val="8"/>
        <color theme="1"/>
        <rFont val="Times New Roman"/>
        <family val="1"/>
      </rPr>
      <t>P</t>
    </r>
  </si>
  <si>
    <r>
      <t>Jul- Sep FY25</t>
    </r>
    <r>
      <rPr>
        <b/>
        <vertAlign val="superscript"/>
        <sz val="8"/>
        <color theme="1"/>
        <rFont val="Times New Roman"/>
        <family val="1"/>
      </rPr>
      <t>P</t>
    </r>
  </si>
  <si>
    <r>
      <t>Jul- Sep FY24</t>
    </r>
    <r>
      <rPr>
        <b/>
        <vertAlign val="superscript"/>
        <sz val="8"/>
        <color theme="1"/>
        <rFont val="Times New Roman"/>
        <family val="1"/>
      </rPr>
      <t>R</t>
    </r>
  </si>
  <si>
    <r>
      <t>2023</t>
    </r>
    <r>
      <rPr>
        <b/>
        <vertAlign val="superscript"/>
        <sz val="8"/>
        <color theme="1"/>
        <rFont val="Times New Roman"/>
        <family val="1"/>
      </rPr>
      <t>R</t>
    </r>
  </si>
  <si>
    <r>
      <t>2024</t>
    </r>
    <r>
      <rPr>
        <b/>
        <vertAlign val="superscript"/>
        <sz val="8"/>
        <color theme="1"/>
        <rFont val="Times New Roman"/>
        <family val="1"/>
      </rPr>
      <t>R</t>
    </r>
  </si>
  <si>
    <r>
      <t>Sep</t>
    </r>
    <r>
      <rPr>
        <b/>
        <vertAlign val="superscript"/>
        <sz val="7"/>
        <color theme="1"/>
        <rFont val="Times New Roman"/>
        <family val="1"/>
      </rPr>
      <t>P</t>
    </r>
  </si>
  <si>
    <r>
      <t>Aug</t>
    </r>
    <r>
      <rPr>
        <b/>
        <vertAlign val="superscript"/>
        <sz val="7"/>
        <color theme="1"/>
        <rFont val="Times New Roman"/>
        <family val="1"/>
      </rPr>
      <t>R</t>
    </r>
  </si>
  <si>
    <r>
      <t>Jun</t>
    </r>
    <r>
      <rPr>
        <b/>
        <vertAlign val="superscript"/>
        <sz val="7"/>
        <color theme="1"/>
        <rFont val="Times New Roman"/>
        <family val="1"/>
      </rPr>
      <t>R</t>
    </r>
  </si>
  <si>
    <r>
      <t>May</t>
    </r>
    <r>
      <rPr>
        <b/>
        <vertAlign val="superscript"/>
        <sz val="7"/>
        <color theme="1"/>
        <rFont val="Times New Roman"/>
        <family val="1"/>
      </rPr>
      <t>R</t>
    </r>
  </si>
  <si>
    <r>
      <t>Apr</t>
    </r>
    <r>
      <rPr>
        <b/>
        <vertAlign val="superscript"/>
        <sz val="7"/>
        <color theme="1"/>
        <rFont val="Times New Roman"/>
        <family val="1"/>
      </rPr>
      <t>R</t>
    </r>
  </si>
  <si>
    <t>Pak Rupees per Currency Unit Sep-2024</t>
  </si>
  <si>
    <t xml:space="preserve">Jul </t>
  </si>
  <si>
    <r>
      <t>Aug</t>
    </r>
    <r>
      <rPr>
        <vertAlign val="superscript"/>
        <sz val="8"/>
        <color theme="1"/>
        <rFont val="Times New Roman"/>
        <family val="1"/>
      </rPr>
      <t>R</t>
    </r>
  </si>
  <si>
    <r>
      <t>Sep</t>
    </r>
    <r>
      <rPr>
        <vertAlign val="superscript"/>
        <sz val="8"/>
        <color theme="1"/>
        <rFont val="Times New Roman"/>
        <family val="1"/>
      </rPr>
      <t>P</t>
    </r>
  </si>
  <si>
    <r>
      <t>Sep</t>
    </r>
    <r>
      <rPr>
        <b/>
        <vertAlign val="superscript"/>
        <sz val="7"/>
        <color rgb="FF000000"/>
        <rFont val="Times New Roman"/>
        <family val="1"/>
      </rPr>
      <t>P</t>
    </r>
  </si>
  <si>
    <r>
      <t>Aug</t>
    </r>
    <r>
      <rPr>
        <b/>
        <vertAlign val="superscript"/>
        <sz val="7"/>
        <color rgb="FF000000"/>
        <rFont val="Times New Roman"/>
        <family val="1"/>
      </rPr>
      <t>R</t>
    </r>
  </si>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</sst>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 numFmtId="171" formatCode="_(* #,##0.00_);_(* \(#,##0.00\);_(* &quot;-&quot;?_);_(@_)"/>
  </numFmts>
  <fonts count="83" x14ac:knownFonts="1">
    <font>
      <sz val="11"/>
      <color theme="1"/>
      <name val="Arial"/>
      <family val="2"/>
      <scheme val="minor"/>
    </font>
    <font>
      <sz val="10"/>
      <color theme="1"/>
      <name val="Times New Roman"/>
      <family val="1"/>
    </font>
    <font>
      <b/>
      <sz val="9.5"/>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13.5"/>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vertAlign val="superscript"/>
      <sz val="8"/>
      <color theme="1"/>
      <name val="Times New Roman"/>
      <family val="1"/>
    </font>
    <font>
      <sz val="6.5"/>
      <color theme="1"/>
      <name val="Times New Roman"/>
      <family val="1"/>
    </font>
    <font>
      <sz val="9"/>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7"/>
      <color rgb="FF1F497D"/>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7"/>
      <name val="Arial"/>
      <family val="2"/>
      <scheme val="minor"/>
    </font>
    <font>
      <u/>
      <sz val="7"/>
      <name val="Arial"/>
      <family val="2"/>
      <scheme val="min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12"/>
      <color theme="1"/>
      <name val="Times New Roman"/>
      <family val="1"/>
      <scheme val="major"/>
    </font>
    <font>
      <sz val="12"/>
      <color theme="1"/>
      <name val="Times New Roman"/>
      <family val="1"/>
      <scheme val="major"/>
    </font>
    <font>
      <sz val="12"/>
      <color rgb="FF000000"/>
      <name val="Times New Roman"/>
      <family val="1"/>
      <scheme val="major"/>
    </font>
    <font>
      <b/>
      <sz val="12"/>
      <color rgb="FF000000"/>
      <name val="Times New Roman"/>
      <family val="1"/>
      <scheme val="major"/>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vertAlign val="superscript"/>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
      <b/>
      <sz val="8"/>
      <name val="Times New Roman"/>
      <family val="1"/>
    </font>
    <font>
      <sz val="7"/>
      <color indexed="8"/>
      <name val="Times New Roman"/>
      <family val="1"/>
    </font>
    <font>
      <sz val="7"/>
      <color theme="1"/>
      <name val="Arial"/>
      <family val="2"/>
      <scheme val="minor"/>
    </font>
    <font>
      <vertAlign val="superscript"/>
      <sz val="7.5"/>
      <color theme="1"/>
      <name val="Times New Roman"/>
      <family val="1"/>
    </font>
    <font>
      <sz val="7"/>
      <name val="Times New Roman"/>
      <family val="1"/>
      <scheme val="major"/>
    </font>
    <font>
      <b/>
      <sz val="7"/>
      <name val="Times New Roman"/>
      <family val="1"/>
      <scheme val="major"/>
    </font>
    <font>
      <b/>
      <vertAlign val="superscript"/>
      <sz val="7.5"/>
      <color theme="1"/>
      <name val="Times New Roman"/>
      <family val="1"/>
    </font>
    <font>
      <sz val="10"/>
      <color indexed="8"/>
      <name val="Times New Roman"/>
      <family val="1"/>
    </font>
    <font>
      <u/>
      <sz val="8"/>
      <color theme="10"/>
      <name val="Arial"/>
      <family val="2"/>
      <scheme val="minor"/>
    </font>
    <font>
      <sz val="8"/>
      <color theme="1"/>
      <name val="Arial"/>
      <family val="2"/>
      <scheme val="minor"/>
    </font>
    <font>
      <sz val="8"/>
      <color theme="10"/>
      <name val="Arial"/>
      <family val="2"/>
      <scheme val="minor"/>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indexed="9"/>
        <bgColor indexed="64"/>
      </patternFill>
    </fill>
  </fills>
  <borders count="45">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10">
    <xf numFmtId="0" fontId="0" fillId="0" borderId="0"/>
    <xf numFmtId="0" fontId="23" fillId="0" borderId="0" applyNumberFormat="0" applyFill="0" applyBorder="0" applyAlignment="0" applyProtection="0"/>
    <xf numFmtId="43" fontId="42" fillId="0" borderId="0" applyFont="0" applyFill="0" applyBorder="0" applyAlignment="0" applyProtection="0"/>
    <xf numFmtId="43" fontId="54" fillId="0" borderId="0" applyFont="0" applyFill="0" applyBorder="0" applyAlignment="0" applyProtection="0"/>
    <xf numFmtId="0" fontId="54" fillId="0" borderId="0"/>
    <xf numFmtId="0" fontId="42" fillId="0" borderId="0"/>
    <xf numFmtId="0" fontId="50" fillId="0" borderId="0"/>
    <xf numFmtId="0" fontId="42" fillId="0" borderId="0"/>
    <xf numFmtId="0" fontId="54" fillId="0" borderId="0"/>
    <xf numFmtId="0" fontId="54" fillId="0" borderId="0"/>
  </cellStyleXfs>
  <cellXfs count="597">
    <xf numFmtId="0" fontId="0" fillId="0" borderId="0" xfId="0"/>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5" fillId="0" borderId="1" xfId="0" applyFont="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1" fillId="0" borderId="1" xfId="0" applyFont="1" applyBorder="1" applyAlignment="1">
      <alignment vertical="center"/>
    </xf>
    <xf numFmtId="0" fontId="8" fillId="0" borderId="1" xfId="0" applyFont="1" applyBorder="1" applyAlignment="1">
      <alignment horizontal="right" vertical="center"/>
    </xf>
    <xf numFmtId="0" fontId="6" fillId="0" borderId="0" xfId="0" applyFont="1" applyAlignment="1">
      <alignment horizontal="center" vertical="center"/>
    </xf>
    <xf numFmtId="0" fontId="8" fillId="0" borderId="1" xfId="0" applyFont="1" applyBorder="1" applyAlignment="1">
      <alignment horizontal="center" vertical="center"/>
    </xf>
    <xf numFmtId="0" fontId="15" fillId="0" borderId="1" xfId="0" applyFont="1" applyBorder="1" applyAlignment="1">
      <alignment horizontal="right" vertical="center"/>
    </xf>
    <xf numFmtId="0" fontId="16" fillId="0" borderId="0" xfId="0" applyFont="1" applyAlignment="1">
      <alignment horizontal="right" vertical="center"/>
    </xf>
    <xf numFmtId="0" fontId="16" fillId="0" borderId="1" xfId="0" applyFont="1" applyBorder="1" applyAlignment="1">
      <alignment horizontal="right" vertical="center"/>
    </xf>
    <xf numFmtId="0" fontId="7" fillId="0" borderId="6" xfId="0"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0" fontId="8" fillId="0" borderId="6" xfId="0" applyFont="1" applyBorder="1" applyAlignment="1">
      <alignment horizontal="right" vertical="center"/>
    </xf>
    <xf numFmtId="0" fontId="5" fillId="0" borderId="0" xfId="0" applyFont="1" applyAlignment="1">
      <alignment horizontal="right" vertical="center"/>
    </xf>
    <xf numFmtId="0" fontId="6" fillId="0" borderId="13" xfId="0" applyFont="1" applyBorder="1" applyAlignment="1">
      <alignment horizontal="right" vertical="center"/>
    </xf>
    <xf numFmtId="0" fontId="1" fillId="0" borderId="13" xfId="0" applyFont="1" applyBorder="1" applyAlignment="1">
      <alignment vertical="center"/>
    </xf>
    <xf numFmtId="0" fontId="6" fillId="0" borderId="19" xfId="0" applyFont="1" applyBorder="1" applyAlignment="1">
      <alignment horizontal="right" vertical="center"/>
    </xf>
    <xf numFmtId="0" fontId="6" fillId="0" borderId="18" xfId="0" applyFont="1" applyBorder="1" applyAlignment="1">
      <alignment horizontal="right" vertical="center"/>
    </xf>
    <xf numFmtId="0" fontId="19" fillId="0" borderId="0" xfId="0" applyFont="1" applyAlignment="1">
      <alignment vertical="center"/>
    </xf>
    <xf numFmtId="0" fontId="17" fillId="0" borderId="0" xfId="0" applyFont="1" applyAlignment="1">
      <alignment horizontal="right" vertical="center"/>
    </xf>
    <xf numFmtId="0" fontId="17" fillId="0" borderId="0" xfId="0" applyFont="1" applyAlignment="1">
      <alignment vertical="center"/>
    </xf>
    <xf numFmtId="0" fontId="5" fillId="0" borderId="0" xfId="0" applyFont="1" applyAlignment="1">
      <alignment vertical="center"/>
    </xf>
    <xf numFmtId="0" fontId="5" fillId="0" borderId="18" xfId="0" applyFont="1" applyBorder="1" applyAlignment="1">
      <alignment vertical="center"/>
    </xf>
    <xf numFmtId="0" fontId="6" fillId="0" borderId="18" xfId="0" applyFont="1" applyBorder="1" applyAlignment="1">
      <alignment vertical="center"/>
    </xf>
    <xf numFmtId="0" fontId="17" fillId="0" borderId="18" xfId="0" applyFont="1" applyBorder="1" applyAlignment="1">
      <alignment horizontal="right" vertical="center"/>
    </xf>
    <xf numFmtId="0" fontId="30" fillId="0" borderId="24" xfId="0" applyFont="1" applyBorder="1" applyAlignment="1">
      <alignment horizontal="right" vertical="center"/>
    </xf>
    <xf numFmtId="0" fontId="30" fillId="0" borderId="15" xfId="0" applyFont="1" applyBorder="1" applyAlignment="1">
      <alignment horizontal="right" vertical="center"/>
    </xf>
    <xf numFmtId="0" fontId="30" fillId="0" borderId="6" xfId="0" applyFont="1" applyBorder="1" applyAlignment="1">
      <alignment horizontal="right" vertical="center"/>
    </xf>
    <xf numFmtId="0" fontId="15" fillId="0" borderId="0" xfId="0" applyFont="1" applyAlignment="1">
      <alignment horizontal="right" vertical="center"/>
    </xf>
    <xf numFmtId="0" fontId="19" fillId="0" borderId="1" xfId="0" applyFont="1" applyBorder="1" applyAlignment="1">
      <alignment horizontal="right" vertical="center"/>
    </xf>
    <xf numFmtId="0" fontId="19" fillId="0" borderId="6"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8" fillId="0" borderId="24" xfId="0" applyFont="1" applyBorder="1" applyAlignment="1">
      <alignment horizontal="right" vertical="center"/>
    </xf>
    <xf numFmtId="0" fontId="8" fillId="0" borderId="2" xfId="0" applyFont="1" applyBorder="1" applyAlignment="1">
      <alignment horizontal="right" vertical="center"/>
    </xf>
    <xf numFmtId="0" fontId="8" fillId="0" borderId="34"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6"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right"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6" fillId="0" borderId="0" xfId="0" applyNumberFormat="1" applyFont="1" applyAlignment="1">
      <alignment horizontal="right" vertical="center"/>
    </xf>
    <xf numFmtId="0" fontId="25" fillId="0" borderId="0" xfId="0" applyFont="1" applyAlignment="1">
      <alignment vertical="center"/>
    </xf>
    <xf numFmtId="0" fontId="15" fillId="0" borderId="2" xfId="0" applyFont="1" applyBorder="1" applyAlignment="1">
      <alignment horizontal="right" vertical="center"/>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2" xfId="0" applyFont="1" applyBorder="1" applyAlignment="1">
      <alignment vertical="center"/>
    </xf>
    <xf numFmtId="0" fontId="19" fillId="0" borderId="0" xfId="0" applyFont="1" applyAlignment="1">
      <alignment horizontal="center" vertical="center"/>
    </xf>
    <xf numFmtId="0" fontId="7" fillId="0" borderId="0" xfId="0" applyFont="1" applyAlignment="1">
      <alignment horizontal="center" vertical="center"/>
    </xf>
    <xf numFmtId="0" fontId="1" fillId="0" borderId="10" xfId="0" applyFont="1" applyBorder="1" applyAlignment="1">
      <alignment vertical="center"/>
    </xf>
    <xf numFmtId="0" fontId="8" fillId="0" borderId="10" xfId="0" applyFont="1" applyBorder="1" applyAlignment="1">
      <alignment horizontal="center" vertical="center"/>
    </xf>
    <xf numFmtId="0" fontId="40" fillId="0" borderId="1" xfId="0" applyFont="1" applyBorder="1" applyAlignment="1">
      <alignment vertical="center"/>
    </xf>
    <xf numFmtId="0" fontId="19" fillId="0" borderId="13" xfId="0" applyFont="1" applyBorder="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7" fillId="0" borderId="1" xfId="0" applyFont="1" applyBorder="1" applyAlignment="1">
      <alignment vertical="center"/>
    </xf>
    <xf numFmtId="0" fontId="8" fillId="0" borderId="2" xfId="0" applyFont="1" applyBorder="1" applyAlignment="1">
      <alignment vertical="center"/>
    </xf>
    <xf numFmtId="0" fontId="8" fillId="0" borderId="1" xfId="0" applyFont="1" applyBorder="1" applyAlignment="1">
      <alignment vertical="center"/>
    </xf>
    <xf numFmtId="0" fontId="8" fillId="0" borderId="10" xfId="0" applyFont="1" applyBorder="1" applyAlignment="1">
      <alignment vertical="center"/>
    </xf>
    <xf numFmtId="0" fontId="7" fillId="0" borderId="1" xfId="0" applyFont="1" applyBorder="1" applyAlignment="1">
      <alignment horizontal="left" vertical="center"/>
    </xf>
    <xf numFmtId="165" fontId="16" fillId="0" borderId="0" xfId="0" applyNumberFormat="1" applyFont="1" applyAlignment="1">
      <alignment horizontal="right" vertical="center"/>
    </xf>
    <xf numFmtId="0" fontId="8" fillId="0" borderId="34" xfId="0"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0" fontId="19" fillId="0" borderId="6" xfId="0" applyFont="1" applyBorder="1" applyAlignment="1">
      <alignment horizontal="center" vertical="center" wrapText="1"/>
    </xf>
    <xf numFmtId="0" fontId="17" fillId="0" borderId="2" xfId="0" applyFont="1" applyBorder="1" applyAlignment="1">
      <alignment horizontal="right" vertical="center"/>
    </xf>
    <xf numFmtId="0" fontId="7" fillId="0" borderId="0" xfId="0" applyFont="1" applyAlignment="1">
      <alignment horizontal="left" vertical="center" indent="1"/>
    </xf>
    <xf numFmtId="166" fontId="8" fillId="0" borderId="0" xfId="2" applyNumberFormat="1" applyFont="1" applyBorder="1" applyAlignment="1">
      <alignment horizontal="right" vertical="center"/>
    </xf>
    <xf numFmtId="166" fontId="7" fillId="0" borderId="0" xfId="2" applyNumberFormat="1" applyFont="1" applyBorder="1" applyAlignment="1">
      <alignment horizontal="right" vertical="center"/>
    </xf>
    <xf numFmtId="0" fontId="8" fillId="0" borderId="39" xfId="0" applyFont="1" applyBorder="1" applyAlignment="1">
      <alignment horizontal="right" vertical="center"/>
    </xf>
    <xf numFmtId="0" fontId="8" fillId="0" borderId="15" xfId="0" applyFont="1" applyBorder="1" applyAlignment="1">
      <alignment horizontal="right" vertical="center"/>
    </xf>
    <xf numFmtId="0" fontId="44" fillId="0" borderId="0" xfId="1" applyFont="1" applyAlignment="1">
      <alignment vertical="center"/>
    </xf>
    <xf numFmtId="0" fontId="8" fillId="0" borderId="13" xfId="0" applyFont="1" applyBorder="1" applyAlignment="1">
      <alignment horizontal="center" vertical="center" wrapText="1"/>
    </xf>
    <xf numFmtId="0" fontId="7" fillId="0" borderId="1"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Alignment="1">
      <alignment vertical="center"/>
    </xf>
    <xf numFmtId="168" fontId="15" fillId="0" borderId="0" xfId="2" applyNumberFormat="1" applyFont="1" applyAlignment="1">
      <alignment horizontal="right" vertical="center"/>
    </xf>
    <xf numFmtId="168" fontId="16" fillId="0" borderId="0" xfId="2" applyNumberFormat="1" applyFont="1" applyAlignment="1">
      <alignment horizontal="right" vertical="center"/>
    </xf>
    <xf numFmtId="166" fontId="15" fillId="0" borderId="0" xfId="2" applyNumberFormat="1" applyFont="1" applyAlignment="1">
      <alignment horizontal="right" vertical="center"/>
    </xf>
    <xf numFmtId="168" fontId="7" fillId="0" borderId="0" xfId="2" applyNumberFormat="1" applyFont="1" applyAlignment="1">
      <alignment horizontal="right" vertical="center"/>
    </xf>
    <xf numFmtId="166" fontId="7" fillId="0" borderId="0" xfId="2" applyNumberFormat="1" applyFont="1" applyAlignment="1">
      <alignment horizontal="right" vertical="center"/>
    </xf>
    <xf numFmtId="0" fontId="19" fillId="0" borderId="13" xfId="0" applyFont="1" applyBorder="1" applyAlignment="1">
      <alignment horizontal="center" vertical="center" wrapText="1"/>
    </xf>
    <xf numFmtId="168" fontId="6" fillId="0" borderId="0" xfId="2" applyNumberFormat="1" applyFont="1" applyAlignment="1">
      <alignment horizontal="right" vertical="center"/>
    </xf>
    <xf numFmtId="168" fontId="17" fillId="0" borderId="0" xfId="2" applyNumberFormat="1" applyFont="1" applyAlignment="1">
      <alignment horizontal="right" vertical="center"/>
    </xf>
    <xf numFmtId="168" fontId="1" fillId="0" borderId="0" xfId="2" applyNumberFormat="1" applyFont="1" applyAlignment="1">
      <alignment vertical="center"/>
    </xf>
    <xf numFmtId="166" fontId="6" fillId="0" borderId="0" xfId="2" applyNumberFormat="1" applyFont="1" applyAlignment="1">
      <alignment horizontal="right" vertical="center"/>
    </xf>
    <xf numFmtId="166" fontId="17" fillId="0" borderId="0" xfId="2" applyNumberFormat="1" applyFont="1" applyAlignment="1">
      <alignment horizontal="right" vertical="center"/>
    </xf>
    <xf numFmtId="166" fontId="1" fillId="0" borderId="0" xfId="2" applyNumberFormat="1" applyFont="1" applyAlignment="1">
      <alignment vertical="center"/>
    </xf>
    <xf numFmtId="166" fontId="6" fillId="0" borderId="0" xfId="2" applyNumberFormat="1" applyFont="1" applyBorder="1" applyAlignment="1">
      <alignment horizontal="right" vertical="center"/>
    </xf>
    <xf numFmtId="168" fontId="6" fillId="0" borderId="0" xfId="2" applyNumberFormat="1" applyFont="1" applyBorder="1" applyAlignment="1">
      <alignment horizontal="right" vertical="center"/>
    </xf>
    <xf numFmtId="166" fontId="8" fillId="0" borderId="0" xfId="2" applyNumberFormat="1" applyFont="1" applyAlignment="1">
      <alignment horizontal="right" vertical="center"/>
    </xf>
    <xf numFmtId="166" fontId="7" fillId="0" borderId="1" xfId="2" applyNumberFormat="1" applyFont="1" applyBorder="1" applyAlignment="1">
      <alignment horizontal="right" vertical="center"/>
    </xf>
    <xf numFmtId="166" fontId="8" fillId="0" borderId="1" xfId="2" applyNumberFormat="1" applyFont="1" applyBorder="1" applyAlignment="1">
      <alignment horizontal="right" vertical="center"/>
    </xf>
    <xf numFmtId="166" fontId="8" fillId="0" borderId="2" xfId="2" applyNumberFormat="1" applyFont="1" applyBorder="1" applyAlignment="1">
      <alignment horizontal="right" vertical="center"/>
    </xf>
    <xf numFmtId="166" fontId="8" fillId="0" borderId="10" xfId="2" applyNumberFormat="1" applyFont="1" applyBorder="1" applyAlignment="1">
      <alignment horizontal="right" vertical="center"/>
    </xf>
    <xf numFmtId="0" fontId="0" fillId="0" borderId="0" xfId="0" applyBorder="1" applyAlignment="1"/>
    <xf numFmtId="0" fontId="7" fillId="0" borderId="0" xfId="0" applyFont="1" applyBorder="1" applyAlignment="1">
      <alignment vertical="center"/>
    </xf>
    <xf numFmtId="166" fontId="8" fillId="0" borderId="0" xfId="2" applyNumberFormat="1" applyFont="1" applyBorder="1" applyAlignment="1">
      <alignment vertical="center"/>
    </xf>
    <xf numFmtId="166" fontId="8" fillId="0" borderId="2" xfId="2" applyNumberFormat="1" applyFont="1" applyBorder="1" applyAlignment="1">
      <alignment vertical="center"/>
    </xf>
    <xf numFmtId="166" fontId="15" fillId="0" borderId="2" xfId="2" applyNumberFormat="1" applyFont="1" applyBorder="1" applyAlignment="1">
      <alignment horizontal="right" vertical="center"/>
    </xf>
    <xf numFmtId="166" fontId="8" fillId="0" borderId="24" xfId="2" applyNumberFormat="1" applyFont="1" applyBorder="1" applyAlignment="1">
      <alignment vertical="center"/>
    </xf>
    <xf numFmtId="166" fontId="15" fillId="0" borderId="24" xfId="2" applyNumberFormat="1" applyFont="1" applyBorder="1" applyAlignment="1">
      <alignment horizontal="right" vertical="center"/>
    </xf>
    <xf numFmtId="166" fontId="7" fillId="0" borderId="0" xfId="2" applyNumberFormat="1" applyFont="1" applyBorder="1" applyAlignment="1">
      <alignment vertical="center"/>
    </xf>
    <xf numFmtId="166" fontId="7" fillId="0" borderId="1" xfId="2" applyNumberFormat="1" applyFont="1" applyBorder="1" applyAlignment="1">
      <alignment vertical="center"/>
    </xf>
    <xf numFmtId="0" fontId="45" fillId="0" borderId="0" xfId="0" applyFont="1" applyAlignment="1"/>
    <xf numFmtId="166" fontId="16" fillId="0" borderId="0" xfId="2" applyNumberFormat="1" applyFont="1" applyAlignment="1">
      <alignment horizontal="right" vertical="center"/>
    </xf>
    <xf numFmtId="166" fontId="15" fillId="0" borderId="10" xfId="2" applyNumberFormat="1" applyFont="1" applyBorder="1" applyAlignment="1">
      <alignment horizontal="right" vertical="center"/>
    </xf>
    <xf numFmtId="166" fontId="47" fillId="0" borderId="10" xfId="2" applyNumberFormat="1" applyFont="1" applyBorder="1" applyAlignment="1"/>
    <xf numFmtId="166" fontId="8" fillId="0" borderId="10" xfId="2" applyNumberFormat="1" applyFont="1" applyBorder="1" applyAlignment="1">
      <alignment vertical="center"/>
    </xf>
    <xf numFmtId="164" fontId="6" fillId="0" borderId="0" xfId="2" applyNumberFormat="1" applyFont="1" applyAlignment="1">
      <alignment horizontal="right" vertical="center"/>
    </xf>
    <xf numFmtId="169" fontId="6" fillId="0" borderId="0" xfId="0" applyNumberFormat="1" applyFont="1" applyAlignment="1">
      <alignment horizontal="right" vertical="center"/>
    </xf>
    <xf numFmtId="166" fontId="7" fillId="0" borderId="2" xfId="2" applyNumberFormat="1" applyFont="1" applyBorder="1" applyAlignment="1">
      <alignment horizontal="right" vertical="center"/>
    </xf>
    <xf numFmtId="166" fontId="8" fillId="0" borderId="23" xfId="2" applyNumberFormat="1" applyFont="1" applyBorder="1" applyAlignment="1">
      <alignment horizontal="right" vertical="center"/>
    </xf>
    <xf numFmtId="168" fontId="8" fillId="0" borderId="0" xfId="2" applyNumberFormat="1" applyFont="1" applyAlignment="1">
      <alignment horizontal="right" vertical="center"/>
    </xf>
    <xf numFmtId="43" fontId="17" fillId="0" borderId="0" xfId="2" applyNumberFormat="1" applyFont="1" applyAlignment="1">
      <alignment horizontal="right" vertical="center"/>
    </xf>
    <xf numFmtId="0" fontId="39" fillId="0" borderId="0" xfId="0" applyFont="1" applyBorder="1" applyAlignment="1">
      <alignment vertical="center"/>
    </xf>
    <xf numFmtId="170" fontId="16" fillId="0" borderId="0" xfId="0" applyNumberFormat="1" applyFont="1" applyAlignment="1">
      <alignment horizontal="right" vertical="center"/>
    </xf>
    <xf numFmtId="166" fontId="0" fillId="0" borderId="0" xfId="0" applyNumberFormat="1" applyAlignment="1"/>
    <xf numFmtId="0" fontId="5" fillId="0" borderId="0" xfId="0" applyFont="1" applyAlignment="1">
      <alignment vertical="center"/>
    </xf>
    <xf numFmtId="0" fontId="19" fillId="0" borderId="0" xfId="0" applyFont="1" applyAlignment="1">
      <alignment horizontal="center" vertical="center"/>
    </xf>
    <xf numFmtId="168" fontId="8" fillId="0" borderId="10" xfId="2" applyNumberFormat="1" applyFont="1" applyBorder="1" applyAlignment="1">
      <alignment horizontal="right" vertical="center"/>
    </xf>
    <xf numFmtId="0" fontId="8" fillId="0" borderId="1" xfId="0" applyFont="1" applyBorder="1" applyAlignment="1">
      <alignment horizontal="right" vertical="center"/>
    </xf>
    <xf numFmtId="0" fontId="6" fillId="0" borderId="0" xfId="0" applyFont="1" applyAlignment="1">
      <alignment horizontal="center" vertical="center"/>
    </xf>
    <xf numFmtId="0" fontId="50" fillId="0" borderId="0" xfId="0" applyFont="1" applyBorder="1" applyAlignment="1">
      <alignment horizontal="center"/>
    </xf>
    <xf numFmtId="0" fontId="8" fillId="0" borderId="1" xfId="0" applyFont="1" applyFill="1" applyBorder="1" applyAlignment="1">
      <alignment horizontal="right" vertical="center"/>
    </xf>
    <xf numFmtId="167" fontId="6" fillId="0" borderId="0" xfId="0" applyNumberFormat="1" applyFont="1" applyAlignment="1">
      <alignment horizontal="right" vertical="center"/>
    </xf>
    <xf numFmtId="167" fontId="17" fillId="0" borderId="0" xfId="0" applyNumberFormat="1" applyFont="1" applyAlignment="1">
      <alignment horizontal="right" vertical="center"/>
    </xf>
    <xf numFmtId="167" fontId="0" fillId="0" borderId="0" xfId="0" applyNumberFormat="1" applyAlignment="1"/>
    <xf numFmtId="167" fontId="6" fillId="0" borderId="0" xfId="0" applyNumberFormat="1" applyFont="1" applyFill="1" applyBorder="1" applyAlignment="1">
      <alignment horizontal="right" wrapText="1"/>
    </xf>
    <xf numFmtId="167" fontId="53" fillId="0" borderId="0" xfId="2" applyNumberFormat="1" applyFont="1" applyAlignment="1">
      <alignment horizontal="right" vertical="center"/>
    </xf>
    <xf numFmtId="167" fontId="53" fillId="0" borderId="0" xfId="2" applyNumberFormat="1" applyFont="1" applyBorder="1" applyAlignment="1">
      <alignment horizontal="right" vertical="center"/>
    </xf>
    <xf numFmtId="0" fontId="30" fillId="0" borderId="24" xfId="0" applyFont="1" applyFill="1" applyBorder="1" applyAlignment="1">
      <alignment horizontal="right" vertical="center"/>
    </xf>
    <xf numFmtId="168" fontId="8" fillId="0" borderId="1" xfId="2" applyNumberFormat="1" applyFont="1" applyBorder="1" applyAlignment="1">
      <alignment horizontal="right" vertical="center"/>
    </xf>
    <xf numFmtId="0" fontId="15" fillId="0" borderId="28" xfId="0" applyFont="1" applyBorder="1" applyAlignment="1">
      <alignment horizontal="right" vertical="center"/>
    </xf>
    <xf numFmtId="0" fontId="15" fillId="0" borderId="23" xfId="0" applyFont="1" applyBorder="1" applyAlignment="1">
      <alignment horizontal="right" vertical="center"/>
    </xf>
    <xf numFmtId="0" fontId="0" fillId="0" borderId="0" xfId="0" applyFill="1" applyAlignment="1"/>
    <xf numFmtId="0" fontId="19" fillId="0" borderId="14" xfId="0" applyFont="1" applyBorder="1" applyAlignment="1">
      <alignment horizontal="center" vertical="center"/>
    </xf>
    <xf numFmtId="49" fontId="55" fillId="0" borderId="41" xfId="0" applyNumberFormat="1" applyFont="1" applyBorder="1" applyAlignment="1">
      <alignment vertical="center"/>
    </xf>
    <xf numFmtId="0" fontId="55" fillId="0" borderId="41" xfId="0" applyFont="1" applyBorder="1" applyAlignment="1">
      <alignment vertical="center" wrapText="1"/>
    </xf>
    <xf numFmtId="0" fontId="56" fillId="0" borderId="0" xfId="0" applyFont="1" applyAlignment="1"/>
    <xf numFmtId="0" fontId="56" fillId="0" borderId="0" xfId="0" applyFont="1"/>
    <xf numFmtId="49" fontId="57" fillId="0" borderId="0" xfId="0" applyNumberFormat="1" applyFont="1" applyAlignment="1"/>
    <xf numFmtId="0" fontId="57" fillId="0" borderId="0" xfId="0" applyFont="1"/>
    <xf numFmtId="49" fontId="58" fillId="0" borderId="0" xfId="0" applyNumberFormat="1" applyFont="1" applyAlignment="1"/>
    <xf numFmtId="0" fontId="58" fillId="0" borderId="0" xfId="0" applyFont="1"/>
    <xf numFmtId="49" fontId="55" fillId="0" borderId="0" xfId="0" applyNumberFormat="1" applyFont="1" applyBorder="1" applyAlignment="1">
      <alignment vertical="center"/>
    </xf>
    <xf numFmtId="0" fontId="55" fillId="0" borderId="0" xfId="0" applyFont="1" applyBorder="1" applyAlignment="1">
      <alignment vertical="center" wrapText="1"/>
    </xf>
    <xf numFmtId="43" fontId="58" fillId="0" borderId="0" xfId="2" applyNumberFormat="1" applyFont="1"/>
    <xf numFmtId="43" fontId="57" fillId="0" borderId="0" xfId="2" applyNumberFormat="1" applyFont="1"/>
    <xf numFmtId="168" fontId="7" fillId="0" borderId="0" xfId="2" applyNumberFormat="1" applyFont="1" applyAlignment="1">
      <alignment horizontal="right" vertical="center"/>
    </xf>
    <xf numFmtId="168" fontId="8" fillId="0" borderId="0" xfId="2" applyNumberFormat="1" applyFont="1" applyAlignment="1">
      <alignment horizontal="right" vertical="center"/>
    </xf>
    <xf numFmtId="0" fontId="6" fillId="0" borderId="0" xfId="0" applyFont="1" applyAlignment="1">
      <alignment horizontal="center" vertical="center"/>
    </xf>
    <xf numFmtId="0" fontId="1" fillId="0" borderId="1" xfId="0" applyFont="1" applyBorder="1" applyAlignment="1">
      <alignment vertical="center"/>
    </xf>
    <xf numFmtId="0" fontId="7" fillId="0" borderId="0" xfId="0" applyFont="1" applyAlignment="1">
      <alignment vertical="center"/>
    </xf>
    <xf numFmtId="0" fontId="7" fillId="0" borderId="1" xfId="0" applyFont="1" applyBorder="1" applyAlignment="1">
      <alignment horizontal="right" vertical="center"/>
    </xf>
    <xf numFmtId="0" fontId="5" fillId="0" borderId="18" xfId="0" applyFont="1" applyBorder="1" applyAlignment="1">
      <alignment horizontal="right" vertical="center"/>
    </xf>
    <xf numFmtId="0" fontId="5" fillId="0" borderId="0" xfId="0" applyFont="1" applyAlignment="1">
      <alignment vertical="center"/>
    </xf>
    <xf numFmtId="0" fontId="1"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9" fillId="0" borderId="0" xfId="0" applyFont="1" applyAlignment="1">
      <alignment horizontal="right" vertical="center"/>
    </xf>
    <xf numFmtId="0" fontId="0" fillId="0" borderId="0" xfId="0" applyAlignment="1">
      <alignment horizontal="right"/>
    </xf>
    <xf numFmtId="167" fontId="0" fillId="0" borderId="0" xfId="0" applyNumberFormat="1" applyAlignment="1">
      <alignment horizontal="right"/>
    </xf>
    <xf numFmtId="167" fontId="17" fillId="0" borderId="0" xfId="0" applyNumberFormat="1" applyFont="1" applyFill="1" applyAlignment="1">
      <alignment horizontal="right" wrapText="1"/>
    </xf>
    <xf numFmtId="167" fontId="17" fillId="0" borderId="0" xfId="0" applyNumberFormat="1" applyFont="1" applyFill="1" applyBorder="1" applyAlignment="1">
      <alignment horizontal="right" wrapText="1"/>
    </xf>
    <xf numFmtId="2" fontId="17" fillId="0" borderId="0" xfId="0" applyNumberFormat="1" applyFont="1" applyFill="1" applyAlignment="1">
      <alignment horizontal="right" wrapText="1"/>
    </xf>
    <xf numFmtId="2" fontId="17" fillId="0" borderId="0" xfId="0" applyNumberFormat="1" applyFont="1" applyFill="1" applyBorder="1" applyAlignment="1">
      <alignment horizontal="right" wrapText="1"/>
    </xf>
    <xf numFmtId="2" fontId="6" fillId="0" borderId="0" xfId="0" applyNumberFormat="1" applyFont="1" applyFill="1" applyBorder="1" applyAlignment="1">
      <alignment horizontal="right" wrapText="1"/>
    </xf>
    <xf numFmtId="0" fontId="6" fillId="0" borderId="0" xfId="0" applyFont="1" applyAlignment="1">
      <alignment horizontal="center" vertical="center"/>
    </xf>
    <xf numFmtId="0" fontId="6" fillId="0" borderId="0" xfId="0" applyFont="1" applyBorder="1" applyAlignment="1">
      <alignment vertical="center"/>
    </xf>
    <xf numFmtId="0" fontId="57" fillId="0" borderId="0" xfId="0" applyFont="1" applyAlignment="1"/>
    <xf numFmtId="0" fontId="5" fillId="0" borderId="0" xfId="0" applyFont="1" applyAlignment="1">
      <alignment vertical="center"/>
    </xf>
    <xf numFmtId="164" fontId="51" fillId="0" borderId="0" xfId="2" applyNumberFormat="1" applyFont="1" applyAlignment="1">
      <alignment horizontal="right"/>
    </xf>
    <xf numFmtId="164" fontId="51" fillId="0" borderId="0" xfId="2" applyNumberFormat="1" applyFont="1"/>
    <xf numFmtId="164" fontId="0" fillId="0" borderId="0" xfId="2" applyNumberFormat="1" applyFont="1"/>
    <xf numFmtId="0" fontId="6" fillId="0" borderId="0" xfId="0" applyFont="1" applyAlignment="1">
      <alignment horizontal="center" vertical="center"/>
    </xf>
    <xf numFmtId="166" fontId="17" fillId="0" borderId="0" xfId="2" applyNumberFormat="1" applyFont="1" applyFill="1" applyAlignment="1">
      <alignment horizontal="right" vertical="center"/>
    </xf>
    <xf numFmtId="43" fontId="17" fillId="0" borderId="0" xfId="2" applyNumberFormat="1" applyFont="1" applyFill="1" applyAlignment="1">
      <alignment horizontal="right" vertical="center"/>
    </xf>
    <xf numFmtId="0" fontId="60" fillId="0" borderId="0" xfId="0" applyFont="1" applyAlignment="1"/>
    <xf numFmtId="0" fontId="60" fillId="0" borderId="0" xfId="0" applyFont="1"/>
    <xf numFmtId="49" fontId="61" fillId="0" borderId="0" xfId="0" applyNumberFormat="1" applyFont="1" applyAlignment="1"/>
    <xf numFmtId="2" fontId="61" fillId="0" borderId="0" xfId="0" applyNumberFormat="1" applyFont="1"/>
    <xf numFmtId="49" fontId="53" fillId="0" borderId="0" xfId="0" applyNumberFormat="1" applyFont="1" applyAlignment="1"/>
    <xf numFmtId="2" fontId="53" fillId="0" borderId="0" xfId="0" applyNumberFormat="1" applyFont="1"/>
    <xf numFmtId="0" fontId="53" fillId="0" borderId="0" xfId="0" applyFont="1"/>
    <xf numFmtId="49" fontId="53" fillId="0" borderId="1" xfId="0" applyNumberFormat="1" applyFont="1" applyBorder="1" applyAlignment="1"/>
    <xf numFmtId="2" fontId="53" fillId="0" borderId="1" xfId="0" applyNumberFormat="1" applyFont="1" applyBorder="1"/>
    <xf numFmtId="0" fontId="53" fillId="0" borderId="1" xfId="0" applyFont="1" applyBorder="1"/>
    <xf numFmtId="0" fontId="57" fillId="0" borderId="1" xfId="0" applyFont="1" applyBorder="1"/>
    <xf numFmtId="43" fontId="57" fillId="0" borderId="1" xfId="2" applyNumberFormat="1" applyFont="1" applyBorder="1"/>
    <xf numFmtId="43" fontId="53" fillId="0" borderId="0" xfId="2" applyNumberFormat="1" applyFont="1"/>
    <xf numFmtId="0" fontId="63" fillId="0" borderId="0" xfId="0" applyFont="1" applyAlignment="1"/>
    <xf numFmtId="0" fontId="63" fillId="0" borderId="0" xfId="0" applyFont="1" applyAlignment="1">
      <alignment vertical="center"/>
    </xf>
    <xf numFmtId="0" fontId="66" fillId="0" borderId="0" xfId="0" applyFont="1" applyAlignment="1">
      <alignment horizontal="right" vertical="center"/>
    </xf>
    <xf numFmtId="0" fontId="67" fillId="0" borderId="0" xfId="0" applyFont="1" applyAlignment="1">
      <alignment horizontal="right" vertical="center"/>
    </xf>
    <xf numFmtId="0" fontId="67" fillId="0" borderId="12" xfId="0" applyFont="1" applyFill="1" applyBorder="1" applyAlignment="1">
      <alignment vertical="center"/>
    </xf>
    <xf numFmtId="0" fontId="67" fillId="0" borderId="12" xfId="0" applyFont="1" applyBorder="1" applyAlignment="1">
      <alignment vertical="center"/>
    </xf>
    <xf numFmtId="0" fontId="47" fillId="0" borderId="0" xfId="0" applyFont="1" applyAlignment="1">
      <alignment vertical="center"/>
    </xf>
    <xf numFmtId="166" fontId="68" fillId="0" borderId="0" xfId="2" applyNumberFormat="1" applyFont="1" applyAlignment="1">
      <alignment horizontal="right" vertical="center"/>
    </xf>
    <xf numFmtId="166" fontId="68" fillId="0" borderId="0" xfId="2" applyNumberFormat="1" applyFont="1" applyFill="1" applyAlignment="1">
      <alignment vertical="center"/>
    </xf>
    <xf numFmtId="166" fontId="52" fillId="0" borderId="0" xfId="2" applyNumberFormat="1" applyFont="1" applyAlignment="1">
      <alignment horizontal="right" vertical="center"/>
    </xf>
    <xf numFmtId="166" fontId="46" fillId="0" borderId="0" xfId="2" applyNumberFormat="1" applyFont="1" applyAlignment="1">
      <alignment horizontal="right" vertical="center"/>
    </xf>
    <xf numFmtId="166" fontId="63" fillId="0" borderId="0" xfId="2" applyNumberFormat="1" applyFont="1" applyAlignment="1">
      <alignment horizontal="right" vertical="center"/>
    </xf>
    <xf numFmtId="0" fontId="47" fillId="0" borderId="0" xfId="0" applyFont="1" applyAlignment="1">
      <alignment horizontal="center" vertical="center"/>
    </xf>
    <xf numFmtId="0" fontId="46" fillId="0" borderId="0" xfId="0" applyFont="1" applyAlignment="1">
      <alignment vertical="center"/>
    </xf>
    <xf numFmtId="0" fontId="69" fillId="0" borderId="1" xfId="0" applyFont="1" applyBorder="1" applyAlignment="1">
      <alignment horizontal="center" vertical="center"/>
    </xf>
    <xf numFmtId="0" fontId="67" fillId="0" borderId="1" xfId="0" applyFont="1" applyBorder="1" applyAlignment="1">
      <alignment vertical="center"/>
    </xf>
    <xf numFmtId="0" fontId="67" fillId="0" borderId="1" xfId="0" applyFont="1" applyBorder="1" applyAlignment="1">
      <alignment horizontal="right" vertical="center"/>
    </xf>
    <xf numFmtId="0" fontId="63" fillId="0" borderId="1" xfId="0" applyFont="1" applyBorder="1" applyAlignment="1">
      <alignment vertical="center"/>
    </xf>
    <xf numFmtId="0" fontId="70" fillId="0" borderId="1" xfId="0" applyFont="1" applyBorder="1" applyAlignment="1">
      <alignment vertical="center"/>
    </xf>
    <xf numFmtId="0" fontId="70" fillId="0" borderId="1" xfId="0" applyFont="1" applyBorder="1" applyAlignment="1">
      <alignment horizontal="right" vertical="center"/>
    </xf>
    <xf numFmtId="0" fontId="70" fillId="0" borderId="1" xfId="0" applyFont="1" applyFill="1" applyBorder="1" applyAlignment="1">
      <alignment vertical="center"/>
    </xf>
    <xf numFmtId="0" fontId="60" fillId="0" borderId="0" xfId="0" applyFont="1" applyFill="1" applyAlignment="1"/>
    <xf numFmtId="0" fontId="60" fillId="3" borderId="0" xfId="0" applyFont="1" applyFill="1" applyAlignment="1"/>
    <xf numFmtId="0" fontId="66" fillId="0" borderId="0" xfId="0" applyFont="1" applyAlignment="1">
      <alignment horizontal="center" vertical="center"/>
    </xf>
    <xf numFmtId="0" fontId="60" fillId="0" borderId="12" xfId="0" applyFont="1" applyBorder="1" applyAlignment="1"/>
    <xf numFmtId="0" fontId="46" fillId="2" borderId="0" xfId="0" applyFont="1" applyFill="1" applyAlignment="1">
      <alignment vertical="center"/>
    </xf>
    <xf numFmtId="0" fontId="47" fillId="0" borderId="1" xfId="0" applyFont="1" applyBorder="1" applyAlignment="1">
      <alignment vertical="center"/>
    </xf>
    <xf numFmtId="0" fontId="71" fillId="0" borderId="1" xfId="0" applyFont="1" applyBorder="1" applyAlignment="1">
      <alignment horizontal="center" vertical="center"/>
    </xf>
    <xf numFmtId="0" fontId="68" fillId="0" borderId="1" xfId="0" applyFont="1" applyBorder="1" applyAlignment="1">
      <alignment horizontal="right" vertical="center"/>
    </xf>
    <xf numFmtId="0" fontId="64" fillId="0" borderId="2" xfId="0" applyFont="1" applyBorder="1" applyAlignment="1">
      <alignment horizontal="center" vertical="center" wrapText="1"/>
    </xf>
    <xf numFmtId="0" fontId="64" fillId="0" borderId="24" xfId="0" applyFont="1" applyFill="1" applyBorder="1" applyAlignment="1">
      <alignment horizontal="right" vertical="center" wrapText="1"/>
    </xf>
    <xf numFmtId="0" fontId="63" fillId="0" borderId="0" xfId="0" applyFont="1" applyAlignment="1">
      <alignment wrapText="1"/>
    </xf>
    <xf numFmtId="0" fontId="63" fillId="0" borderId="0" xfId="0" applyFont="1" applyAlignment="1">
      <alignment vertical="center" wrapText="1"/>
    </xf>
    <xf numFmtId="0" fontId="66" fillId="0" borderId="0" xfId="0" applyFont="1" applyAlignment="1">
      <alignment horizontal="right" vertical="center" wrapText="1"/>
    </xf>
    <xf numFmtId="0" fontId="67" fillId="0" borderId="0" xfId="0" applyFont="1" applyAlignment="1">
      <alignment horizontal="right" vertical="center" wrapText="1"/>
    </xf>
    <xf numFmtId="0" fontId="60" fillId="0" borderId="0" xfId="0" applyFont="1" applyBorder="1" applyAlignment="1"/>
    <xf numFmtId="0" fontId="47" fillId="0" borderId="0" xfId="0" applyFont="1" applyAlignment="1">
      <alignment vertical="center" wrapText="1"/>
    </xf>
    <xf numFmtId="166" fontId="68" fillId="0" borderId="0" xfId="2" applyNumberFormat="1" applyFont="1" applyAlignment="1">
      <alignment horizontal="center" vertical="center" wrapText="1"/>
    </xf>
    <xf numFmtId="166" fontId="68" fillId="0" borderId="0" xfId="2" applyNumberFormat="1" applyFont="1" applyAlignment="1">
      <alignment horizontal="right" vertical="center" wrapText="1"/>
    </xf>
    <xf numFmtId="166" fontId="68" fillId="0" borderId="0" xfId="2" applyNumberFormat="1" applyFont="1" applyFill="1" applyAlignment="1">
      <alignment horizontal="center" vertical="center" wrapText="1"/>
    </xf>
    <xf numFmtId="166" fontId="52" fillId="0" borderId="0" xfId="2" applyNumberFormat="1" applyFont="1" applyFill="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vertical="center" wrapText="1"/>
    </xf>
    <xf numFmtId="166" fontId="52" fillId="0" borderId="0" xfId="2" applyNumberFormat="1" applyFont="1" applyAlignment="1">
      <alignment horizontal="center" vertical="center" wrapText="1"/>
    </xf>
    <xf numFmtId="166" fontId="52" fillId="0" borderId="0" xfId="2" applyNumberFormat="1" applyFont="1" applyAlignment="1">
      <alignment horizontal="right" vertical="center" wrapText="1"/>
    </xf>
    <xf numFmtId="0" fontId="69" fillId="0" borderId="1" xfId="0" applyFont="1" applyBorder="1" applyAlignment="1">
      <alignment horizontal="center" vertical="center" wrapText="1"/>
    </xf>
    <xf numFmtId="0" fontId="67" fillId="0" borderId="1" xfId="0" applyFont="1" applyBorder="1" applyAlignment="1">
      <alignment vertical="center" wrapText="1"/>
    </xf>
    <xf numFmtId="0" fontId="63" fillId="0" borderId="1" xfId="0" applyFont="1" applyBorder="1" applyAlignment="1">
      <alignment wrapText="1"/>
    </xf>
    <xf numFmtId="0" fontId="69" fillId="0" borderId="1" xfId="0" applyFont="1" applyBorder="1" applyAlignment="1">
      <alignment horizontal="right" vertical="center" wrapText="1"/>
    </xf>
    <xf numFmtId="0" fontId="70" fillId="0" borderId="1" xfId="0" applyFont="1" applyBorder="1" applyAlignment="1">
      <alignment horizontal="right" vertical="center" wrapText="1"/>
    </xf>
    <xf numFmtId="3" fontId="68" fillId="0" borderId="0" xfId="0" applyNumberFormat="1" applyFont="1" applyAlignment="1">
      <alignment horizontal="right" vertical="center" wrapText="1"/>
    </xf>
    <xf numFmtId="166" fontId="68" fillId="0" borderId="0" xfId="2" applyNumberFormat="1" applyFont="1" applyFill="1" applyAlignment="1">
      <alignment horizontal="right" vertical="center" wrapText="1"/>
    </xf>
    <xf numFmtId="3" fontId="52" fillId="0" borderId="0" xfId="0" applyNumberFormat="1" applyFont="1" applyAlignment="1">
      <alignment horizontal="right" vertical="center" wrapText="1"/>
    </xf>
    <xf numFmtId="166" fontId="52" fillId="0" borderId="0" xfId="2" applyNumberFormat="1" applyFont="1" applyFill="1" applyAlignment="1">
      <alignment horizontal="right" vertical="center" wrapText="1"/>
    </xf>
    <xf numFmtId="0" fontId="52" fillId="0" borderId="0" xfId="0" applyFont="1" applyAlignment="1">
      <alignment horizontal="right" vertical="center" wrapText="1"/>
    </xf>
    <xf numFmtId="0" fontId="47" fillId="0" borderId="1" xfId="0" applyFont="1" applyBorder="1" applyAlignment="1">
      <alignment vertical="center" wrapText="1"/>
    </xf>
    <xf numFmtId="166" fontId="68" fillId="0" borderId="1" xfId="2" applyNumberFormat="1" applyFont="1" applyFill="1" applyBorder="1" applyAlignment="1">
      <alignment horizontal="right" vertical="center" wrapText="1"/>
    </xf>
    <xf numFmtId="0" fontId="63" fillId="0" borderId="1" xfId="0" applyFont="1" applyBorder="1" applyAlignment="1">
      <alignment vertical="top"/>
    </xf>
    <xf numFmtId="0" fontId="60" fillId="0" borderId="1" xfId="0" applyFont="1" applyBorder="1" applyAlignment="1"/>
    <xf numFmtId="0" fontId="47" fillId="0" borderId="1" xfId="0" applyFont="1" applyBorder="1" applyAlignment="1">
      <alignment horizontal="right" vertical="center"/>
    </xf>
    <xf numFmtId="0" fontId="68" fillId="0" borderId="0" xfId="0" applyFont="1" applyAlignment="1">
      <alignment horizontal="right" vertical="center" wrapText="1"/>
    </xf>
    <xf numFmtId="0" fontId="63" fillId="0" borderId="0" xfId="0" applyFont="1" applyAlignment="1">
      <alignment horizontal="right" vertical="center" wrapText="1"/>
    </xf>
    <xf numFmtId="0" fontId="67" fillId="0" borderId="1" xfId="0" applyFont="1" applyBorder="1" applyAlignment="1">
      <alignment horizontal="right" vertical="center" wrapText="1"/>
    </xf>
    <xf numFmtId="0" fontId="69" fillId="0" borderId="1" xfId="0" applyFont="1" applyBorder="1" applyAlignment="1">
      <alignment vertical="center" wrapText="1"/>
    </xf>
    <xf numFmtId="0" fontId="63" fillId="0" borderId="1" xfId="0" applyFont="1" applyBorder="1" applyAlignment="1">
      <alignment vertical="center" wrapText="1"/>
    </xf>
    <xf numFmtId="0" fontId="47" fillId="0" borderId="1" xfId="0" applyFont="1" applyBorder="1" applyAlignment="1">
      <alignment horizontal="right" vertical="center" wrapText="1"/>
    </xf>
    <xf numFmtId="0" fontId="60" fillId="0" borderId="1" xfId="0" applyFont="1" applyBorder="1"/>
    <xf numFmtId="0" fontId="64" fillId="0" borderId="39" xfId="0" applyFont="1" applyFill="1" applyBorder="1" applyAlignment="1">
      <alignment horizontal="right" vertical="center" wrapText="1"/>
    </xf>
    <xf numFmtId="166" fontId="15" fillId="0" borderId="0" xfId="2" applyNumberFormat="1" applyFont="1" applyFill="1" applyAlignment="1">
      <alignment horizontal="right" vertical="center" wrapText="1"/>
    </xf>
    <xf numFmtId="166" fontId="16" fillId="0" borderId="0" xfId="2" applyNumberFormat="1" applyFont="1" applyFill="1" applyAlignment="1">
      <alignment horizontal="right" vertical="center" wrapText="1"/>
    </xf>
    <xf numFmtId="0" fontId="7" fillId="0" borderId="1" xfId="0" applyFont="1" applyBorder="1" applyAlignment="1">
      <alignment horizontal="right" vertical="center"/>
    </xf>
    <xf numFmtId="0" fontId="5" fillId="0" borderId="0" xfId="0" applyFont="1" applyAlignment="1">
      <alignment vertical="center"/>
    </xf>
    <xf numFmtId="3" fontId="52" fillId="0" borderId="1" xfId="0" applyNumberFormat="1" applyFont="1" applyBorder="1" applyAlignment="1">
      <alignment horizontal="right" vertical="center" wrapText="1"/>
    </xf>
    <xf numFmtId="166" fontId="52" fillId="0" borderId="1" xfId="2" applyNumberFormat="1" applyFont="1" applyFill="1" applyBorder="1" applyAlignment="1">
      <alignment horizontal="right" vertical="center" wrapText="1"/>
    </xf>
    <xf numFmtId="0" fontId="5" fillId="0" borderId="0" xfId="0" applyFont="1" applyAlignment="1">
      <alignment vertical="center"/>
    </xf>
    <xf numFmtId="0" fontId="6" fillId="0" borderId="0" xfId="0" applyFont="1" applyAlignment="1">
      <alignment horizontal="center" vertical="center"/>
    </xf>
    <xf numFmtId="165" fontId="6" fillId="0" borderId="0" xfId="0" applyNumberFormat="1" applyFont="1" applyFill="1" applyBorder="1" applyAlignment="1">
      <alignment horizontal="right" wrapText="1"/>
    </xf>
    <xf numFmtId="165" fontId="15" fillId="0" borderId="10" xfId="0" applyNumberFormat="1" applyFont="1" applyBorder="1" applyAlignment="1">
      <alignment horizontal="right" vertical="center"/>
    </xf>
    <xf numFmtId="165" fontId="16" fillId="0" borderId="0" xfId="0" applyNumberFormat="1" applyFont="1" applyFill="1" applyAlignment="1">
      <alignment horizontal="right" vertical="center"/>
    </xf>
    <xf numFmtId="165" fontId="16" fillId="0" borderId="1" xfId="0" applyNumberFormat="1" applyFont="1" applyBorder="1" applyAlignment="1">
      <alignment horizontal="right" vertical="center"/>
    </xf>
    <xf numFmtId="171" fontId="39" fillId="0" borderId="2" xfId="0" applyNumberFormat="1" applyFont="1" applyBorder="1" applyAlignment="1">
      <alignment horizontal="right" vertical="center"/>
    </xf>
    <xf numFmtId="43" fontId="0" fillId="0" borderId="0" xfId="0" applyNumberFormat="1" applyAlignment="1"/>
    <xf numFmtId="0" fontId="8" fillId="0" borderId="0" xfId="0" applyFont="1" applyAlignment="1">
      <alignment vertical="center"/>
    </xf>
    <xf numFmtId="0" fontId="7" fillId="0" borderId="15" xfId="0" applyFont="1" applyBorder="1" applyAlignment="1">
      <alignment horizontal="right" vertical="center" wrapText="1"/>
    </xf>
    <xf numFmtId="0" fontId="7" fillId="0" borderId="1" xfId="0" applyFont="1" applyBorder="1" applyAlignment="1">
      <alignment horizontal="right" vertical="center" wrapText="1"/>
    </xf>
    <xf numFmtId="0" fontId="6" fillId="0" borderId="0" xfId="0" applyFont="1" applyAlignment="1">
      <alignment horizontal="left" vertical="center"/>
    </xf>
    <xf numFmtId="0" fontId="0" fillId="0" borderId="0" xfId="0" applyAlignment="1">
      <alignment horizontal="left"/>
    </xf>
    <xf numFmtId="16" fontId="6" fillId="0" borderId="0" xfId="0" quotePrefix="1" applyNumberFormat="1" applyFont="1" applyAlignment="1">
      <alignment horizontal="left" vertical="center"/>
    </xf>
    <xf numFmtId="165" fontId="6" fillId="0" borderId="0" xfId="0" applyNumberFormat="1" applyFont="1" applyAlignment="1">
      <alignment horizontal="right" vertical="center"/>
    </xf>
    <xf numFmtId="49" fontId="53" fillId="0" borderId="0" xfId="0" applyNumberFormat="1" applyFont="1" applyBorder="1" applyAlignment="1"/>
    <xf numFmtId="2" fontId="53" fillId="0" borderId="0" xfId="0" applyNumberFormat="1" applyFont="1" applyBorder="1"/>
    <xf numFmtId="0" fontId="53" fillId="0" borderId="0" xfId="0" applyFont="1" applyBorder="1"/>
    <xf numFmtId="0" fontId="57" fillId="0" borderId="0" xfId="0" applyFont="1" applyBorder="1"/>
    <xf numFmtId="43" fontId="57" fillId="0" borderId="0" xfId="2" applyNumberFormat="1" applyFont="1" applyBorder="1"/>
    <xf numFmtId="49" fontId="57" fillId="0" borderId="0" xfId="0" applyNumberFormat="1" applyFont="1" applyBorder="1" applyAlignment="1"/>
    <xf numFmtId="0" fontId="64" fillId="0" borderId="40" xfId="0" applyFont="1" applyFill="1" applyBorder="1" applyAlignment="1">
      <alignment horizontal="right" vertical="center" wrapText="1"/>
    </xf>
    <xf numFmtId="0" fontId="7" fillId="0" borderId="1" xfId="0" applyFont="1" applyBorder="1" applyAlignment="1">
      <alignment horizontal="right" vertical="center"/>
    </xf>
    <xf numFmtId="0" fontId="5"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5" fillId="0" borderId="10" xfId="0" applyFont="1" applyBorder="1" applyAlignment="1">
      <alignment vertical="center"/>
    </xf>
    <xf numFmtId="0" fontId="5" fillId="0" borderId="0" xfId="0" applyFont="1" applyAlignment="1">
      <alignment vertical="center"/>
    </xf>
    <xf numFmtId="0" fontId="5" fillId="0" borderId="0" xfId="0" applyFont="1" applyAlignment="1">
      <alignment vertical="center"/>
    </xf>
    <xf numFmtId="0" fontId="19" fillId="0" borderId="14" xfId="0" applyFont="1" applyBorder="1" applyAlignment="1">
      <alignment horizontal="center" vertical="center"/>
    </xf>
    <xf numFmtId="0" fontId="6" fillId="0" borderId="0" xfId="0" applyFont="1" applyAlignment="1">
      <alignment horizontal="center" vertical="center"/>
    </xf>
    <xf numFmtId="0" fontId="0" fillId="0" borderId="1" xfId="0" applyFill="1" applyBorder="1" applyAlignment="1"/>
    <xf numFmtId="0" fontId="5" fillId="0" borderId="0" xfId="0" applyFont="1" applyFill="1" applyAlignment="1">
      <alignment horizontal="right" vertical="center"/>
    </xf>
    <xf numFmtId="0" fontId="16" fillId="0" borderId="0" xfId="0" applyFont="1" applyFill="1" applyAlignment="1">
      <alignment horizontal="right" vertical="center" wrapText="1"/>
    </xf>
    <xf numFmtId="164" fontId="52" fillId="0" borderId="0" xfId="2" applyNumberFormat="1" applyFont="1" applyFill="1" applyAlignment="1">
      <alignment horizontal="right" vertical="center"/>
    </xf>
    <xf numFmtId="164" fontId="16" fillId="0" borderId="0" xfId="2" applyNumberFormat="1" applyFont="1" applyFill="1" applyAlignment="1">
      <alignment horizontal="right" vertical="center" wrapText="1"/>
    </xf>
    <xf numFmtId="0" fontId="1" fillId="0" borderId="1" xfId="0" applyFont="1" applyFill="1" applyBorder="1" applyAlignment="1">
      <alignment vertical="center"/>
    </xf>
    <xf numFmtId="0" fontId="8" fillId="0" borderId="39" xfId="0" applyFont="1" applyFill="1" applyBorder="1" applyAlignment="1">
      <alignment horizontal="right" vertical="center"/>
    </xf>
    <xf numFmtId="168" fontId="72" fillId="0" borderId="0" xfId="2" applyNumberFormat="1" applyFont="1" applyFill="1" applyBorder="1" applyAlignment="1" applyProtection="1">
      <alignment wrapText="1"/>
      <protection locked="0"/>
    </xf>
    <xf numFmtId="168" fontId="50" fillId="0" borderId="0" xfId="2" applyNumberFormat="1" applyFont="1" applyFill="1" applyBorder="1" applyAlignment="1" applyProtection="1">
      <alignment wrapText="1"/>
      <protection locked="0"/>
    </xf>
    <xf numFmtId="168" fontId="6" fillId="0" borderId="0" xfId="2" applyNumberFormat="1" applyFont="1" applyBorder="1" applyAlignment="1" applyProtection="1">
      <alignment wrapText="1"/>
      <protection locked="0"/>
    </xf>
    <xf numFmtId="168" fontId="50" fillId="0" borderId="0" xfId="2" applyNumberFormat="1" applyFont="1" applyFill="1" applyBorder="1" applyAlignment="1" applyProtection="1">
      <alignment horizontal="right" wrapText="1"/>
      <protection locked="0"/>
    </xf>
    <xf numFmtId="168" fontId="72" fillId="0" borderId="0" xfId="2" applyNumberFormat="1" applyFont="1" applyFill="1" applyBorder="1" applyAlignment="1" applyProtection="1">
      <alignment horizontal="right" wrapText="1"/>
      <protection locked="0"/>
    </xf>
    <xf numFmtId="0" fontId="7" fillId="0" borderId="2" xfId="0" applyFont="1" applyBorder="1" applyAlignment="1">
      <alignment vertical="center"/>
    </xf>
    <xf numFmtId="168" fontId="50" fillId="0" borderId="2" xfId="2" applyNumberFormat="1" applyFont="1" applyFill="1" applyBorder="1" applyAlignment="1" applyProtection="1">
      <alignment horizontal="right" wrapText="1"/>
      <protection locked="0"/>
    </xf>
    <xf numFmtId="166" fontId="73" fillId="0" borderId="0" xfId="2" applyNumberFormat="1" applyFont="1" applyFill="1" applyBorder="1" applyAlignment="1">
      <alignment horizontal="right"/>
    </xf>
    <xf numFmtId="166" fontId="73" fillId="0" borderId="0" xfId="2" applyNumberFormat="1" applyFont="1" applyFill="1" applyBorder="1" applyAlignment="1">
      <alignment horizontal="center"/>
    </xf>
    <xf numFmtId="168" fontId="73" fillId="0" borderId="0" xfId="2" applyNumberFormat="1" applyFont="1" applyFill="1" applyBorder="1" applyAlignment="1">
      <alignment horizontal="right"/>
    </xf>
    <xf numFmtId="166" fontId="73" fillId="0" borderId="0" xfId="3" applyNumberFormat="1" applyFont="1" applyFill="1" applyBorder="1" applyAlignment="1">
      <alignment horizontal="right"/>
    </xf>
    <xf numFmtId="168" fontId="73" fillId="0" borderId="0" xfId="3" applyNumberFormat="1" applyFont="1" applyFill="1" applyBorder="1" applyAlignment="1">
      <alignment horizontal="right"/>
    </xf>
    <xf numFmtId="166" fontId="73" fillId="0" borderId="0" xfId="0" applyNumberFormat="1" applyFont="1" applyBorder="1" applyAlignment="1">
      <alignment horizontal="center"/>
    </xf>
    <xf numFmtId="166" fontId="73" fillId="0" borderId="0" xfId="0" applyNumberFormat="1" applyFont="1" applyFill="1" applyBorder="1" applyAlignment="1">
      <alignment horizontal="center"/>
    </xf>
    <xf numFmtId="0" fontId="74" fillId="0" borderId="0" xfId="0" applyFont="1" applyBorder="1" applyAlignment="1"/>
    <xf numFmtId="168" fontId="74" fillId="0" borderId="0" xfId="2" applyNumberFormat="1" applyFont="1" applyBorder="1" applyAlignment="1"/>
    <xf numFmtId="168" fontId="7" fillId="0" borderId="0" xfId="2" applyNumberFormat="1" applyFont="1"/>
    <xf numFmtId="168" fontId="51" fillId="0" borderId="0" xfId="2" applyNumberFormat="1" applyFont="1"/>
    <xf numFmtId="168" fontId="51" fillId="0" borderId="0" xfId="2" applyNumberFormat="1" applyFont="1" applyBorder="1"/>
    <xf numFmtId="168" fontId="51" fillId="0" borderId="1" xfId="2" applyNumberFormat="1" applyFont="1" applyBorder="1"/>
    <xf numFmtId="166" fontId="68" fillId="0" borderId="1" xfId="2" applyNumberFormat="1" applyFont="1" applyBorder="1" applyAlignment="1">
      <alignment horizontal="right" vertical="center" wrapText="1"/>
    </xf>
    <xf numFmtId="166" fontId="8" fillId="0" borderId="0" xfId="2" applyNumberFormat="1" applyFont="1" applyFill="1" applyAlignment="1">
      <alignment horizontal="right" vertical="center"/>
    </xf>
    <xf numFmtId="166" fontId="15"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16" fillId="0" borderId="0" xfId="2" applyNumberFormat="1" applyFont="1" applyFill="1" applyAlignment="1">
      <alignment horizontal="right" vertical="center"/>
    </xf>
    <xf numFmtId="166" fontId="8" fillId="0" borderId="10" xfId="2" applyNumberFormat="1" applyFont="1" applyFill="1" applyBorder="1" applyAlignment="1">
      <alignment vertical="center"/>
    </xf>
    <xf numFmtId="166" fontId="15" fillId="0" borderId="10" xfId="2" applyNumberFormat="1" applyFont="1" applyFill="1" applyBorder="1" applyAlignment="1">
      <alignment vertical="center"/>
    </xf>
    <xf numFmtId="166" fontId="15" fillId="0" borderId="10" xfId="2" applyNumberFormat="1" applyFont="1" applyFill="1" applyBorder="1" applyAlignment="1">
      <alignment horizontal="right" vertical="center"/>
    </xf>
    <xf numFmtId="166" fontId="17" fillId="0" borderId="0" xfId="2" applyNumberFormat="1" applyFont="1" applyAlignment="1">
      <alignment horizontal="right" vertical="center" wrapText="1"/>
    </xf>
    <xf numFmtId="0" fontId="8" fillId="0" borderId="42" xfId="0" applyFont="1" applyFill="1" applyBorder="1" applyAlignment="1">
      <alignment horizontal="right" vertical="center"/>
    </xf>
    <xf numFmtId="166" fontId="47" fillId="0" borderId="0" xfId="2" applyNumberFormat="1" applyFont="1" applyBorder="1" applyAlignment="1">
      <alignment horizontal="right" vertical="center"/>
    </xf>
    <xf numFmtId="166" fontId="46" fillId="0" borderId="0" xfId="2" applyNumberFormat="1" applyFont="1" applyBorder="1" applyAlignment="1">
      <alignment horizontal="right" vertical="center"/>
    </xf>
    <xf numFmtId="166" fontId="76" fillId="4" borderId="0" xfId="3" applyNumberFormat="1" applyFont="1" applyFill="1" applyBorder="1" applyAlignment="1">
      <alignment horizontal="right" vertical="center"/>
    </xf>
    <xf numFmtId="166" fontId="77" fillId="4" borderId="0" xfId="3" applyNumberFormat="1" applyFont="1" applyFill="1" applyBorder="1" applyAlignment="1">
      <alignment horizontal="right" vertical="center"/>
    </xf>
    <xf numFmtId="0" fontId="8" fillId="0" borderId="0" xfId="0" applyFont="1" applyBorder="1" applyAlignment="1">
      <alignment vertical="center"/>
    </xf>
    <xf numFmtId="168" fontId="72" fillId="0" borderId="0" xfId="2" applyNumberFormat="1" applyFont="1" applyFill="1" applyBorder="1" applyAlignment="1" applyProtection="1">
      <alignment horizontal="right" vertical="center" wrapText="1"/>
      <protection locked="0"/>
    </xf>
    <xf numFmtId="164" fontId="51" fillId="0" borderId="1" xfId="2" applyNumberFormat="1" applyFont="1" applyBorder="1" applyAlignment="1">
      <alignment horizontal="right"/>
    </xf>
    <xf numFmtId="0" fontId="5" fillId="0" borderId="0" xfId="0" applyFont="1" applyAlignment="1">
      <alignment vertical="center"/>
    </xf>
    <xf numFmtId="0" fontId="6" fillId="0" borderId="0" xfId="0" applyFont="1" applyAlignment="1">
      <alignment horizontal="center" vertical="center"/>
    </xf>
    <xf numFmtId="0" fontId="16" fillId="0" borderId="0" xfId="0" applyFont="1" applyAlignment="1">
      <alignment horizontal="left" vertical="center"/>
    </xf>
    <xf numFmtId="0" fontId="5" fillId="0" borderId="0" xfId="0" applyFont="1" applyAlignment="1">
      <alignment vertical="center"/>
    </xf>
    <xf numFmtId="166" fontId="79" fillId="0" borderId="0" xfId="3" applyNumberFormat="1" applyFont="1" applyFill="1" applyBorder="1" applyAlignment="1">
      <alignment horizontal="right"/>
    </xf>
    <xf numFmtId="43" fontId="79" fillId="0" borderId="0" xfId="3" applyNumberFormat="1" applyFont="1" applyFill="1" applyBorder="1" applyAlignment="1">
      <alignment horizontal="right"/>
    </xf>
    <xf numFmtId="168" fontId="79" fillId="0" borderId="0" xfId="3" applyNumberFormat="1" applyFont="1" applyFill="1" applyBorder="1" applyAlignment="1">
      <alignment horizontal="right"/>
    </xf>
    <xf numFmtId="0" fontId="50" fillId="0" borderId="28" xfId="0" applyFont="1" applyBorder="1" applyAlignment="1">
      <alignment horizontal="center"/>
    </xf>
    <xf numFmtId="0" fontId="16" fillId="0" borderId="0" xfId="0" applyFont="1" applyAlignment="1">
      <alignment horizontal="right" vertical="center" wrapText="1"/>
    </xf>
    <xf numFmtId="168" fontId="68" fillId="0" borderId="0" xfId="2" applyNumberFormat="1" applyFont="1" applyAlignment="1">
      <alignment horizontal="right" vertical="center"/>
    </xf>
    <xf numFmtId="168" fontId="52" fillId="0" borderId="0" xfId="2" applyNumberFormat="1" applyFont="1" applyAlignment="1">
      <alignment horizontal="right" vertical="center"/>
    </xf>
    <xf numFmtId="168" fontId="46" fillId="0" borderId="0" xfId="2" applyNumberFormat="1" applyFont="1" applyAlignment="1">
      <alignment horizontal="right" vertical="center"/>
    </xf>
    <xf numFmtId="168" fontId="46" fillId="0" borderId="0" xfId="2" applyNumberFormat="1" applyFont="1" applyAlignment="1"/>
    <xf numFmtId="0" fontId="43" fillId="0" borderId="0" xfId="1" applyFont="1" applyAlignment="1">
      <alignment vertical="center"/>
    </xf>
    <xf numFmtId="0" fontId="7" fillId="0" borderId="0" xfId="0" applyFont="1"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7" fillId="0" borderId="0" xfId="0" applyFont="1" applyAlignment="1">
      <alignment vertical="center"/>
    </xf>
    <xf numFmtId="0" fontId="7" fillId="0" borderId="1" xfId="0" applyFont="1" applyBorder="1" applyAlignment="1">
      <alignment horizontal="right" vertical="center"/>
    </xf>
    <xf numFmtId="0" fontId="51" fillId="0" borderId="0" xfId="0" applyFont="1" applyAlignment="1">
      <alignment horizontal="left" vertical="center"/>
    </xf>
    <xf numFmtId="0" fontId="7" fillId="0" borderId="12" xfId="0" applyFont="1" applyBorder="1" applyAlignment="1">
      <alignment horizontal="right" vertical="center"/>
    </xf>
    <xf numFmtId="0" fontId="10" fillId="0" borderId="1" xfId="0" applyFont="1" applyBorder="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1" xfId="0" applyFont="1" applyBorder="1" applyAlignment="1">
      <alignment horizontal="center" vertical="center"/>
    </xf>
    <xf numFmtId="0" fontId="1" fillId="0" borderId="12" xfId="0" applyFont="1" applyBorder="1" applyAlignment="1">
      <alignment vertical="center"/>
    </xf>
    <xf numFmtId="0" fontId="19" fillId="0" borderId="1" xfId="0" applyFont="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2" fillId="0" borderId="0" xfId="0" applyFont="1" applyAlignment="1">
      <alignment vertical="center"/>
    </xf>
    <xf numFmtId="0" fontId="48" fillId="0" borderId="0" xfId="1" applyFont="1" applyAlignment="1">
      <alignment vertical="center"/>
    </xf>
    <xf numFmtId="0" fontId="48" fillId="0" borderId="0" xfId="1" applyFont="1" applyAlignment="1">
      <alignment horizontal="left" vertical="center" wrapText="1"/>
    </xf>
    <xf numFmtId="0" fontId="21" fillId="0" borderId="0" xfId="0" applyFont="1" applyAlignment="1">
      <alignment vertical="center" wrapText="1"/>
    </xf>
    <xf numFmtId="0" fontId="21" fillId="0" borderId="0" xfId="0" applyFont="1" applyAlignment="1">
      <alignment vertical="center"/>
    </xf>
    <xf numFmtId="0" fontId="7" fillId="0" borderId="0" xfId="0" applyFont="1" applyAlignment="1">
      <alignment horizontal="left" vertical="center"/>
    </xf>
    <xf numFmtId="0" fontId="51" fillId="0" borderId="0" xfId="0" applyFont="1" applyAlignment="1">
      <alignment vertical="center"/>
    </xf>
    <xf numFmtId="0" fontId="19" fillId="0" borderId="7" xfId="0" applyFont="1" applyFill="1" applyBorder="1" applyAlignment="1">
      <alignment horizontal="center" vertical="center"/>
    </xf>
    <xf numFmtId="0" fontId="19" fillId="0" borderId="9" xfId="0" applyFont="1" applyFill="1" applyBorder="1" applyAlignment="1">
      <alignment horizontal="center" vertical="center"/>
    </xf>
    <xf numFmtId="0" fontId="43" fillId="0" borderId="0" xfId="1" applyFont="1" applyAlignment="1">
      <alignment horizontal="left" vertical="center"/>
    </xf>
    <xf numFmtId="0" fontId="7" fillId="0" borderId="0" xfId="0" applyFont="1" applyAlignment="1">
      <alignment horizontal="right" vertical="center"/>
    </xf>
    <xf numFmtId="0" fontId="24" fillId="0" borderId="0" xfId="0" applyFont="1" applyAlignment="1">
      <alignment horizontal="center" vertical="center"/>
    </xf>
    <xf numFmtId="0" fontId="6" fillId="0" borderId="1" xfId="0" applyFont="1" applyBorder="1" applyAlignment="1">
      <alignment horizontal="center" vertical="center"/>
    </xf>
    <xf numFmtId="0" fontId="25" fillId="0" borderId="16" xfId="0" applyFont="1" applyBorder="1" applyAlignment="1">
      <alignment vertical="center"/>
    </xf>
    <xf numFmtId="0" fontId="25" fillId="0" borderId="6" xfId="0" applyFont="1" applyBorder="1" applyAlignment="1">
      <alignment vertical="center"/>
    </xf>
    <xf numFmtId="0" fontId="19" fillId="0" borderId="17" xfId="0" applyFont="1" applyFill="1" applyBorder="1" applyAlignment="1">
      <alignment horizontal="center" vertical="center"/>
    </xf>
    <xf numFmtId="0" fontId="19" fillId="0" borderId="4" xfId="0" applyFont="1" applyFill="1" applyBorder="1" applyAlignment="1">
      <alignment horizontal="center" vertical="center"/>
    </xf>
    <xf numFmtId="0" fontId="7" fillId="0" borderId="20" xfId="0" applyFont="1" applyBorder="1" applyAlignment="1">
      <alignment horizontal="right" vertical="center"/>
    </xf>
    <xf numFmtId="0" fontId="28" fillId="0" borderId="20" xfId="0" applyFont="1" applyBorder="1" applyAlignment="1">
      <alignment horizontal="right" vertical="center"/>
    </xf>
    <xf numFmtId="0" fontId="44" fillId="0" borderId="0" xfId="1" applyFont="1" applyAlignment="1">
      <alignment horizontal="left" vertical="center" wrapText="1"/>
    </xf>
    <xf numFmtId="0" fontId="26" fillId="0" borderId="0" xfId="0" applyFont="1" applyAlignment="1">
      <alignment horizontal="center" vertical="center"/>
    </xf>
    <xf numFmtId="0" fontId="5" fillId="0" borderId="1" xfId="0" applyFont="1" applyBorder="1" applyAlignment="1">
      <alignment horizontal="right"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7" fillId="0" borderId="0" xfId="0" applyFont="1" applyBorder="1" applyAlignment="1">
      <alignment horizontal="left" vertical="center"/>
    </xf>
    <xf numFmtId="0" fontId="5" fillId="0" borderId="18" xfId="0" applyFont="1" applyBorder="1" applyAlignment="1">
      <alignment horizontal="righ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7" fillId="0" borderId="20" xfId="0" applyFont="1" applyBorder="1" applyAlignment="1">
      <alignment horizontal="left" vertical="center"/>
    </xf>
    <xf numFmtId="0" fontId="29" fillId="0" borderId="1" xfId="0" applyFont="1" applyBorder="1" applyAlignment="1">
      <alignment horizontal="right" vertical="center"/>
    </xf>
    <xf numFmtId="0" fontId="30" fillId="0" borderId="16" xfId="0" applyFont="1" applyBorder="1" applyAlignment="1">
      <alignment horizontal="center" vertical="center"/>
    </xf>
    <xf numFmtId="0" fontId="30" fillId="0" borderId="13" xfId="0" applyFont="1" applyBorder="1" applyAlignment="1">
      <alignment horizontal="center" vertical="center"/>
    </xf>
    <xf numFmtId="0" fontId="30" fillId="0" borderId="19" xfId="0" applyFont="1" applyBorder="1" applyAlignment="1">
      <alignment horizontal="center" vertical="center"/>
    </xf>
    <xf numFmtId="0" fontId="30" fillId="0" borderId="17" xfId="0" applyFont="1" applyBorder="1" applyAlignment="1">
      <alignment horizontal="center" vertical="center"/>
    </xf>
    <xf numFmtId="0" fontId="30" fillId="0" borderId="25" xfId="0" applyFont="1" applyBorder="1" applyAlignment="1">
      <alignment horizontal="center" vertical="center"/>
    </xf>
    <xf numFmtId="0" fontId="30" fillId="0" borderId="4" xfId="0" applyFont="1" applyBorder="1" applyAlignment="1">
      <alignment horizontal="center" vertical="center"/>
    </xf>
    <xf numFmtId="0" fontId="30" fillId="0" borderId="7" xfId="0" applyFont="1" applyBorder="1" applyAlignment="1">
      <alignment horizontal="center" vertical="center"/>
    </xf>
    <xf numFmtId="0" fontId="30" fillId="0" borderId="9" xfId="0" applyFont="1" applyBorder="1" applyAlignment="1">
      <alignment horizontal="center" vertical="center"/>
    </xf>
    <xf numFmtId="0" fontId="30" fillId="0" borderId="8" xfId="0" applyFont="1" applyBorder="1" applyAlignment="1">
      <alignment horizontal="center"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12" xfId="0" applyFont="1" applyBorder="1" applyAlignment="1">
      <alignment horizontal="center" vertical="center"/>
    </xf>
    <xf numFmtId="0" fontId="30" fillId="0" borderId="3" xfId="0" applyFont="1" applyBorder="1" applyAlignment="1">
      <alignment horizontal="center" vertical="center"/>
    </xf>
    <xf numFmtId="0" fontId="30" fillId="0" borderId="2" xfId="0" applyFont="1" applyBorder="1" applyAlignment="1">
      <alignment horizontal="center" vertical="center"/>
    </xf>
    <xf numFmtId="0" fontId="30" fillId="0" borderId="28" xfId="0" applyFont="1" applyBorder="1" applyAlignment="1">
      <alignment horizontal="center" vertical="center"/>
    </xf>
    <xf numFmtId="0" fontId="30" fillId="0" borderId="23" xfId="0" applyFont="1" applyBorder="1" applyAlignment="1">
      <alignment horizontal="center" vertical="center"/>
    </xf>
    <xf numFmtId="0" fontId="30" fillId="0" borderId="22" xfId="0" applyFont="1" applyBorder="1" applyAlignment="1">
      <alignment horizontal="center" vertical="center"/>
    </xf>
    <xf numFmtId="0" fontId="16" fillId="0" borderId="0" xfId="0" applyFont="1" applyAlignment="1">
      <alignment horizontal="left" vertical="center"/>
    </xf>
    <xf numFmtId="0" fontId="7" fillId="0" borderId="11" xfId="0" applyFont="1" applyBorder="1" applyAlignment="1">
      <alignment horizontal="right" vertical="center"/>
    </xf>
    <xf numFmtId="0" fontId="5" fillId="0" borderId="0" xfId="0" applyFont="1" applyAlignment="1">
      <alignment vertical="center"/>
    </xf>
    <xf numFmtId="0" fontId="7" fillId="0" borderId="0" xfId="0" applyFont="1" applyAlignment="1">
      <alignment horizontal="left" vertical="center" wrapText="1"/>
    </xf>
    <xf numFmtId="0" fontId="33" fillId="0" borderId="0" xfId="0" applyFont="1" applyAlignment="1">
      <alignment horizontal="left" vertical="center"/>
    </xf>
    <xf numFmtId="0" fontId="7" fillId="0" borderId="18" xfId="0" applyFont="1" applyBorder="1" applyAlignment="1">
      <alignment horizontal="right" vertical="center"/>
    </xf>
    <xf numFmtId="0" fontId="19" fillId="0" borderId="21" xfId="0" applyFont="1" applyBorder="1" applyAlignment="1">
      <alignment horizontal="center" vertical="center"/>
    </xf>
    <xf numFmtId="0" fontId="19" fillId="0" borderId="19"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13" xfId="0" applyFont="1" applyBorder="1" applyAlignment="1">
      <alignment horizontal="center" vertical="center"/>
    </xf>
    <xf numFmtId="0" fontId="19" fillId="0" borderId="27"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0" borderId="28" xfId="0" applyFont="1" applyBorder="1" applyAlignment="1">
      <alignment horizontal="center"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0" fontId="43" fillId="0" borderId="0" xfId="1" applyFont="1" applyAlignment="1">
      <alignment vertical="center"/>
    </xf>
    <xf numFmtId="0" fontId="19" fillId="0" borderId="35" xfId="0" applyFont="1" applyBorder="1" applyAlignment="1">
      <alignment horizontal="center" vertical="center"/>
    </xf>
    <xf numFmtId="0" fontId="19" fillId="0" borderId="0" xfId="0" applyFont="1" applyAlignment="1">
      <alignment horizontal="center" vertical="center"/>
    </xf>
    <xf numFmtId="0" fontId="1" fillId="0" borderId="0" xfId="0" applyFont="1" applyAlignment="1">
      <alignment vertical="center"/>
    </xf>
    <xf numFmtId="0" fontId="34" fillId="0" borderId="0" xfId="0" applyFont="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2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6" xfId="0" applyFont="1" applyBorder="1" applyAlignment="1">
      <alignment horizontal="center" vertical="center"/>
    </xf>
    <xf numFmtId="0" fontId="8" fillId="0" borderId="11"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8" fillId="0" borderId="28"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15" fillId="0" borderId="34" xfId="0" applyFont="1" applyBorder="1" applyAlignment="1">
      <alignment horizontal="center" vertical="center"/>
    </xf>
    <xf numFmtId="0" fontId="7" fillId="0" borderId="37" xfId="0" applyFont="1" applyBorder="1" applyAlignment="1">
      <alignment horizontal="center" vertical="center" textRotation="90"/>
    </xf>
    <xf numFmtId="0" fontId="7" fillId="0" borderId="25" xfId="0" applyFont="1" applyBorder="1" applyAlignment="1">
      <alignment horizontal="center" vertical="center" textRotation="90"/>
    </xf>
    <xf numFmtId="0" fontId="7" fillId="0" borderId="26" xfId="0" applyFont="1" applyBorder="1" applyAlignment="1">
      <alignment horizontal="center" vertical="center" textRotation="90"/>
    </xf>
    <xf numFmtId="0" fontId="7" fillId="0" borderId="37" xfId="0" applyFont="1" applyBorder="1" applyAlignment="1">
      <alignment horizontal="center" vertical="center" textRotation="90" wrapText="1"/>
    </xf>
    <xf numFmtId="0" fontId="7" fillId="0" borderId="25" xfId="0" applyFont="1" applyBorder="1" applyAlignment="1">
      <alignment horizontal="center" vertical="center" textRotation="90" wrapText="1"/>
    </xf>
    <xf numFmtId="0" fontId="7" fillId="0" borderId="26" xfId="0" applyFont="1" applyBorder="1" applyAlignment="1">
      <alignment horizontal="center" vertical="center" textRotation="90" wrapText="1"/>
    </xf>
    <xf numFmtId="0" fontId="25" fillId="0" borderId="0" xfId="0" applyFont="1" applyAlignment="1">
      <alignment horizontal="center" vertical="center"/>
    </xf>
    <xf numFmtId="0" fontId="7" fillId="0" borderId="36" xfId="0" applyFont="1" applyBorder="1" applyAlignment="1">
      <alignment horizontal="center" vertical="center" textRotation="90" wrapText="1"/>
    </xf>
    <xf numFmtId="0" fontId="7" fillId="0" borderId="35"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1" fillId="0" borderId="20" xfId="0" applyFont="1" applyBorder="1" applyAlignment="1">
      <alignment vertical="top"/>
    </xf>
    <xf numFmtId="0" fontId="36" fillId="0" borderId="0" xfId="0" applyFont="1" applyAlignment="1">
      <alignment horizontal="center" vertical="center"/>
    </xf>
    <xf numFmtId="0" fontId="39" fillId="0" borderId="0" xfId="0" applyFont="1" applyAlignment="1">
      <alignment vertical="center"/>
    </xf>
    <xf numFmtId="0" fontId="37" fillId="0" borderId="16" xfId="0" applyFont="1" applyBorder="1" applyAlignment="1">
      <alignment horizontal="center" vertical="center"/>
    </xf>
    <xf numFmtId="0" fontId="37" fillId="0" borderId="38" xfId="0" applyFont="1" applyBorder="1" applyAlignment="1">
      <alignment horizontal="center" vertical="center"/>
    </xf>
    <xf numFmtId="0" fontId="39" fillId="0" borderId="11" xfId="0" applyFont="1" applyBorder="1" applyAlignment="1">
      <alignment horizontal="right" vertical="center"/>
    </xf>
    <xf numFmtId="0" fontId="39" fillId="0" borderId="0" xfId="0" applyFont="1" applyBorder="1" applyAlignment="1">
      <alignment horizontal="left" vertical="center"/>
    </xf>
    <xf numFmtId="0" fontId="7" fillId="0" borderId="0" xfId="0" applyFont="1" applyBorder="1" applyAlignment="1">
      <alignment horizontal="right" vertical="center"/>
    </xf>
    <xf numFmtId="0" fontId="39" fillId="0" borderId="0" xfId="0" applyFont="1" applyBorder="1" applyAlignment="1">
      <alignment horizontal="right" vertical="center"/>
    </xf>
    <xf numFmtId="0" fontId="19" fillId="0" borderId="0" xfId="0" applyFont="1" applyBorder="1" applyAlignment="1">
      <alignment horizontal="center" vertical="center"/>
    </xf>
    <xf numFmtId="0" fontId="19" fillId="0" borderId="12" xfId="0" applyFont="1" applyBorder="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8" fillId="0" borderId="37"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0" xfId="0" applyFont="1" applyAlignment="1">
      <alignment vertical="center"/>
    </xf>
    <xf numFmtId="0" fontId="7" fillId="0" borderId="0" xfId="0" applyFont="1" applyAlignment="1">
      <alignment vertical="center" wrapText="1"/>
    </xf>
    <xf numFmtId="0" fontId="7" fillId="0" borderId="12" xfId="0" applyFont="1" applyBorder="1" applyAlignment="1">
      <alignment vertical="center"/>
    </xf>
    <xf numFmtId="0" fontId="40" fillId="0" borderId="0" xfId="0" applyFont="1" applyAlignment="1">
      <alignment vertical="center"/>
    </xf>
    <xf numFmtId="0" fontId="40" fillId="0" borderId="1" xfId="0" applyFont="1" applyBorder="1" applyAlignment="1">
      <alignment vertical="center"/>
    </xf>
    <xf numFmtId="0" fontId="1" fillId="0" borderId="0" xfId="0" applyFont="1" applyAlignment="1">
      <alignment horizontal="right" vertical="center"/>
    </xf>
    <xf numFmtId="0" fontId="8" fillId="0" borderId="0" xfId="0" applyFont="1" applyBorder="1" applyAlignment="1">
      <alignment horizontal="center" vertical="center"/>
    </xf>
    <xf numFmtId="0" fontId="43" fillId="0" borderId="0" xfId="1" applyFont="1" applyAlignment="1">
      <alignment vertical="center" wrapText="1"/>
    </xf>
    <xf numFmtId="0" fontId="19" fillId="0" borderId="18" xfId="0"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20" xfId="0" applyFont="1" applyBorder="1" applyAlignment="1">
      <alignment vertical="center"/>
    </xf>
    <xf numFmtId="0" fontId="7" fillId="0" borderId="0" xfId="0" applyFont="1" applyBorder="1" applyAlignment="1">
      <alignment vertical="center" wrapText="1"/>
    </xf>
    <xf numFmtId="0" fontId="16" fillId="0" borderId="0" xfId="0" applyFont="1" applyAlignment="1">
      <alignment horizontal="left" vertical="center" wrapText="1"/>
    </xf>
    <xf numFmtId="0" fontId="21" fillId="0" borderId="0" xfId="0" applyFont="1" applyAlignment="1">
      <alignment horizontal="left" vertical="center" wrapText="1"/>
    </xf>
    <xf numFmtId="0" fontId="19" fillId="0" borderId="16" xfId="0" applyFont="1" applyBorder="1" applyAlignment="1">
      <alignment horizontal="left" vertical="center"/>
    </xf>
    <xf numFmtId="0" fontId="19" fillId="0" borderId="6" xfId="0" applyFont="1" applyBorder="1" applyAlignment="1">
      <alignment horizontal="left" vertical="center"/>
    </xf>
    <xf numFmtId="0" fontId="19" fillId="0" borderId="17" xfId="0" applyFont="1" applyBorder="1" applyAlignment="1">
      <alignment horizontal="right" vertical="center"/>
    </xf>
    <xf numFmtId="0" fontId="19" fillId="0" borderId="4" xfId="0" applyFont="1" applyBorder="1" applyAlignment="1">
      <alignment horizontal="right" vertical="center"/>
    </xf>
    <xf numFmtId="0" fontId="18" fillId="0" borderId="12" xfId="0" applyFont="1" applyBorder="1" applyAlignment="1">
      <alignment horizontal="right" vertical="center"/>
    </xf>
    <xf numFmtId="0" fontId="19" fillId="0" borderId="12" xfId="0" applyFont="1" applyBorder="1" applyAlignment="1">
      <alignment horizontal="left" vertical="center"/>
    </xf>
    <xf numFmtId="0" fontId="19" fillId="0" borderId="1" xfId="0" applyFont="1" applyBorder="1" applyAlignment="1">
      <alignment horizontal="left" vertical="center"/>
    </xf>
    <xf numFmtId="0" fontId="8" fillId="0" borderId="12" xfId="0" applyFont="1" applyBorder="1"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0" borderId="1" xfId="0" applyFont="1" applyBorder="1" applyAlignment="1">
      <alignment vertical="center"/>
    </xf>
    <xf numFmtId="0" fontId="62" fillId="0" borderId="0" xfId="0" applyFont="1" applyAlignment="1">
      <alignment horizontal="center" vertical="center"/>
    </xf>
    <xf numFmtId="0" fontId="63" fillId="0" borderId="0" xfId="0" applyFont="1" applyAlignment="1">
      <alignment horizontal="center" vertical="center"/>
    </xf>
    <xf numFmtId="0" fontId="46" fillId="0" borderId="1" xfId="0" applyFont="1" applyBorder="1" applyAlignment="1">
      <alignment horizontal="right" vertical="center"/>
    </xf>
    <xf numFmtId="0" fontId="63" fillId="0" borderId="0" xfId="0" applyFont="1" applyBorder="1" applyAlignment="1">
      <alignment vertical="center"/>
    </xf>
    <xf numFmtId="0" fontId="63" fillId="0" borderId="18" xfId="0" applyFont="1" applyBorder="1" applyAlignment="1">
      <alignment vertical="center"/>
    </xf>
    <xf numFmtId="0" fontId="64" fillId="0" borderId="13" xfId="0" applyFont="1" applyBorder="1" applyAlignment="1">
      <alignment horizontal="center" vertical="center"/>
    </xf>
    <xf numFmtId="0" fontId="64" fillId="0" borderId="19" xfId="0" applyFont="1" applyBorder="1" applyAlignment="1">
      <alignment horizontal="center" vertical="center"/>
    </xf>
    <xf numFmtId="0" fontId="64" fillId="0" borderId="25" xfId="0" applyFont="1" applyBorder="1" applyAlignment="1">
      <alignment horizontal="center" vertical="center"/>
    </xf>
    <xf numFmtId="0" fontId="64" fillId="0" borderId="4" xfId="0" applyFont="1" applyBorder="1" applyAlignment="1">
      <alignment horizontal="center" vertical="center"/>
    </xf>
    <xf numFmtId="0" fontId="46" fillId="0" borderId="12" xfId="0" applyFont="1" applyBorder="1" applyAlignment="1">
      <alignment horizontal="right" vertical="center"/>
    </xf>
    <xf numFmtId="0" fontId="46" fillId="0" borderId="0" xfId="0" applyFont="1" applyBorder="1" applyAlignment="1">
      <alignment vertical="center"/>
    </xf>
    <xf numFmtId="0" fontId="63" fillId="0" borderId="12" xfId="0" applyFont="1" applyBorder="1" applyAlignment="1">
      <alignment vertical="center"/>
    </xf>
    <xf numFmtId="0" fontId="63" fillId="0" borderId="1" xfId="0" applyFont="1" applyBorder="1" applyAlignment="1">
      <alignment vertical="center"/>
    </xf>
    <xf numFmtId="0" fontId="64" fillId="0" borderId="16" xfId="0" applyFont="1" applyBorder="1" applyAlignment="1">
      <alignment horizontal="center" vertical="center"/>
    </xf>
    <xf numFmtId="0" fontId="64" fillId="0" borderId="6" xfId="0" applyFont="1" applyBorder="1" applyAlignment="1">
      <alignment horizontal="center" vertical="center"/>
    </xf>
    <xf numFmtId="0" fontId="64" fillId="0" borderId="17" xfId="0" applyFont="1" applyBorder="1" applyAlignment="1">
      <alignment horizontal="center" vertical="center"/>
    </xf>
    <xf numFmtId="0" fontId="62" fillId="0" borderId="0" xfId="0" applyFont="1" applyAlignment="1">
      <alignment horizontal="center" vertical="center" wrapText="1"/>
    </xf>
    <xf numFmtId="0" fontId="63" fillId="0" borderId="0" xfId="0" applyFont="1" applyAlignment="1">
      <alignment horizontal="center" vertical="center" wrapText="1"/>
    </xf>
    <xf numFmtId="0" fontId="46" fillId="0" borderId="1" xfId="0" applyFont="1" applyBorder="1" applyAlignment="1">
      <alignment horizontal="right" vertical="center" wrapText="1"/>
    </xf>
    <xf numFmtId="0" fontId="63" fillId="0" borderId="12" xfId="0" applyFont="1" applyBorder="1" applyAlignment="1">
      <alignment vertical="center" wrapText="1"/>
    </xf>
    <xf numFmtId="0" fontId="63" fillId="0" borderId="18" xfId="0" applyFont="1" applyBorder="1" applyAlignment="1">
      <alignment vertical="center" wrapText="1"/>
    </xf>
    <xf numFmtId="0" fontId="64" fillId="0" borderId="1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17" xfId="0" applyFont="1" applyBorder="1" applyAlignment="1">
      <alignment horizontal="center" vertical="center" wrapText="1"/>
    </xf>
    <xf numFmtId="0" fontId="64" fillId="0" borderId="4" xfId="0" applyFont="1" applyBorder="1" applyAlignment="1">
      <alignment horizontal="center" vertical="center" wrapText="1"/>
    </xf>
    <xf numFmtId="0" fontId="64" fillId="0" borderId="7" xfId="0" applyFont="1" applyBorder="1" applyAlignment="1">
      <alignment horizontal="center" vertical="center" wrapText="1"/>
    </xf>
    <xf numFmtId="0" fontId="64" fillId="0" borderId="9" xfId="0" applyFont="1" applyBorder="1" applyAlignment="1">
      <alignment horizontal="center" vertical="center" wrapText="1"/>
    </xf>
    <xf numFmtId="0" fontId="46" fillId="0" borderId="12" xfId="0" applyFont="1" applyBorder="1" applyAlignment="1">
      <alignment horizontal="right"/>
    </xf>
    <xf numFmtId="0" fontId="63" fillId="0" borderId="1" xfId="0" applyFont="1" applyBorder="1" applyAlignment="1">
      <alignment vertical="center" wrapText="1"/>
    </xf>
    <xf numFmtId="0" fontId="64" fillId="0" borderId="6" xfId="0" applyFont="1" applyBorder="1" applyAlignment="1">
      <alignment horizontal="center" vertical="center" wrapText="1"/>
    </xf>
    <xf numFmtId="0" fontId="46" fillId="0" borderId="0" xfId="0" applyFont="1" applyAlignment="1">
      <alignment horizontal="left" vertical="center" wrapText="1"/>
    </xf>
    <xf numFmtId="0" fontId="46" fillId="0" borderId="0" xfId="0" applyFont="1" applyBorder="1" applyAlignment="1">
      <alignment horizontal="left" vertical="center"/>
    </xf>
    <xf numFmtId="0" fontId="64" fillId="0" borderId="17" xfId="0" applyFont="1" applyBorder="1" applyAlignment="1">
      <alignment horizontal="right" vertical="center"/>
    </xf>
    <xf numFmtId="0" fontId="64" fillId="0" borderId="4" xfId="0" applyFont="1" applyBorder="1" applyAlignment="1">
      <alignment horizontal="right" vertical="center"/>
    </xf>
    <xf numFmtId="0" fontId="46" fillId="0" borderId="0" xfId="0" applyFont="1" applyAlignment="1">
      <alignment horizontal="right" vertical="center" wrapText="1"/>
    </xf>
    <xf numFmtId="49" fontId="59" fillId="0" borderId="1" xfId="0" applyNumberFormat="1" applyFont="1" applyBorder="1" applyAlignment="1">
      <alignment horizontal="center" vertical="center"/>
    </xf>
    <xf numFmtId="0" fontId="46" fillId="0" borderId="43" xfId="0" applyFont="1" applyBorder="1" applyAlignment="1">
      <alignment horizontal="right" vertical="center" wrapText="1"/>
    </xf>
    <xf numFmtId="0" fontId="46" fillId="0" borderId="10" xfId="0" applyFont="1" applyBorder="1" applyAlignment="1">
      <alignment horizontal="right" vertical="center" wrapText="1"/>
    </xf>
    <xf numFmtId="0" fontId="46" fillId="0" borderId="44" xfId="0" applyFont="1" applyBorder="1" applyAlignment="1">
      <alignment horizontal="right" vertical="center" wrapText="1"/>
    </xf>
    <xf numFmtId="49" fontId="59" fillId="0" borderId="1" xfId="0" applyNumberFormat="1" applyFont="1" applyBorder="1" applyAlignment="1">
      <alignment horizontal="center"/>
    </xf>
    <xf numFmtId="0" fontId="80" fillId="0" borderId="0" xfId="1" applyFont="1" applyAlignment="1"/>
    <xf numFmtId="0" fontId="1" fillId="0" borderId="0" xfId="0" applyFont="1" applyBorder="1" applyAlignment="1">
      <alignment vertical="center"/>
    </xf>
    <xf numFmtId="0" fontId="6" fillId="0" borderId="0" xfId="0" applyFont="1" applyBorder="1" applyAlignment="1"/>
    <xf numFmtId="0" fontId="80" fillId="0" borderId="0" xfId="1" applyFont="1" applyBorder="1" applyAlignment="1"/>
    <xf numFmtId="0" fontId="81" fillId="0" borderId="0" xfId="0" applyFont="1" applyAlignment="1"/>
    <xf numFmtId="0" fontId="80" fillId="0" borderId="0" xfId="1" applyFont="1" applyAlignment="1">
      <alignment horizontal="left" vertical="top" wrapText="1"/>
    </xf>
    <xf numFmtId="0" fontId="6" fillId="0" borderId="0" xfId="0" applyFont="1" applyAlignment="1"/>
    <xf numFmtId="0" fontId="80" fillId="0" borderId="0" xfId="1" applyFont="1" applyAlignment="1">
      <alignment vertical="center"/>
    </xf>
    <xf numFmtId="0" fontId="82" fillId="0" borderId="0" xfId="1" applyFont="1" applyAlignment="1">
      <alignment vertical="center"/>
    </xf>
    <xf numFmtId="0" fontId="81" fillId="0" borderId="0" xfId="0" applyFont="1" applyAlignment="1">
      <alignment horizontal="left"/>
    </xf>
    <xf numFmtId="0" fontId="80" fillId="0" borderId="0" xfId="1" applyFont="1" applyAlignment="1">
      <alignment horizontal="left"/>
    </xf>
  </cellXfs>
  <cellStyles count="10">
    <cellStyle name="Comma" xfId="2" builtinId="3"/>
    <cellStyle name="Comma 2" xfId="3"/>
    <cellStyle name="Hyperlink" xfId="1" builtinId="8"/>
    <cellStyle name="Normal" xfId="0" builtinId="0"/>
    <cellStyle name="Normal 2" xfId="4"/>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12</xdr:row>
      <xdr:rowOff>0</xdr:rowOff>
    </xdr:from>
    <xdr:to>
      <xdr:col>9</xdr:col>
      <xdr:colOff>240756</xdr:colOff>
      <xdr:row>13</xdr:row>
      <xdr:rowOff>18491</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8</xdr:col>
      <xdr:colOff>0</xdr:colOff>
      <xdr:row>12</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8</xdr:col>
      <xdr:colOff>0</xdr:colOff>
      <xdr:row>12</xdr:row>
      <xdr:rowOff>0</xdr:rowOff>
    </xdr:from>
    <xdr:to>
      <xdr:col>9</xdr:col>
      <xdr:colOff>238685</xdr:colOff>
      <xdr:row>13</xdr:row>
      <xdr:rowOff>18491</xdr:rowOff>
    </xdr:to>
    <xdr:sp macro="" textlink="">
      <xdr:nvSpPr>
        <xdr:cNvPr id="4" name="Text Box 1"/>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8</xdr:col>
      <xdr:colOff>0</xdr:colOff>
      <xdr:row>12</xdr:row>
      <xdr:rowOff>67236</xdr:rowOff>
    </xdr:from>
    <xdr:ext cx="676835" cy="208430"/>
    <xdr:sp macro="" textlink="">
      <xdr:nvSpPr>
        <xdr:cNvPr id="5" name="Text Box 1"/>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8</xdr:col>
      <xdr:colOff>0</xdr:colOff>
      <xdr:row>12</xdr:row>
      <xdr:rowOff>0</xdr:rowOff>
    </xdr:from>
    <xdr:to>
      <xdr:col>9</xdr:col>
      <xdr:colOff>240756</xdr:colOff>
      <xdr:row>13</xdr:row>
      <xdr:rowOff>18491</xdr:rowOff>
    </xdr:to>
    <xdr:sp macro="" textlink="">
      <xdr:nvSpPr>
        <xdr:cNvPr id="6" name="Text Box 1"/>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8</xdr:col>
      <xdr:colOff>0</xdr:colOff>
      <xdr:row>12</xdr:row>
      <xdr:rowOff>67236</xdr:rowOff>
    </xdr:from>
    <xdr:ext cx="676835" cy="208430"/>
    <xdr:sp macro="" textlink="">
      <xdr:nvSpPr>
        <xdr:cNvPr id="7"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8</xdr:col>
      <xdr:colOff>0</xdr:colOff>
      <xdr:row>12</xdr:row>
      <xdr:rowOff>0</xdr:rowOff>
    </xdr:from>
    <xdr:to>
      <xdr:col>9</xdr:col>
      <xdr:colOff>238685</xdr:colOff>
      <xdr:row>13</xdr:row>
      <xdr:rowOff>18491</xdr:rowOff>
    </xdr:to>
    <xdr:sp macro="" textlink="">
      <xdr:nvSpPr>
        <xdr:cNvPr id="8" name="Text Box 1"/>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8</xdr:col>
      <xdr:colOff>0</xdr:colOff>
      <xdr:row>12</xdr:row>
      <xdr:rowOff>67236</xdr:rowOff>
    </xdr:from>
    <xdr:ext cx="676835" cy="208430"/>
    <xdr:sp macro="" textlink="">
      <xdr:nvSpPr>
        <xdr:cNvPr id="9"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mf.org/external/np/fin/data/param%20rms_mth.asp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mf.org/external/np/fin/data/param%20rms_mth.aspx"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view="pageBreakPreview" zoomScale="115" zoomScaleNormal="70" zoomScaleSheetLayoutView="115" workbookViewId="0">
      <selection activeCell="A3" sqref="A3:K3"/>
    </sheetView>
  </sheetViews>
  <sheetFormatPr defaultColWidth="9.125" defaultRowHeight="14.25" x14ac:dyDescent="0.2"/>
  <cols>
    <col min="1" max="1" width="11.625" style="2" bestFit="1" customWidth="1"/>
    <col min="2" max="11" width="7.875" style="2" customWidth="1"/>
    <col min="12" max="16384" width="9.125" style="2"/>
  </cols>
  <sheetData>
    <row r="1" spans="1:11" ht="17.25" x14ac:dyDescent="0.2">
      <c r="A1" s="370" t="s">
        <v>0</v>
      </c>
      <c r="B1" s="370"/>
      <c r="C1" s="370"/>
      <c r="D1" s="370"/>
      <c r="E1" s="370"/>
      <c r="F1" s="370"/>
      <c r="G1" s="370"/>
      <c r="H1" s="370"/>
      <c r="I1" s="370"/>
      <c r="J1" s="370"/>
      <c r="K1" s="370"/>
    </row>
    <row r="2" spans="1:11" x14ac:dyDescent="0.2">
      <c r="A2" s="371" t="s">
        <v>926</v>
      </c>
      <c r="B2" s="371"/>
      <c r="C2" s="371"/>
      <c r="D2" s="371"/>
      <c r="E2" s="371"/>
      <c r="F2" s="371"/>
      <c r="G2" s="371"/>
      <c r="H2" s="371"/>
      <c r="I2" s="371"/>
      <c r="J2" s="371"/>
      <c r="K2" s="371"/>
    </row>
    <row r="3" spans="1:11" ht="15" thickBot="1" x14ac:dyDescent="0.25">
      <c r="A3" s="372"/>
      <c r="B3" s="372"/>
      <c r="C3" s="372"/>
      <c r="D3" s="372"/>
      <c r="E3" s="372"/>
      <c r="F3" s="372"/>
      <c r="G3" s="372"/>
      <c r="H3" s="372"/>
      <c r="I3" s="372"/>
      <c r="J3" s="372"/>
      <c r="K3" s="372"/>
    </row>
    <row r="4" spans="1:11" ht="15.75" thickTop="1" thickBot="1" x14ac:dyDescent="0.25">
      <c r="A4" s="4" t="s">
        <v>1</v>
      </c>
      <c r="B4" s="362">
        <v>2</v>
      </c>
      <c r="C4" s="362">
        <v>3</v>
      </c>
      <c r="D4" s="362">
        <v>4</v>
      </c>
      <c r="E4" s="362">
        <v>5</v>
      </c>
      <c r="F4" s="362">
        <v>6</v>
      </c>
      <c r="G4" s="362">
        <v>9</v>
      </c>
      <c r="H4" s="362">
        <v>10</v>
      </c>
      <c r="I4" s="362">
        <v>11</v>
      </c>
      <c r="J4" s="362">
        <v>12</v>
      </c>
      <c r="K4" s="362">
        <v>13</v>
      </c>
    </row>
    <row r="5" spans="1:11" ht="15" thickTop="1" x14ac:dyDescent="0.2">
      <c r="A5" s="172"/>
      <c r="B5" s="138"/>
      <c r="C5" s="138"/>
      <c r="D5" s="138"/>
      <c r="E5" s="138"/>
      <c r="F5" s="138"/>
      <c r="G5" s="138"/>
      <c r="H5" s="138"/>
      <c r="I5" s="138"/>
      <c r="J5" s="138"/>
      <c r="K5" s="138"/>
    </row>
    <row r="6" spans="1:11" x14ac:dyDescent="0.2">
      <c r="A6" s="168" t="s">
        <v>2</v>
      </c>
      <c r="B6" s="187">
        <v>188.38585690476194</v>
      </c>
      <c r="C6" s="187">
        <v>187.68438809523809</v>
      </c>
      <c r="D6" s="187">
        <v>186.65558809523813</v>
      </c>
      <c r="E6" s="187">
        <v>187.21472333333335</v>
      </c>
      <c r="F6" s="187">
        <v>187.40875857142854</v>
      </c>
      <c r="G6" s="187">
        <v>185.85041464285717</v>
      </c>
      <c r="H6" s="187">
        <v>185.53695785714285</v>
      </c>
      <c r="I6" s="187">
        <v>185.25597321428572</v>
      </c>
      <c r="J6" s="187">
        <v>186.12826904761906</v>
      </c>
      <c r="K6" s="187">
        <v>186.91284380952379</v>
      </c>
    </row>
    <row r="7" spans="1:11" x14ac:dyDescent="0.2">
      <c r="A7" s="172"/>
      <c r="B7" s="187"/>
      <c r="C7" s="187"/>
      <c r="D7" s="187"/>
      <c r="E7" s="187"/>
      <c r="F7" s="187"/>
      <c r="G7" s="187"/>
      <c r="H7" s="187"/>
      <c r="I7" s="187"/>
      <c r="J7" s="187"/>
      <c r="K7" s="187"/>
    </row>
    <row r="8" spans="1:11" x14ac:dyDescent="0.2">
      <c r="A8" s="168" t="s">
        <v>3</v>
      </c>
      <c r="B8" s="188">
        <v>739.14611666666667</v>
      </c>
      <c r="C8" s="188">
        <v>739.6511999999999</v>
      </c>
      <c r="D8" s="188">
        <v>739.74476666666669</v>
      </c>
      <c r="E8" s="188">
        <v>739.52051666666659</v>
      </c>
      <c r="F8" s="188">
        <v>739.63508333333323</v>
      </c>
      <c r="G8" s="188">
        <v>739.49498333333338</v>
      </c>
      <c r="H8" s="188">
        <v>739.22888333333333</v>
      </c>
      <c r="I8" s="188">
        <v>739.07211666666672</v>
      </c>
      <c r="J8" s="188">
        <v>738.94616666666661</v>
      </c>
      <c r="K8" s="188">
        <v>738.73401666666666</v>
      </c>
    </row>
    <row r="9" spans="1:11" x14ac:dyDescent="0.2">
      <c r="A9" s="172"/>
      <c r="B9" s="187"/>
      <c r="C9" s="187"/>
      <c r="D9" s="187"/>
      <c r="E9" s="187"/>
      <c r="F9" s="187"/>
      <c r="G9" s="187"/>
      <c r="H9" s="187"/>
      <c r="I9" s="187"/>
      <c r="J9" s="187"/>
      <c r="K9" s="187"/>
    </row>
    <row r="10" spans="1:11" x14ac:dyDescent="0.2">
      <c r="A10" s="168" t="s">
        <v>4</v>
      </c>
      <c r="B10" s="187">
        <v>206.33330226086957</v>
      </c>
      <c r="C10" s="187">
        <v>205.88480843478254</v>
      </c>
      <c r="D10" s="187">
        <v>205.74360626086957</v>
      </c>
      <c r="E10" s="187">
        <v>206.16022217391301</v>
      </c>
      <c r="F10" s="187">
        <v>206.35375354347826</v>
      </c>
      <c r="G10" s="187">
        <v>205.44798489130443</v>
      </c>
      <c r="H10" s="187">
        <v>205.31782847826088</v>
      </c>
      <c r="I10" s="187">
        <v>204.75834036956527</v>
      </c>
      <c r="J10" s="187">
        <v>205.10963813043477</v>
      </c>
      <c r="K10" s="187">
        <v>204.88486758695652</v>
      </c>
    </row>
    <row r="11" spans="1:11" x14ac:dyDescent="0.2">
      <c r="A11" s="172"/>
      <c r="B11" s="187"/>
      <c r="C11" s="187"/>
      <c r="D11" s="187"/>
      <c r="E11" s="187"/>
      <c r="F11" s="187"/>
      <c r="G11" s="187"/>
      <c r="H11" s="187"/>
      <c r="I11" s="187"/>
      <c r="J11" s="187"/>
      <c r="K11" s="187"/>
    </row>
    <row r="12" spans="1:11" x14ac:dyDescent="0.2">
      <c r="A12" s="168" t="s">
        <v>5</v>
      </c>
      <c r="B12" s="187">
        <v>39.250952978260877</v>
      </c>
      <c r="C12" s="187">
        <v>39.162052478260868</v>
      </c>
      <c r="D12" s="187">
        <v>39.216480695652173</v>
      </c>
      <c r="E12" s="187">
        <v>39.272415304347817</v>
      </c>
      <c r="F12" s="187">
        <v>39.343926630434787</v>
      </c>
      <c r="G12" s="187">
        <v>39.211498043478258</v>
      </c>
      <c r="H12" s="187">
        <v>39.168335108695651</v>
      </c>
      <c r="I12" s="187">
        <v>39.188542021739131</v>
      </c>
      <c r="J12" s="187">
        <v>39.141550695652185</v>
      </c>
      <c r="K12" s="187">
        <v>39.187086326086963</v>
      </c>
    </row>
    <row r="13" spans="1:11" x14ac:dyDescent="0.2">
      <c r="A13" s="172"/>
      <c r="B13" s="187"/>
      <c r="C13" s="187"/>
      <c r="D13" s="187"/>
      <c r="E13" s="187"/>
      <c r="F13" s="187"/>
      <c r="G13" s="187"/>
      <c r="H13" s="187"/>
      <c r="I13" s="187"/>
      <c r="J13" s="187"/>
      <c r="K13" s="187"/>
    </row>
    <row r="14" spans="1:11" x14ac:dyDescent="0.2">
      <c r="A14" s="168" t="s">
        <v>6</v>
      </c>
      <c r="B14" s="187">
        <v>41.283791769230774</v>
      </c>
      <c r="C14" s="187">
        <v>41.299565615384616</v>
      </c>
      <c r="D14" s="187">
        <v>41.297494769230767</v>
      </c>
      <c r="E14" s="187">
        <v>41.382889692307693</v>
      </c>
      <c r="F14" s="187">
        <v>41.509035653846155</v>
      </c>
      <c r="G14" s="187">
        <v>41.351562384615377</v>
      </c>
      <c r="H14" s="187">
        <v>41.220917961538461</v>
      </c>
      <c r="I14" s="187">
        <v>41.225178038461536</v>
      </c>
      <c r="J14" s="187">
        <v>41.118046538461535</v>
      </c>
      <c r="K14" s="187">
        <v>41.345743538461541</v>
      </c>
    </row>
    <row r="15" spans="1:11" x14ac:dyDescent="0.2">
      <c r="A15" s="172"/>
      <c r="B15" s="187"/>
      <c r="C15" s="187"/>
      <c r="D15" s="187"/>
      <c r="E15" s="187"/>
      <c r="F15" s="187"/>
      <c r="G15" s="187"/>
      <c r="H15" s="187"/>
      <c r="I15" s="187"/>
      <c r="J15" s="187"/>
      <c r="K15" s="187"/>
    </row>
    <row r="16" spans="1:11" x14ac:dyDescent="0.2">
      <c r="A16" s="168" t="s">
        <v>7</v>
      </c>
      <c r="B16" s="187">
        <v>35.742099733333333</v>
      </c>
      <c r="C16" s="187">
        <v>35.747075100000004</v>
      </c>
      <c r="D16" s="187">
        <v>35.75842766666667</v>
      </c>
      <c r="E16" s="187">
        <v>35.7633376</v>
      </c>
      <c r="F16" s="187">
        <v>35.75602820000001</v>
      </c>
      <c r="G16" s="187">
        <v>35.758125400000004</v>
      </c>
      <c r="H16" s="187">
        <v>35.751664800000007</v>
      </c>
      <c r="I16" s="187">
        <v>35.741318</v>
      </c>
      <c r="J16" s="187">
        <v>35.726677800000012</v>
      </c>
      <c r="K16" s="187">
        <v>35.699662566666667</v>
      </c>
    </row>
    <row r="17" spans="1:11" x14ac:dyDescent="0.2">
      <c r="A17" s="172"/>
      <c r="B17" s="187"/>
      <c r="C17" s="187"/>
      <c r="D17" s="187"/>
      <c r="E17" s="187"/>
      <c r="F17" s="187"/>
      <c r="G17" s="187"/>
      <c r="H17" s="187"/>
      <c r="I17" s="187"/>
      <c r="J17" s="187"/>
      <c r="K17" s="187"/>
    </row>
    <row r="18" spans="1:11" x14ac:dyDescent="0.2">
      <c r="A18" s="168" t="s">
        <v>8</v>
      </c>
      <c r="B18" s="187">
        <v>1.9069702037037042</v>
      </c>
      <c r="C18" s="187">
        <v>1.9013461296296299</v>
      </c>
      <c r="D18" s="187">
        <v>1.9173379444444447</v>
      </c>
      <c r="E18" s="187">
        <v>1.9393871666666664</v>
      </c>
      <c r="F18" s="187">
        <v>1.9492501111111113</v>
      </c>
      <c r="G18" s="187">
        <v>1.9485204074074076</v>
      </c>
      <c r="H18" s="187">
        <v>1.9451508703703704</v>
      </c>
      <c r="I18" s="187">
        <v>1.970546574074074</v>
      </c>
      <c r="J18" s="187">
        <v>1.951763462962963</v>
      </c>
      <c r="K18" s="187">
        <v>1.9733538148148146</v>
      </c>
    </row>
    <row r="19" spans="1:11" x14ac:dyDescent="0.2">
      <c r="A19" s="172"/>
      <c r="B19" s="187"/>
      <c r="C19" s="187"/>
      <c r="D19" s="187"/>
      <c r="E19" s="187"/>
      <c r="F19" s="187"/>
      <c r="G19" s="187"/>
      <c r="H19" s="187"/>
      <c r="I19" s="187"/>
      <c r="J19" s="187"/>
      <c r="K19" s="187"/>
    </row>
    <row r="20" spans="1:11" x14ac:dyDescent="0.2">
      <c r="A20" s="168" t="s">
        <v>9</v>
      </c>
      <c r="B20" s="187">
        <v>911.05188750000002</v>
      </c>
      <c r="C20" s="187">
        <v>910.62003749999997</v>
      </c>
      <c r="D20" s="187">
        <v>911.29258749999997</v>
      </c>
      <c r="E20" s="187">
        <v>911.49057499999992</v>
      </c>
      <c r="F20" s="187">
        <v>911.64148750000004</v>
      </c>
      <c r="G20" s="187">
        <v>912.33154999999999</v>
      </c>
      <c r="H20" s="187">
        <v>910.92826249999996</v>
      </c>
      <c r="I20" s="187">
        <v>911.19287499999996</v>
      </c>
      <c r="J20" s="187">
        <v>910.51617499999998</v>
      </c>
      <c r="K20" s="187">
        <v>911.00127500000008</v>
      </c>
    </row>
    <row r="21" spans="1:11" x14ac:dyDescent="0.2">
      <c r="A21" s="172"/>
      <c r="B21" s="189"/>
      <c r="C21" s="189"/>
      <c r="D21" s="189"/>
      <c r="E21" s="189"/>
      <c r="F21" s="189"/>
      <c r="G21" s="189"/>
      <c r="H21" s="189"/>
      <c r="I21" s="189"/>
      <c r="J21" s="189"/>
      <c r="K21" s="189"/>
    </row>
    <row r="22" spans="1:11" x14ac:dyDescent="0.2">
      <c r="A22" s="168" t="s">
        <v>10</v>
      </c>
      <c r="B22" s="187">
        <v>64.262230642857133</v>
      </c>
      <c r="C22" s="187">
        <v>63.594262285714294</v>
      </c>
      <c r="D22" s="187">
        <v>64.059776428571425</v>
      </c>
      <c r="E22" s="187">
        <v>64.289253285714281</v>
      </c>
      <c r="F22" s="187">
        <v>64.300903428571431</v>
      </c>
      <c r="G22" s="187">
        <v>63.990422571428567</v>
      </c>
      <c r="H22" s="187">
        <v>63.90555892857143</v>
      </c>
      <c r="I22" s="187">
        <v>64.274042857142859</v>
      </c>
      <c r="J22" s="187">
        <v>64.242099214285716</v>
      </c>
      <c r="K22" s="187">
        <v>64.477224857142843</v>
      </c>
    </row>
    <row r="23" spans="1:11" x14ac:dyDescent="0.2">
      <c r="A23" s="172"/>
      <c r="B23" s="187"/>
      <c r="C23" s="187"/>
      <c r="D23" s="187"/>
      <c r="E23" s="187"/>
      <c r="F23" s="187"/>
      <c r="G23" s="187"/>
      <c r="H23" s="187"/>
      <c r="I23" s="187"/>
      <c r="J23" s="187"/>
      <c r="K23" s="187"/>
    </row>
    <row r="24" spans="1:11" x14ac:dyDescent="0.2">
      <c r="A24" s="168" t="s">
        <v>11</v>
      </c>
      <c r="B24" s="187">
        <v>173.74046916666666</v>
      </c>
      <c r="C24" s="187">
        <v>172.56195833333334</v>
      </c>
      <c r="D24" s="187">
        <v>172.34709208333334</v>
      </c>
      <c r="E24" s="187">
        <v>172.8485125</v>
      </c>
      <c r="F24" s="187">
        <v>173.29930375000001</v>
      </c>
      <c r="G24" s="187">
        <v>171.78894125000002</v>
      </c>
      <c r="H24" s="187">
        <v>171.35315666666668</v>
      </c>
      <c r="I24" s="187">
        <v>171.20582708333333</v>
      </c>
      <c r="J24" s="187">
        <v>171.40973125000002</v>
      </c>
      <c r="K24" s="187">
        <v>172.20432833333334</v>
      </c>
    </row>
    <row r="25" spans="1:11" x14ac:dyDescent="0.2">
      <c r="A25" s="172"/>
      <c r="B25" s="187"/>
      <c r="C25" s="187"/>
      <c r="D25" s="187"/>
      <c r="E25" s="187"/>
      <c r="F25" s="187"/>
      <c r="G25" s="187"/>
      <c r="H25" s="187"/>
      <c r="I25" s="187"/>
      <c r="J25" s="187"/>
      <c r="K25" s="187"/>
    </row>
    <row r="26" spans="1:11" x14ac:dyDescent="0.2">
      <c r="A26" s="168" t="s">
        <v>12</v>
      </c>
      <c r="B26" s="187">
        <v>26.262815799999998</v>
      </c>
      <c r="C26" s="187">
        <v>26.240175549999996</v>
      </c>
      <c r="D26" s="187">
        <v>26.0566581</v>
      </c>
      <c r="E26" s="187">
        <v>26.17528995</v>
      </c>
      <c r="F26" s="187">
        <v>26.237295100000001</v>
      </c>
      <c r="G26" s="187">
        <v>25.976514150000003</v>
      </c>
      <c r="H26" s="187">
        <v>25.6965824</v>
      </c>
      <c r="I26" s="187">
        <v>25.755163800000002</v>
      </c>
      <c r="J26" s="187">
        <v>25.679011300000003</v>
      </c>
      <c r="K26" s="187">
        <v>26.022821449999991</v>
      </c>
    </row>
    <row r="27" spans="1:11" x14ac:dyDescent="0.2">
      <c r="A27" s="172"/>
      <c r="B27" s="187"/>
      <c r="C27" s="187"/>
      <c r="D27" s="187"/>
      <c r="E27" s="187"/>
      <c r="F27" s="187"/>
      <c r="G27" s="187"/>
      <c r="H27" s="187"/>
      <c r="I27" s="187"/>
      <c r="J27" s="187"/>
      <c r="K27" s="187"/>
    </row>
    <row r="28" spans="1:11" x14ac:dyDescent="0.2">
      <c r="A28" s="168" t="s">
        <v>13</v>
      </c>
      <c r="B28" s="187">
        <v>723.89059999999995</v>
      </c>
      <c r="C28" s="187">
        <v>724.02052500000002</v>
      </c>
      <c r="D28" s="187">
        <v>725.16137500000002</v>
      </c>
      <c r="E28" s="187">
        <v>723.91470000000004</v>
      </c>
      <c r="F28" s="187">
        <v>723.64452499999993</v>
      </c>
      <c r="G28" s="187">
        <v>724.56132500000001</v>
      </c>
      <c r="H28" s="187">
        <v>724.77132499999993</v>
      </c>
      <c r="I28" s="187">
        <v>723.58069999999998</v>
      </c>
      <c r="J28" s="187">
        <v>723.77584999999999</v>
      </c>
      <c r="K28" s="187">
        <v>722.60752500000001</v>
      </c>
    </row>
    <row r="29" spans="1:11" x14ac:dyDescent="0.2">
      <c r="A29" s="172"/>
      <c r="B29" s="187"/>
      <c r="C29" s="187"/>
      <c r="D29" s="187"/>
      <c r="E29" s="187"/>
      <c r="F29" s="187"/>
      <c r="G29" s="187"/>
      <c r="H29" s="187"/>
      <c r="I29" s="187"/>
      <c r="J29" s="187"/>
      <c r="K29" s="187"/>
    </row>
    <row r="30" spans="1:11" x14ac:dyDescent="0.2">
      <c r="A30" s="168" t="s">
        <v>14</v>
      </c>
      <c r="B30" s="187">
        <v>76.402349999999998</v>
      </c>
      <c r="C30" s="187">
        <v>76.415933333333328</v>
      </c>
      <c r="D30" s="187">
        <v>76.514150000000001</v>
      </c>
      <c r="E30" s="187">
        <v>76.477800000000002</v>
      </c>
      <c r="F30" s="187">
        <v>76.462149999999994</v>
      </c>
      <c r="G30" s="187">
        <v>76.488333333333344</v>
      </c>
      <c r="H30" s="187">
        <v>76.459649999999996</v>
      </c>
      <c r="I30" s="187">
        <v>76.435950000000005</v>
      </c>
      <c r="J30" s="187">
        <v>76.410366666666661</v>
      </c>
      <c r="K30" s="187">
        <v>76.327600000000004</v>
      </c>
    </row>
    <row r="31" spans="1:11" x14ac:dyDescent="0.2">
      <c r="A31" s="172"/>
      <c r="B31" s="187"/>
      <c r="C31" s="187"/>
      <c r="D31" s="187"/>
      <c r="E31" s="187"/>
      <c r="F31" s="187"/>
      <c r="G31" s="187"/>
      <c r="H31" s="187"/>
      <c r="I31" s="187"/>
      <c r="J31" s="187"/>
      <c r="K31" s="187"/>
    </row>
    <row r="32" spans="1:11" x14ac:dyDescent="0.2">
      <c r="A32" s="168" t="s">
        <v>15</v>
      </c>
      <c r="B32" s="187">
        <v>74.230392760869563</v>
      </c>
      <c r="C32" s="187">
        <v>74.213260956521751</v>
      </c>
      <c r="D32" s="187">
        <v>74.236136847826103</v>
      </c>
      <c r="E32" s="187">
        <v>74.229046891304364</v>
      </c>
      <c r="F32" s="187">
        <v>74.213133717391315</v>
      </c>
      <c r="G32" s="187">
        <v>74.228204521739144</v>
      </c>
      <c r="H32" s="187">
        <v>74.243883152173936</v>
      </c>
      <c r="I32" s="187">
        <v>74.241768652173917</v>
      </c>
      <c r="J32" s="187">
        <v>74.208415478260861</v>
      </c>
      <c r="K32" s="187">
        <v>74.142359434782605</v>
      </c>
    </row>
    <row r="33" spans="1:11" x14ac:dyDescent="0.2">
      <c r="A33" s="172"/>
      <c r="B33" s="187"/>
      <c r="C33" s="187"/>
      <c r="D33" s="187"/>
      <c r="E33" s="187"/>
      <c r="F33" s="187"/>
      <c r="G33" s="187"/>
      <c r="H33" s="187"/>
      <c r="I33" s="187"/>
      <c r="J33" s="187"/>
      <c r="K33" s="187"/>
    </row>
    <row r="34" spans="1:11" x14ac:dyDescent="0.2">
      <c r="A34" s="168" t="s">
        <v>16</v>
      </c>
      <c r="B34" s="187">
        <v>213.15891528571433</v>
      </c>
      <c r="C34" s="187">
        <v>212.76396264285714</v>
      </c>
      <c r="D34" s="187">
        <v>213.17157230952381</v>
      </c>
      <c r="E34" s="187">
        <v>213.82374028571428</v>
      </c>
      <c r="F34" s="187">
        <v>214.42908559523809</v>
      </c>
      <c r="G34" s="187">
        <v>213.69733230952383</v>
      </c>
      <c r="H34" s="187">
        <v>213.35859890476192</v>
      </c>
      <c r="I34" s="187">
        <v>213.84691759523815</v>
      </c>
      <c r="J34" s="187">
        <v>213.48993761904762</v>
      </c>
      <c r="K34" s="187">
        <v>214.07338128571422</v>
      </c>
    </row>
    <row r="35" spans="1:11" x14ac:dyDescent="0.2">
      <c r="A35" s="172"/>
      <c r="B35" s="187"/>
      <c r="C35" s="187"/>
      <c r="D35" s="187"/>
      <c r="E35" s="187"/>
      <c r="F35" s="187"/>
      <c r="G35" s="187"/>
      <c r="H35" s="187"/>
      <c r="I35" s="187"/>
      <c r="J35" s="187"/>
      <c r="K35" s="187"/>
    </row>
    <row r="36" spans="1:11" x14ac:dyDescent="0.2">
      <c r="A36" s="168" t="s">
        <v>17</v>
      </c>
      <c r="B36" s="187">
        <v>27.131780156249999</v>
      </c>
      <c r="C36" s="187">
        <v>27.114761906250003</v>
      </c>
      <c r="D36" s="187">
        <v>27.06614875</v>
      </c>
      <c r="E36" s="187">
        <v>27.105994031249995</v>
      </c>
      <c r="F36" s="187">
        <v>27.202004125000002</v>
      </c>
      <c r="G36" s="187">
        <v>27.005494218749995</v>
      </c>
      <c r="H36" s="187">
        <v>26.854415281249999</v>
      </c>
      <c r="I36" s="187">
        <v>26.916020468749998</v>
      </c>
      <c r="J36" s="187">
        <v>26.83558846875</v>
      </c>
      <c r="K36" s="187">
        <v>27.120835312500002</v>
      </c>
    </row>
    <row r="37" spans="1:11" x14ac:dyDescent="0.2">
      <c r="A37" s="172"/>
      <c r="B37" s="187"/>
      <c r="C37" s="187"/>
      <c r="D37" s="187"/>
      <c r="E37" s="187"/>
      <c r="F37" s="187"/>
      <c r="G37" s="187"/>
      <c r="H37" s="187"/>
      <c r="I37" s="187"/>
      <c r="J37" s="187"/>
      <c r="K37" s="187"/>
    </row>
    <row r="38" spans="1:11" x14ac:dyDescent="0.2">
      <c r="A38" s="168" t="s">
        <v>18</v>
      </c>
      <c r="B38" s="187">
        <v>327.59025823076911</v>
      </c>
      <c r="C38" s="187">
        <v>326.48871776923079</v>
      </c>
      <c r="D38" s="187">
        <v>328.12323759615384</v>
      </c>
      <c r="E38" s="187">
        <v>328.97288334615376</v>
      </c>
      <c r="F38" s="187">
        <v>330.39569599999999</v>
      </c>
      <c r="G38" s="187">
        <v>329.13192286538458</v>
      </c>
      <c r="H38" s="187">
        <v>328.11056224999999</v>
      </c>
      <c r="I38" s="187">
        <v>329.76045667307693</v>
      </c>
      <c r="J38" s="187">
        <v>326.30591424999994</v>
      </c>
      <c r="K38" s="187">
        <v>327.38015476923073</v>
      </c>
    </row>
    <row r="39" spans="1:11" x14ac:dyDescent="0.2">
      <c r="A39" s="172"/>
      <c r="B39" s="187"/>
      <c r="C39" s="187"/>
      <c r="D39" s="187"/>
      <c r="E39" s="187"/>
      <c r="F39" s="187"/>
      <c r="G39" s="187"/>
      <c r="H39" s="187"/>
      <c r="I39" s="187"/>
      <c r="J39" s="187"/>
      <c r="K39" s="187"/>
    </row>
    <row r="40" spans="1:11" x14ac:dyDescent="0.2">
      <c r="A40" s="168" t="s">
        <v>19</v>
      </c>
      <c r="B40" s="187">
        <v>8.1541031666666672</v>
      </c>
      <c r="C40" s="187">
        <v>8.1373364444444434</v>
      </c>
      <c r="D40" s="187">
        <v>8.1556765555555533</v>
      </c>
      <c r="E40" s="187">
        <v>8.2488977777777777</v>
      </c>
      <c r="F40" s="187">
        <v>8.3064728888888908</v>
      </c>
      <c r="G40" s="187">
        <v>8.2377686666666676</v>
      </c>
      <c r="H40" s="187">
        <v>8.2347255555555545</v>
      </c>
      <c r="I40" s="187">
        <v>8.2916364444444426</v>
      </c>
      <c r="J40" s="187">
        <v>8.2677994444444423</v>
      </c>
      <c r="K40" s="187">
        <v>8.3618463333333342</v>
      </c>
    </row>
    <row r="41" spans="1:11" x14ac:dyDescent="0.2">
      <c r="A41" s="172"/>
      <c r="B41" s="187"/>
      <c r="C41" s="187"/>
      <c r="D41" s="187"/>
      <c r="E41" s="187"/>
      <c r="F41" s="187"/>
      <c r="G41" s="187"/>
      <c r="H41" s="187"/>
      <c r="I41" s="187"/>
      <c r="J41" s="187"/>
      <c r="K41" s="187"/>
    </row>
    <row r="42" spans="1:11" x14ac:dyDescent="0.2">
      <c r="A42" s="168" t="s">
        <v>20</v>
      </c>
      <c r="B42" s="187">
        <v>8.1871749999999999</v>
      </c>
      <c r="C42" s="187">
        <v>8.2238249999999997</v>
      </c>
      <c r="D42" s="187">
        <v>8.2048375</v>
      </c>
      <c r="E42" s="187">
        <v>8.1983250000000005</v>
      </c>
      <c r="F42" s="187">
        <v>8.2069124999999996</v>
      </c>
      <c r="G42" s="187">
        <v>8.20425</v>
      </c>
      <c r="H42" s="187">
        <v>8.1870125000000016</v>
      </c>
      <c r="I42" s="187">
        <v>8.1948000000000008</v>
      </c>
      <c r="J42" s="187">
        <v>8.2080125000000006</v>
      </c>
      <c r="K42" s="187">
        <v>8.2120499999999996</v>
      </c>
    </row>
    <row r="43" spans="1:11" x14ac:dyDescent="0.2">
      <c r="A43" s="172"/>
      <c r="B43" s="187"/>
      <c r="C43" s="187"/>
      <c r="D43" s="187"/>
      <c r="E43" s="187"/>
      <c r="F43" s="187"/>
      <c r="G43" s="187"/>
      <c r="H43" s="187"/>
      <c r="I43" s="187"/>
      <c r="J43" s="187"/>
      <c r="K43" s="187"/>
    </row>
    <row r="44" spans="1:11" x14ac:dyDescent="0.2">
      <c r="A44" s="168" t="s">
        <v>21</v>
      </c>
      <c r="B44" s="187">
        <v>75.865141624999993</v>
      </c>
      <c r="C44" s="187">
        <v>75.870530875</v>
      </c>
      <c r="D44" s="187">
        <v>75.90009533333334</v>
      </c>
      <c r="E44" s="187">
        <v>75.882793708333324</v>
      </c>
      <c r="F44" s="187">
        <v>75.869053583333326</v>
      </c>
      <c r="G44" s="187">
        <v>75.88144770833334</v>
      </c>
      <c r="H44" s="187">
        <v>75.884143708333326</v>
      </c>
      <c r="I44" s="187">
        <v>75.865079562499986</v>
      </c>
      <c r="J44" s="187">
        <v>75.844400395833333</v>
      </c>
      <c r="K44" s="187">
        <v>75.775482020833337</v>
      </c>
    </row>
    <row r="45" spans="1:11" x14ac:dyDescent="0.2">
      <c r="A45" s="172"/>
      <c r="B45" s="187"/>
      <c r="C45" s="187"/>
      <c r="D45" s="187"/>
      <c r="E45" s="187"/>
      <c r="F45" s="187"/>
      <c r="G45" s="187"/>
      <c r="H45" s="187"/>
      <c r="I45" s="187"/>
      <c r="J45" s="187"/>
      <c r="K45" s="187"/>
    </row>
    <row r="46" spans="1:11" x14ac:dyDescent="0.2">
      <c r="A46" s="168" t="s">
        <v>22</v>
      </c>
      <c r="B46" s="187">
        <v>365.62520557692312</v>
      </c>
      <c r="C46" s="187">
        <v>365.47520576923068</v>
      </c>
      <c r="D46" s="187">
        <v>365.19201163461537</v>
      </c>
      <c r="E46" s="187">
        <v>366.22293269230772</v>
      </c>
      <c r="F46" s="187">
        <v>367.03748798076924</v>
      </c>
      <c r="G46" s="187">
        <v>365.43269874999993</v>
      </c>
      <c r="H46" s="187">
        <v>364.24004230769231</v>
      </c>
      <c r="I46" s="187">
        <v>364.62825096153847</v>
      </c>
      <c r="J46" s="187">
        <v>363.19934374999991</v>
      </c>
      <c r="K46" s="187">
        <v>365.57825557692308</v>
      </c>
    </row>
    <row r="47" spans="1:11" x14ac:dyDescent="0.2">
      <c r="A47" s="172"/>
      <c r="B47" s="187"/>
      <c r="C47" s="187"/>
      <c r="D47" s="187"/>
      <c r="E47" s="187"/>
      <c r="F47" s="187"/>
      <c r="G47" s="187"/>
      <c r="H47" s="187"/>
      <c r="I47" s="187"/>
      <c r="J47" s="187"/>
      <c r="K47" s="187"/>
    </row>
    <row r="48" spans="1:11" x14ac:dyDescent="0.2">
      <c r="A48" s="168" t="s">
        <v>23</v>
      </c>
      <c r="B48" s="187">
        <v>278.59137931034479</v>
      </c>
      <c r="C48" s="187">
        <v>278.57241379310341</v>
      </c>
      <c r="D48" s="187">
        <v>278.66379310344826</v>
      </c>
      <c r="E48" s="187">
        <v>278.6827586206897</v>
      </c>
      <c r="F48" s="187">
        <v>278.62241379310342</v>
      </c>
      <c r="G48" s="187">
        <v>278.66034482758624</v>
      </c>
      <c r="H48" s="187">
        <v>278.67758620689654</v>
      </c>
      <c r="I48" s="187">
        <v>278.60344827586209</v>
      </c>
      <c r="J48" s="187">
        <v>278.53275862068966</v>
      </c>
      <c r="K48" s="187">
        <v>278.2896551724138</v>
      </c>
    </row>
    <row r="49" spans="1:11" x14ac:dyDescent="0.2">
      <c r="A49" s="172"/>
      <c r="B49" s="187"/>
      <c r="C49" s="187"/>
      <c r="D49" s="187"/>
      <c r="E49" s="187"/>
      <c r="F49" s="187"/>
      <c r="G49" s="187"/>
      <c r="H49" s="187"/>
      <c r="I49" s="187"/>
      <c r="J49" s="187"/>
      <c r="K49" s="187"/>
    </row>
    <row r="50" spans="1:11" ht="15" thickBot="1" x14ac:dyDescent="0.25">
      <c r="A50" s="70" t="s">
        <v>24</v>
      </c>
      <c r="B50" s="354">
        <v>307.77022222222223</v>
      </c>
      <c r="C50" s="354">
        <v>307.88223703703699</v>
      </c>
      <c r="D50" s="354">
        <v>307.91845861111108</v>
      </c>
      <c r="E50" s="354">
        <v>308.65217777777775</v>
      </c>
      <c r="F50" s="354">
        <v>309.59448898148156</v>
      </c>
      <c r="G50" s="354">
        <v>308.41439509259254</v>
      </c>
      <c r="H50" s="354">
        <v>307.46476351851851</v>
      </c>
      <c r="I50" s="354">
        <v>307.47186990740738</v>
      </c>
      <c r="J50" s="354">
        <v>306.6787421296296</v>
      </c>
      <c r="K50" s="354">
        <v>308.28768500000001</v>
      </c>
    </row>
    <row r="51" spans="1:11" ht="15" thickTop="1" x14ac:dyDescent="0.2"/>
  </sheetData>
  <mergeCells count="3">
    <mergeCell ref="A1:K1"/>
    <mergeCell ref="A2:K2"/>
    <mergeCell ref="A3:K3"/>
  </mergeCells>
  <pageMargins left="0.7" right="0.7" top="0.75" bottom="0.75" header="0.3" footer="0.3"/>
  <pageSetup paperSize="9" scale="89"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zoomScaleNormal="100" zoomScaleSheetLayoutView="100" workbookViewId="0">
      <selection activeCell="G9" sqref="G9"/>
    </sheetView>
  </sheetViews>
  <sheetFormatPr defaultColWidth="9.125" defaultRowHeight="14.25" x14ac:dyDescent="0.2"/>
  <cols>
    <col min="1" max="1" width="54.75" style="2" bestFit="1" customWidth="1"/>
    <col min="2" max="3" width="6.125" style="2" bestFit="1" customWidth="1"/>
    <col min="4" max="4" width="6.625" style="2" bestFit="1" customWidth="1"/>
    <col min="5" max="6" width="8.5" style="2" bestFit="1" customWidth="1"/>
    <col min="7" max="7" width="6.375" style="2" bestFit="1" customWidth="1"/>
    <col min="8" max="9" width="8.5" style="2" bestFit="1" customWidth="1"/>
    <col min="10" max="10" width="6.375" style="2" bestFit="1" customWidth="1"/>
    <col min="11" max="16384" width="9.125" style="2"/>
  </cols>
  <sheetData>
    <row r="1" spans="1:10" ht="17.25" x14ac:dyDescent="0.2">
      <c r="A1" s="370" t="s">
        <v>164</v>
      </c>
      <c r="B1" s="370"/>
      <c r="C1" s="370"/>
      <c r="D1" s="370"/>
      <c r="E1" s="370"/>
      <c r="F1" s="370"/>
      <c r="G1" s="370"/>
      <c r="H1" s="370"/>
      <c r="I1" s="370"/>
      <c r="J1" s="370"/>
    </row>
    <row r="2" spans="1:10" ht="15" thickBot="1" x14ac:dyDescent="0.25">
      <c r="A2" s="410" t="s">
        <v>125</v>
      </c>
      <c r="B2" s="410"/>
      <c r="C2" s="410"/>
      <c r="D2" s="410"/>
      <c r="E2" s="410"/>
      <c r="F2" s="410"/>
      <c r="G2" s="410"/>
      <c r="H2" s="410"/>
      <c r="I2" s="410"/>
      <c r="J2" s="410"/>
    </row>
    <row r="3" spans="1:10" ht="15.75" thickTop="1" thickBot="1" x14ac:dyDescent="0.25">
      <c r="A3" s="384" t="s">
        <v>165</v>
      </c>
      <c r="B3" s="454" t="s">
        <v>912</v>
      </c>
      <c r="C3" s="383"/>
      <c r="D3" s="384"/>
      <c r="E3" s="386" t="s">
        <v>910</v>
      </c>
      <c r="F3" s="388"/>
      <c r="G3" s="388"/>
      <c r="H3" s="388"/>
      <c r="I3" s="388"/>
      <c r="J3" s="388"/>
    </row>
    <row r="4" spans="1:10" ht="15" thickBot="1" x14ac:dyDescent="0.25">
      <c r="A4" s="453"/>
      <c r="B4" s="455"/>
      <c r="C4" s="456"/>
      <c r="D4" s="457"/>
      <c r="E4" s="458" t="s">
        <v>166</v>
      </c>
      <c r="F4" s="459"/>
      <c r="G4" s="460"/>
      <c r="H4" s="458" t="s">
        <v>896</v>
      </c>
      <c r="I4" s="459"/>
      <c r="J4" s="459"/>
    </row>
    <row r="5" spans="1:10" ht="15" thickBot="1" x14ac:dyDescent="0.25">
      <c r="A5" s="447"/>
      <c r="B5" s="84" t="s">
        <v>167</v>
      </c>
      <c r="C5" s="40" t="s">
        <v>168</v>
      </c>
      <c r="D5" s="40" t="s">
        <v>169</v>
      </c>
      <c r="E5" s="84" t="s">
        <v>167</v>
      </c>
      <c r="F5" s="40" t="s">
        <v>168</v>
      </c>
      <c r="G5" s="85" t="s">
        <v>169</v>
      </c>
      <c r="H5" s="40" t="s">
        <v>167</v>
      </c>
      <c r="I5" s="40" t="s">
        <v>168</v>
      </c>
      <c r="J5" s="40" t="s">
        <v>169</v>
      </c>
    </row>
    <row r="6" spans="1:10" ht="18.75" customHeight="1" thickTop="1" x14ac:dyDescent="0.2">
      <c r="A6" s="37" t="s">
        <v>170</v>
      </c>
      <c r="B6" s="348">
        <v>72445</v>
      </c>
      <c r="C6" s="348">
        <v>74140</v>
      </c>
      <c r="D6" s="348">
        <v>-1695</v>
      </c>
      <c r="E6" s="348">
        <v>15715</v>
      </c>
      <c r="F6" s="348">
        <v>16956</v>
      </c>
      <c r="G6" s="348">
        <v>-1241</v>
      </c>
      <c r="H6" s="348">
        <v>19201</v>
      </c>
      <c r="I6" s="348">
        <v>19299</v>
      </c>
      <c r="J6" s="348">
        <v>-98</v>
      </c>
    </row>
    <row r="7" spans="1:10" ht="18.75" customHeight="1" x14ac:dyDescent="0.2">
      <c r="A7" s="38" t="s">
        <v>171</v>
      </c>
      <c r="B7" s="348">
        <v>38837</v>
      </c>
      <c r="C7" s="348">
        <v>63748</v>
      </c>
      <c r="D7" s="348">
        <v>-24911</v>
      </c>
      <c r="E7" s="348">
        <v>8753</v>
      </c>
      <c r="F7" s="348">
        <v>14984</v>
      </c>
      <c r="G7" s="348">
        <v>-6231</v>
      </c>
      <c r="H7" s="348">
        <v>9403</v>
      </c>
      <c r="I7" s="348">
        <v>16825</v>
      </c>
      <c r="J7" s="348">
        <v>-7422</v>
      </c>
    </row>
    <row r="8" spans="1:10" ht="18.75" customHeight="1" x14ac:dyDescent="0.2">
      <c r="A8" s="38" t="s">
        <v>172</v>
      </c>
      <c r="B8" s="348">
        <v>30967</v>
      </c>
      <c r="C8" s="348">
        <v>53056</v>
      </c>
      <c r="D8" s="348">
        <v>-22089</v>
      </c>
      <c r="E8" s="348">
        <v>6952</v>
      </c>
      <c r="F8" s="348">
        <v>12288</v>
      </c>
      <c r="G8" s="348">
        <v>-5336</v>
      </c>
      <c r="H8" s="348">
        <v>7496</v>
      </c>
      <c r="I8" s="348">
        <v>14219</v>
      </c>
      <c r="J8" s="348">
        <v>-6723</v>
      </c>
    </row>
    <row r="9" spans="1:10" ht="18.75" customHeight="1" x14ac:dyDescent="0.2">
      <c r="A9" s="39" t="s">
        <v>173</v>
      </c>
      <c r="B9" s="349">
        <v>30954</v>
      </c>
      <c r="C9" s="349">
        <v>53056</v>
      </c>
      <c r="D9" s="349">
        <v>-22102</v>
      </c>
      <c r="E9" s="349">
        <v>6949</v>
      </c>
      <c r="F9" s="349">
        <v>12288</v>
      </c>
      <c r="G9" s="349">
        <v>-5339</v>
      </c>
      <c r="H9" s="349">
        <v>7495</v>
      </c>
      <c r="I9" s="349">
        <v>14219</v>
      </c>
      <c r="J9" s="349">
        <v>-6724</v>
      </c>
    </row>
    <row r="10" spans="1:10" ht="18.75" customHeight="1" x14ac:dyDescent="0.2">
      <c r="A10" s="39" t="s">
        <v>174</v>
      </c>
      <c r="B10" s="349">
        <v>13</v>
      </c>
      <c r="C10" s="349" t="s">
        <v>862</v>
      </c>
      <c r="D10" s="349">
        <v>13</v>
      </c>
      <c r="E10" s="349">
        <v>3</v>
      </c>
      <c r="F10" s="349" t="s">
        <v>862</v>
      </c>
      <c r="G10" s="349">
        <v>3</v>
      </c>
      <c r="H10" s="349">
        <v>1</v>
      </c>
      <c r="I10" s="349" t="s">
        <v>862</v>
      </c>
      <c r="J10" s="349">
        <v>1</v>
      </c>
    </row>
    <row r="11" spans="1:10" ht="18.75" customHeight="1" x14ac:dyDescent="0.2">
      <c r="A11" s="39" t="s">
        <v>175</v>
      </c>
      <c r="B11" s="349">
        <v>0</v>
      </c>
      <c r="C11" s="349">
        <v>0</v>
      </c>
      <c r="D11" s="349">
        <v>0</v>
      </c>
      <c r="E11" s="349">
        <v>0</v>
      </c>
      <c r="F11" s="349">
        <v>0</v>
      </c>
      <c r="G11" s="349">
        <v>0</v>
      </c>
      <c r="H11" s="349">
        <v>0</v>
      </c>
      <c r="I11" s="349">
        <v>0</v>
      </c>
      <c r="J11" s="349">
        <v>0</v>
      </c>
    </row>
    <row r="12" spans="1:10" ht="18.75" customHeight="1" x14ac:dyDescent="0.2">
      <c r="A12" s="38" t="s">
        <v>176</v>
      </c>
      <c r="B12" s="348">
        <v>7870</v>
      </c>
      <c r="C12" s="348">
        <v>10692</v>
      </c>
      <c r="D12" s="348">
        <v>-2822</v>
      </c>
      <c r="E12" s="348">
        <v>1801</v>
      </c>
      <c r="F12" s="348">
        <v>2696</v>
      </c>
      <c r="G12" s="348">
        <v>-895</v>
      </c>
      <c r="H12" s="348">
        <v>1907</v>
      </c>
      <c r="I12" s="348">
        <v>2606</v>
      </c>
      <c r="J12" s="348">
        <v>-699</v>
      </c>
    </row>
    <row r="13" spans="1:10" ht="18.75" customHeight="1" x14ac:dyDescent="0.2">
      <c r="A13" s="39" t="s">
        <v>177</v>
      </c>
      <c r="B13" s="349">
        <v>0</v>
      </c>
      <c r="C13" s="349">
        <v>0</v>
      </c>
      <c r="D13" s="349">
        <v>0</v>
      </c>
      <c r="E13" s="349">
        <v>0</v>
      </c>
      <c r="F13" s="349">
        <v>0</v>
      </c>
      <c r="G13" s="349">
        <v>0</v>
      </c>
      <c r="H13" s="349">
        <v>0</v>
      </c>
      <c r="I13" s="349">
        <v>0</v>
      </c>
      <c r="J13" s="349">
        <v>0</v>
      </c>
    </row>
    <row r="14" spans="1:10" ht="18.75" customHeight="1" x14ac:dyDescent="0.2">
      <c r="A14" s="39" t="s">
        <v>178</v>
      </c>
      <c r="B14" s="349">
        <v>5</v>
      </c>
      <c r="C14" s="349">
        <v>171</v>
      </c>
      <c r="D14" s="349">
        <v>-166</v>
      </c>
      <c r="E14" s="349">
        <v>0</v>
      </c>
      <c r="F14" s="349">
        <v>43</v>
      </c>
      <c r="G14" s="349">
        <v>-43</v>
      </c>
      <c r="H14" s="349">
        <v>3</v>
      </c>
      <c r="I14" s="349">
        <v>27</v>
      </c>
      <c r="J14" s="349">
        <v>-24</v>
      </c>
    </row>
    <row r="15" spans="1:10" ht="18.75" customHeight="1" x14ac:dyDescent="0.2">
      <c r="A15" s="39" t="s">
        <v>179</v>
      </c>
      <c r="B15" s="349">
        <v>936</v>
      </c>
      <c r="C15" s="349">
        <v>4546</v>
      </c>
      <c r="D15" s="349">
        <v>-3610</v>
      </c>
      <c r="E15" s="349">
        <v>286</v>
      </c>
      <c r="F15" s="349">
        <v>1292</v>
      </c>
      <c r="G15" s="349">
        <v>-1006</v>
      </c>
      <c r="H15" s="349">
        <v>212</v>
      </c>
      <c r="I15" s="349">
        <v>1103</v>
      </c>
      <c r="J15" s="349">
        <v>-891</v>
      </c>
    </row>
    <row r="16" spans="1:10" ht="18.75" customHeight="1" x14ac:dyDescent="0.2">
      <c r="A16" s="39" t="s">
        <v>180</v>
      </c>
      <c r="B16" s="349">
        <v>764</v>
      </c>
      <c r="C16" s="349">
        <v>2279</v>
      </c>
      <c r="D16" s="349">
        <v>-1515</v>
      </c>
      <c r="E16" s="349">
        <v>158</v>
      </c>
      <c r="F16" s="349">
        <v>531</v>
      </c>
      <c r="G16" s="349">
        <v>-373</v>
      </c>
      <c r="H16" s="349">
        <v>163</v>
      </c>
      <c r="I16" s="349">
        <v>561</v>
      </c>
      <c r="J16" s="349">
        <v>-398</v>
      </c>
    </row>
    <row r="17" spans="1:10" ht="18.75" customHeight="1" x14ac:dyDescent="0.2">
      <c r="A17" s="39" t="s">
        <v>181</v>
      </c>
      <c r="B17" s="349">
        <v>50</v>
      </c>
      <c r="C17" s="349">
        <v>29</v>
      </c>
      <c r="D17" s="349">
        <v>21</v>
      </c>
      <c r="E17" s="349">
        <v>15</v>
      </c>
      <c r="F17" s="349">
        <v>1</v>
      </c>
      <c r="G17" s="349">
        <v>14</v>
      </c>
      <c r="H17" s="349">
        <v>16</v>
      </c>
      <c r="I17" s="349">
        <v>14</v>
      </c>
      <c r="J17" s="349">
        <v>2</v>
      </c>
    </row>
    <row r="18" spans="1:10" ht="18.75" customHeight="1" x14ac:dyDescent="0.2">
      <c r="A18" s="39" t="s">
        <v>182</v>
      </c>
      <c r="B18" s="349">
        <v>76</v>
      </c>
      <c r="C18" s="349">
        <v>420</v>
      </c>
      <c r="D18" s="349">
        <v>-344</v>
      </c>
      <c r="E18" s="349">
        <v>19</v>
      </c>
      <c r="F18" s="349">
        <v>113</v>
      </c>
      <c r="G18" s="349">
        <v>-94</v>
      </c>
      <c r="H18" s="349">
        <v>19</v>
      </c>
      <c r="I18" s="349">
        <v>118</v>
      </c>
      <c r="J18" s="349">
        <v>-99</v>
      </c>
    </row>
    <row r="19" spans="1:10" ht="18.75" customHeight="1" x14ac:dyDescent="0.2">
      <c r="A19" s="39" t="s">
        <v>183</v>
      </c>
      <c r="B19" s="349">
        <v>53</v>
      </c>
      <c r="C19" s="349">
        <v>518</v>
      </c>
      <c r="D19" s="349">
        <v>-465</v>
      </c>
      <c r="E19" s="349">
        <v>9</v>
      </c>
      <c r="F19" s="349">
        <v>99</v>
      </c>
      <c r="G19" s="349">
        <v>-90</v>
      </c>
      <c r="H19" s="349">
        <v>16</v>
      </c>
      <c r="I19" s="349">
        <v>134</v>
      </c>
      <c r="J19" s="349">
        <v>-118</v>
      </c>
    </row>
    <row r="20" spans="1:10" ht="18.75" customHeight="1" x14ac:dyDescent="0.2">
      <c r="A20" s="39" t="s">
        <v>184</v>
      </c>
      <c r="B20" s="349">
        <v>12</v>
      </c>
      <c r="C20" s="349">
        <v>192</v>
      </c>
      <c r="D20" s="349">
        <v>-180</v>
      </c>
      <c r="E20" s="349">
        <v>3</v>
      </c>
      <c r="F20" s="349">
        <v>36</v>
      </c>
      <c r="G20" s="349">
        <v>-33</v>
      </c>
      <c r="H20" s="349">
        <v>4</v>
      </c>
      <c r="I20" s="349">
        <v>90</v>
      </c>
      <c r="J20" s="349">
        <v>-86</v>
      </c>
    </row>
    <row r="21" spans="1:10" ht="18.75" customHeight="1" x14ac:dyDescent="0.2">
      <c r="A21" s="39" t="s">
        <v>185</v>
      </c>
      <c r="B21" s="349">
        <v>3224</v>
      </c>
      <c r="C21" s="349">
        <v>396</v>
      </c>
      <c r="D21" s="349">
        <v>2828</v>
      </c>
      <c r="E21" s="349">
        <v>656</v>
      </c>
      <c r="F21" s="349">
        <v>97</v>
      </c>
      <c r="G21" s="349">
        <v>559</v>
      </c>
      <c r="H21" s="349">
        <v>876</v>
      </c>
      <c r="I21" s="349">
        <v>112</v>
      </c>
      <c r="J21" s="349">
        <v>764</v>
      </c>
    </row>
    <row r="22" spans="1:10" ht="18.75" customHeight="1" x14ac:dyDescent="0.2">
      <c r="A22" s="39" t="s">
        <v>186</v>
      </c>
      <c r="B22" s="349">
        <v>1552</v>
      </c>
      <c r="C22" s="349">
        <v>1651</v>
      </c>
      <c r="D22" s="349">
        <v>-99</v>
      </c>
      <c r="E22" s="349">
        <v>374</v>
      </c>
      <c r="F22" s="349">
        <v>337</v>
      </c>
      <c r="G22" s="349">
        <v>37</v>
      </c>
      <c r="H22" s="349">
        <v>385</v>
      </c>
      <c r="I22" s="349">
        <v>313</v>
      </c>
      <c r="J22" s="349">
        <v>72</v>
      </c>
    </row>
    <row r="23" spans="1:10" ht="18.75" customHeight="1" x14ac:dyDescent="0.2">
      <c r="A23" s="39" t="s">
        <v>187</v>
      </c>
      <c r="B23" s="349">
        <v>23</v>
      </c>
      <c r="C23" s="349">
        <v>1</v>
      </c>
      <c r="D23" s="349">
        <v>22</v>
      </c>
      <c r="E23" s="349">
        <v>6</v>
      </c>
      <c r="F23" s="349">
        <v>1</v>
      </c>
      <c r="G23" s="349">
        <v>5</v>
      </c>
      <c r="H23" s="349">
        <v>7</v>
      </c>
      <c r="I23" s="349">
        <v>1</v>
      </c>
      <c r="J23" s="349">
        <v>6</v>
      </c>
    </row>
    <row r="24" spans="1:10" ht="18.75" customHeight="1" x14ac:dyDescent="0.2">
      <c r="A24" s="39" t="s">
        <v>188</v>
      </c>
      <c r="B24" s="349">
        <v>1175</v>
      </c>
      <c r="C24" s="349">
        <v>489</v>
      </c>
      <c r="D24" s="349">
        <v>686</v>
      </c>
      <c r="E24" s="349">
        <v>275</v>
      </c>
      <c r="F24" s="349">
        <v>146</v>
      </c>
      <c r="G24" s="349">
        <v>129</v>
      </c>
      <c r="H24" s="349">
        <v>206</v>
      </c>
      <c r="I24" s="349">
        <v>133</v>
      </c>
      <c r="J24" s="349">
        <v>73</v>
      </c>
    </row>
    <row r="25" spans="1:10" ht="18.75" customHeight="1" x14ac:dyDescent="0.2">
      <c r="A25" s="37" t="s">
        <v>800</v>
      </c>
      <c r="B25" s="348">
        <v>909</v>
      </c>
      <c r="C25" s="348">
        <v>9905</v>
      </c>
      <c r="D25" s="348">
        <v>-8996</v>
      </c>
      <c r="E25" s="348">
        <v>168</v>
      </c>
      <c r="F25" s="348">
        <v>1856</v>
      </c>
      <c r="G25" s="348">
        <v>-1688</v>
      </c>
      <c r="H25" s="348">
        <v>308</v>
      </c>
      <c r="I25" s="348">
        <v>2299</v>
      </c>
      <c r="J25" s="348">
        <v>-1991</v>
      </c>
    </row>
    <row r="26" spans="1:10" ht="18.75" customHeight="1" x14ac:dyDescent="0.2">
      <c r="A26" s="39" t="s">
        <v>189</v>
      </c>
      <c r="B26" s="349">
        <v>224</v>
      </c>
      <c r="C26" s="349">
        <v>48</v>
      </c>
      <c r="D26" s="349">
        <v>176</v>
      </c>
      <c r="E26" s="349">
        <v>49</v>
      </c>
      <c r="F26" s="349">
        <v>12</v>
      </c>
      <c r="G26" s="349">
        <v>37</v>
      </c>
      <c r="H26" s="349">
        <v>59</v>
      </c>
      <c r="I26" s="349">
        <v>12</v>
      </c>
      <c r="J26" s="349">
        <v>47</v>
      </c>
    </row>
    <row r="27" spans="1:10" ht="18.75" customHeight="1" x14ac:dyDescent="0.2">
      <c r="A27" s="39" t="s">
        <v>190</v>
      </c>
      <c r="B27" s="349">
        <v>684</v>
      </c>
      <c r="C27" s="349">
        <v>9857</v>
      </c>
      <c r="D27" s="349">
        <v>-9173</v>
      </c>
      <c r="E27" s="349">
        <v>119</v>
      </c>
      <c r="F27" s="349">
        <v>1844</v>
      </c>
      <c r="G27" s="349">
        <v>-1725</v>
      </c>
      <c r="H27" s="349">
        <v>247</v>
      </c>
      <c r="I27" s="349">
        <v>2287</v>
      </c>
      <c r="J27" s="349">
        <v>-2040</v>
      </c>
    </row>
    <row r="28" spans="1:10" ht="18.75" customHeight="1" x14ac:dyDescent="0.2">
      <c r="A28" s="39" t="s">
        <v>191</v>
      </c>
      <c r="B28" s="349">
        <v>181</v>
      </c>
      <c r="C28" s="349">
        <v>4170</v>
      </c>
      <c r="D28" s="349">
        <v>-3989</v>
      </c>
      <c r="E28" s="349">
        <v>17</v>
      </c>
      <c r="F28" s="349">
        <v>668</v>
      </c>
      <c r="G28" s="349">
        <v>-651</v>
      </c>
      <c r="H28" s="349">
        <v>57</v>
      </c>
      <c r="I28" s="349">
        <v>893</v>
      </c>
      <c r="J28" s="349">
        <v>-836</v>
      </c>
    </row>
    <row r="29" spans="1:10" ht="18.75" customHeight="1" x14ac:dyDescent="0.2">
      <c r="A29" s="39" t="s">
        <v>192</v>
      </c>
      <c r="B29" s="349">
        <v>181</v>
      </c>
      <c r="C29" s="349">
        <v>4121</v>
      </c>
      <c r="D29" s="349">
        <v>-3940</v>
      </c>
      <c r="E29" s="349">
        <v>17</v>
      </c>
      <c r="F29" s="349">
        <v>662</v>
      </c>
      <c r="G29" s="349">
        <v>-645</v>
      </c>
      <c r="H29" s="349">
        <v>57</v>
      </c>
      <c r="I29" s="349">
        <v>872</v>
      </c>
      <c r="J29" s="349">
        <v>-815</v>
      </c>
    </row>
    <row r="30" spans="1:10" ht="18.75" customHeight="1" x14ac:dyDescent="0.2">
      <c r="A30" s="39" t="s">
        <v>193</v>
      </c>
      <c r="B30" s="349">
        <v>0</v>
      </c>
      <c r="C30" s="349">
        <v>49</v>
      </c>
      <c r="D30" s="349">
        <v>-49</v>
      </c>
      <c r="E30" s="349">
        <v>0</v>
      </c>
      <c r="F30" s="349">
        <v>6</v>
      </c>
      <c r="G30" s="349">
        <v>-6</v>
      </c>
      <c r="H30" s="349">
        <v>0</v>
      </c>
      <c r="I30" s="349">
        <v>21</v>
      </c>
      <c r="J30" s="349">
        <v>-21</v>
      </c>
    </row>
    <row r="31" spans="1:10" ht="18.75" customHeight="1" x14ac:dyDescent="0.2">
      <c r="A31" s="39" t="s">
        <v>194</v>
      </c>
      <c r="B31" s="349">
        <v>34</v>
      </c>
      <c r="C31" s="349">
        <v>767</v>
      </c>
      <c r="D31" s="349">
        <v>-733</v>
      </c>
      <c r="E31" s="349">
        <v>16</v>
      </c>
      <c r="F31" s="349">
        <v>63</v>
      </c>
      <c r="G31" s="349">
        <v>-47</v>
      </c>
      <c r="H31" s="349">
        <v>56</v>
      </c>
      <c r="I31" s="349">
        <v>110</v>
      </c>
      <c r="J31" s="349">
        <v>-54</v>
      </c>
    </row>
    <row r="32" spans="1:10" ht="18.75" customHeight="1" x14ac:dyDescent="0.2">
      <c r="A32" s="39" t="s">
        <v>195</v>
      </c>
      <c r="B32" s="349">
        <v>17</v>
      </c>
      <c r="C32" s="349">
        <v>141</v>
      </c>
      <c r="D32" s="349">
        <v>-124</v>
      </c>
      <c r="E32" s="349">
        <v>15</v>
      </c>
      <c r="F32" s="349">
        <v>22</v>
      </c>
      <c r="G32" s="349">
        <v>-7</v>
      </c>
      <c r="H32" s="349">
        <v>0</v>
      </c>
      <c r="I32" s="349">
        <v>37</v>
      </c>
      <c r="J32" s="349">
        <v>-37</v>
      </c>
    </row>
    <row r="33" spans="1:10" ht="18.75" customHeight="1" x14ac:dyDescent="0.2">
      <c r="A33" s="39" t="s">
        <v>196</v>
      </c>
      <c r="B33" s="349">
        <v>17</v>
      </c>
      <c r="C33" s="349">
        <v>626</v>
      </c>
      <c r="D33" s="349">
        <v>-609</v>
      </c>
      <c r="E33" s="349">
        <v>1</v>
      </c>
      <c r="F33" s="349">
        <v>41</v>
      </c>
      <c r="G33" s="349">
        <v>-40</v>
      </c>
      <c r="H33" s="349">
        <v>56</v>
      </c>
      <c r="I33" s="349">
        <v>73</v>
      </c>
      <c r="J33" s="349">
        <v>-17</v>
      </c>
    </row>
    <row r="34" spans="1:10" ht="18.75" customHeight="1" x14ac:dyDescent="0.2">
      <c r="A34" s="39" t="s">
        <v>197</v>
      </c>
      <c r="B34" s="349">
        <v>125</v>
      </c>
      <c r="C34" s="349">
        <v>4920</v>
      </c>
      <c r="D34" s="349">
        <v>-4795</v>
      </c>
      <c r="E34" s="349">
        <v>24</v>
      </c>
      <c r="F34" s="349">
        <v>1113</v>
      </c>
      <c r="G34" s="349">
        <v>-1089</v>
      </c>
      <c r="H34" s="349">
        <v>21</v>
      </c>
      <c r="I34" s="349">
        <v>1284</v>
      </c>
      <c r="J34" s="349">
        <v>-1263</v>
      </c>
    </row>
    <row r="35" spans="1:10" ht="18.75" customHeight="1" x14ac:dyDescent="0.2">
      <c r="A35" s="39" t="s">
        <v>198</v>
      </c>
      <c r="B35" s="349">
        <v>0</v>
      </c>
      <c r="C35" s="349">
        <v>0</v>
      </c>
      <c r="D35" s="349">
        <v>0</v>
      </c>
      <c r="E35" s="349">
        <v>0</v>
      </c>
      <c r="F35" s="349">
        <v>0</v>
      </c>
      <c r="G35" s="349">
        <v>0</v>
      </c>
      <c r="H35" s="349">
        <v>0</v>
      </c>
      <c r="I35" s="349">
        <v>0</v>
      </c>
      <c r="J35" s="349">
        <v>0</v>
      </c>
    </row>
    <row r="36" spans="1:10" ht="18.75" customHeight="1" x14ac:dyDescent="0.2">
      <c r="A36" s="39" t="s">
        <v>199</v>
      </c>
      <c r="B36" s="349">
        <v>125</v>
      </c>
      <c r="C36" s="349">
        <v>4920</v>
      </c>
      <c r="D36" s="349">
        <v>-4795</v>
      </c>
      <c r="E36" s="349">
        <v>24</v>
      </c>
      <c r="F36" s="349">
        <v>1113</v>
      </c>
      <c r="G36" s="349">
        <v>-1089</v>
      </c>
      <c r="H36" s="349">
        <v>21</v>
      </c>
      <c r="I36" s="349">
        <v>1284</v>
      </c>
      <c r="J36" s="349">
        <v>-1263</v>
      </c>
    </row>
    <row r="37" spans="1:10" ht="18.75" customHeight="1" x14ac:dyDescent="0.2">
      <c r="A37" s="39" t="s">
        <v>801</v>
      </c>
      <c r="B37" s="349">
        <v>0</v>
      </c>
      <c r="C37" s="349">
        <v>0</v>
      </c>
      <c r="D37" s="349">
        <v>0</v>
      </c>
      <c r="E37" s="349">
        <v>0</v>
      </c>
      <c r="F37" s="349">
        <v>0</v>
      </c>
      <c r="G37" s="349">
        <v>0</v>
      </c>
      <c r="H37" s="349">
        <v>0</v>
      </c>
      <c r="I37" s="349">
        <v>0</v>
      </c>
      <c r="J37" s="349">
        <v>0</v>
      </c>
    </row>
    <row r="38" spans="1:10" ht="18.75" customHeight="1" x14ac:dyDescent="0.2">
      <c r="A38" s="5" t="s">
        <v>200</v>
      </c>
      <c r="B38" s="349">
        <v>344</v>
      </c>
      <c r="C38" s="349" t="s">
        <v>862</v>
      </c>
      <c r="D38" s="349">
        <v>344</v>
      </c>
      <c r="E38" s="349">
        <v>62</v>
      </c>
      <c r="F38" s="349" t="s">
        <v>862</v>
      </c>
      <c r="G38" s="349">
        <v>62</v>
      </c>
      <c r="H38" s="349">
        <v>113</v>
      </c>
      <c r="I38" s="349" t="s">
        <v>862</v>
      </c>
      <c r="J38" s="349">
        <v>113</v>
      </c>
    </row>
    <row r="39" spans="1:10" ht="18.75" customHeight="1" x14ac:dyDescent="0.2">
      <c r="A39" s="5" t="s">
        <v>201</v>
      </c>
      <c r="B39" s="349">
        <v>1</v>
      </c>
      <c r="C39" s="349">
        <v>0</v>
      </c>
      <c r="D39" s="349">
        <v>1</v>
      </c>
      <c r="E39" s="349">
        <v>0</v>
      </c>
      <c r="F39" s="349">
        <v>0</v>
      </c>
      <c r="G39" s="349">
        <v>0</v>
      </c>
      <c r="H39" s="349">
        <v>2</v>
      </c>
      <c r="I39" s="349">
        <v>0</v>
      </c>
      <c r="J39" s="349">
        <v>2</v>
      </c>
    </row>
    <row r="40" spans="1:10" ht="18.75" customHeight="1" x14ac:dyDescent="0.2">
      <c r="A40" s="37" t="s">
        <v>202</v>
      </c>
      <c r="B40" s="348">
        <v>32699</v>
      </c>
      <c r="C40" s="348">
        <v>487</v>
      </c>
      <c r="D40" s="348">
        <v>32212</v>
      </c>
      <c r="E40" s="348">
        <v>6794</v>
      </c>
      <c r="F40" s="348">
        <v>116</v>
      </c>
      <c r="G40" s="348">
        <v>6678</v>
      </c>
      <c r="H40" s="348">
        <v>9490</v>
      </c>
      <c r="I40" s="348">
        <v>175</v>
      </c>
      <c r="J40" s="348">
        <v>9315</v>
      </c>
    </row>
    <row r="41" spans="1:10" ht="18.75" customHeight="1" x14ac:dyDescent="0.2">
      <c r="A41" s="39" t="s">
        <v>203</v>
      </c>
      <c r="B41" s="349">
        <v>449</v>
      </c>
      <c r="C41" s="349">
        <v>33</v>
      </c>
      <c r="D41" s="349">
        <v>416</v>
      </c>
      <c r="E41" s="349">
        <v>89</v>
      </c>
      <c r="F41" s="349">
        <v>4</v>
      </c>
      <c r="G41" s="349">
        <v>85</v>
      </c>
      <c r="H41" s="349">
        <v>112</v>
      </c>
      <c r="I41" s="349">
        <v>23</v>
      </c>
      <c r="J41" s="349">
        <v>89</v>
      </c>
    </row>
    <row r="42" spans="1:10" ht="18.75" customHeight="1" x14ac:dyDescent="0.2">
      <c r="A42" s="39" t="s">
        <v>802</v>
      </c>
      <c r="B42" s="349">
        <v>32250</v>
      </c>
      <c r="C42" s="349">
        <v>454</v>
      </c>
      <c r="D42" s="349">
        <v>31796</v>
      </c>
      <c r="E42" s="349">
        <v>6705</v>
      </c>
      <c r="F42" s="349">
        <v>112</v>
      </c>
      <c r="G42" s="349">
        <v>6593</v>
      </c>
      <c r="H42" s="349">
        <v>9378</v>
      </c>
      <c r="I42" s="349">
        <v>152</v>
      </c>
      <c r="J42" s="349">
        <v>9226</v>
      </c>
    </row>
    <row r="43" spans="1:10" ht="18.75" customHeight="1" x14ac:dyDescent="0.2">
      <c r="A43" s="1"/>
      <c r="B43" s="349"/>
      <c r="C43" s="349"/>
      <c r="D43" s="349"/>
      <c r="E43" s="349"/>
      <c r="F43" s="349"/>
      <c r="G43" s="349"/>
      <c r="H43" s="349"/>
      <c r="I43" s="349"/>
      <c r="J43" s="349"/>
    </row>
    <row r="44" spans="1:10" ht="18.75" customHeight="1" x14ac:dyDescent="0.2">
      <c r="A44" s="37" t="s">
        <v>204</v>
      </c>
      <c r="B44" s="348">
        <v>202</v>
      </c>
      <c r="C44" s="348">
        <v>7</v>
      </c>
      <c r="D44" s="348">
        <v>195</v>
      </c>
      <c r="E44" s="348">
        <v>40</v>
      </c>
      <c r="F44" s="348">
        <v>0</v>
      </c>
      <c r="G44" s="348">
        <v>40</v>
      </c>
      <c r="H44" s="348">
        <v>64</v>
      </c>
      <c r="I44" s="348">
        <v>10</v>
      </c>
      <c r="J44" s="348">
        <v>54</v>
      </c>
    </row>
    <row r="45" spans="1:10" ht="18.75" customHeight="1" x14ac:dyDescent="0.2">
      <c r="A45" s="39" t="s">
        <v>803</v>
      </c>
      <c r="B45" s="349">
        <v>0</v>
      </c>
      <c r="C45" s="349">
        <v>7</v>
      </c>
      <c r="D45" s="349">
        <v>-7</v>
      </c>
      <c r="E45" s="349">
        <v>0</v>
      </c>
      <c r="F45" s="349">
        <v>0</v>
      </c>
      <c r="G45" s="349">
        <v>0</v>
      </c>
      <c r="H45" s="349">
        <v>0</v>
      </c>
      <c r="I45" s="349">
        <v>10</v>
      </c>
      <c r="J45" s="349">
        <v>-10</v>
      </c>
    </row>
    <row r="46" spans="1:10" ht="18.75" customHeight="1" x14ac:dyDescent="0.2">
      <c r="A46" s="39" t="s">
        <v>205</v>
      </c>
      <c r="B46" s="349">
        <v>202</v>
      </c>
      <c r="C46" s="349">
        <v>0</v>
      </c>
      <c r="D46" s="349">
        <v>202</v>
      </c>
      <c r="E46" s="349">
        <v>40</v>
      </c>
      <c r="F46" s="349">
        <v>0</v>
      </c>
      <c r="G46" s="349">
        <v>40</v>
      </c>
      <c r="H46" s="349">
        <v>64</v>
      </c>
      <c r="I46" s="349">
        <v>0</v>
      </c>
      <c r="J46" s="349">
        <v>64</v>
      </c>
    </row>
    <row r="47" spans="1:10" ht="18.75" customHeight="1" x14ac:dyDescent="0.2">
      <c r="A47" s="39" t="s">
        <v>206</v>
      </c>
      <c r="B47" s="349">
        <v>192</v>
      </c>
      <c r="C47" s="349">
        <v>0</v>
      </c>
      <c r="D47" s="349">
        <v>192</v>
      </c>
      <c r="E47" s="349">
        <v>37</v>
      </c>
      <c r="F47" s="349">
        <v>0</v>
      </c>
      <c r="G47" s="349">
        <v>37</v>
      </c>
      <c r="H47" s="349">
        <v>63</v>
      </c>
      <c r="I47" s="349">
        <v>0</v>
      </c>
      <c r="J47" s="349">
        <v>63</v>
      </c>
    </row>
    <row r="48" spans="1:10" ht="18.75" customHeight="1" x14ac:dyDescent="0.2">
      <c r="A48" s="5" t="s">
        <v>207</v>
      </c>
      <c r="B48" s="349">
        <v>0</v>
      </c>
      <c r="C48" s="349">
        <v>0</v>
      </c>
      <c r="D48" s="349">
        <v>0</v>
      </c>
      <c r="E48" s="349">
        <v>0</v>
      </c>
      <c r="F48" s="349">
        <v>0</v>
      </c>
      <c r="G48" s="349">
        <v>0</v>
      </c>
      <c r="H48" s="349">
        <v>0</v>
      </c>
      <c r="I48" s="349">
        <v>0</v>
      </c>
      <c r="J48" s="349">
        <v>0</v>
      </c>
    </row>
    <row r="49" spans="1:10" ht="18.75" customHeight="1" x14ac:dyDescent="0.2">
      <c r="A49" s="5" t="s">
        <v>208</v>
      </c>
      <c r="B49" s="349">
        <v>192</v>
      </c>
      <c r="C49" s="349">
        <v>0</v>
      </c>
      <c r="D49" s="349">
        <v>192</v>
      </c>
      <c r="E49" s="349">
        <v>37</v>
      </c>
      <c r="F49" s="349">
        <v>0</v>
      </c>
      <c r="G49" s="349">
        <v>37</v>
      </c>
      <c r="H49" s="349">
        <v>63</v>
      </c>
      <c r="I49" s="349">
        <v>0</v>
      </c>
      <c r="J49" s="349">
        <v>63</v>
      </c>
    </row>
    <row r="50" spans="1:10" ht="18.75" customHeight="1" x14ac:dyDescent="0.2">
      <c r="A50" s="39" t="s">
        <v>804</v>
      </c>
      <c r="B50" s="349">
        <v>10</v>
      </c>
      <c r="C50" s="349">
        <v>0</v>
      </c>
      <c r="D50" s="349">
        <v>10</v>
      </c>
      <c r="E50" s="349">
        <v>3</v>
      </c>
      <c r="F50" s="349">
        <v>0</v>
      </c>
      <c r="G50" s="349">
        <v>3</v>
      </c>
      <c r="H50" s="349">
        <v>1</v>
      </c>
      <c r="I50" s="349">
        <v>0</v>
      </c>
      <c r="J50" s="349">
        <v>1</v>
      </c>
    </row>
    <row r="51" spans="1:10" ht="18.75" customHeight="1" x14ac:dyDescent="0.2">
      <c r="A51" s="5" t="s">
        <v>209</v>
      </c>
      <c r="B51" s="349">
        <v>0</v>
      </c>
      <c r="C51" s="349">
        <v>0</v>
      </c>
      <c r="D51" s="349">
        <v>0</v>
      </c>
      <c r="E51" s="350">
        <v>0</v>
      </c>
      <c r="F51" s="350">
        <v>0</v>
      </c>
      <c r="G51" s="350">
        <v>0</v>
      </c>
      <c r="H51" s="350">
        <v>0</v>
      </c>
      <c r="I51" s="350">
        <v>0</v>
      </c>
      <c r="J51" s="350">
        <v>0</v>
      </c>
    </row>
    <row r="52" spans="1:10" ht="18.75" customHeight="1" x14ac:dyDescent="0.2">
      <c r="A52" s="5" t="s">
        <v>210</v>
      </c>
      <c r="B52" s="349">
        <v>10</v>
      </c>
      <c r="C52" s="349">
        <v>0</v>
      </c>
      <c r="D52" s="349">
        <v>10</v>
      </c>
      <c r="E52" s="350">
        <v>3</v>
      </c>
      <c r="F52" s="350">
        <v>0</v>
      </c>
      <c r="G52" s="350">
        <v>3</v>
      </c>
      <c r="H52" s="350">
        <v>1</v>
      </c>
      <c r="I52" s="350">
        <v>0</v>
      </c>
      <c r="J52" s="350">
        <v>1</v>
      </c>
    </row>
    <row r="53" spans="1:10" ht="18.75" customHeight="1" x14ac:dyDescent="0.2">
      <c r="A53" s="1"/>
      <c r="B53" s="349"/>
      <c r="C53" s="349"/>
      <c r="D53" s="349"/>
      <c r="E53" s="350"/>
      <c r="F53" s="350"/>
      <c r="G53" s="350"/>
      <c r="H53" s="350"/>
      <c r="I53" s="350"/>
      <c r="J53" s="350"/>
    </row>
    <row r="54" spans="1:10" ht="18.75" customHeight="1" x14ac:dyDescent="0.2">
      <c r="A54" s="37" t="s">
        <v>211</v>
      </c>
      <c r="B54" s="348">
        <v>72647</v>
      </c>
      <c r="C54" s="348">
        <v>74147</v>
      </c>
      <c r="D54" s="348">
        <v>-1500</v>
      </c>
      <c r="E54" s="351">
        <v>15755</v>
      </c>
      <c r="F54" s="351">
        <v>16956</v>
      </c>
      <c r="G54" s="351">
        <v>-1201</v>
      </c>
      <c r="H54" s="351">
        <v>19265</v>
      </c>
      <c r="I54" s="351">
        <v>19309</v>
      </c>
      <c r="J54" s="351">
        <v>-44</v>
      </c>
    </row>
    <row r="55" spans="1:10" ht="15" thickBot="1" x14ac:dyDescent="0.25">
      <c r="A55" s="3"/>
      <c r="B55" s="41"/>
      <c r="C55" s="41"/>
      <c r="D55" s="41"/>
      <c r="E55" s="41"/>
      <c r="F55" s="41"/>
      <c r="G55" s="41"/>
      <c r="H55" s="41"/>
      <c r="I55" s="41"/>
      <c r="J55" s="41"/>
    </row>
  </sheetData>
  <mergeCells count="7">
    <mergeCell ref="A1:J1"/>
    <mergeCell ref="A2:J2"/>
    <mergeCell ref="A3:A5"/>
    <mergeCell ref="B3:D4"/>
    <mergeCell ref="E3:J3"/>
    <mergeCell ref="E4:G4"/>
    <mergeCell ref="H4:J4"/>
  </mergeCells>
  <pageMargins left="0.7" right="0.7" top="0.75" bottom="0.75" header="0.3" footer="0.3"/>
  <pageSetup paperSize="9" scale="62"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zoomScaleNormal="100" zoomScaleSheetLayoutView="100" workbookViewId="0">
      <selection activeCell="B3" sqref="B3:D4"/>
    </sheetView>
  </sheetViews>
  <sheetFormatPr defaultColWidth="9.125" defaultRowHeight="14.25" x14ac:dyDescent="0.2"/>
  <cols>
    <col min="1" max="1" width="70.375" style="2" customWidth="1"/>
    <col min="2" max="2" width="12.75" style="2" customWidth="1"/>
    <col min="3" max="3" width="10.25" style="2" customWidth="1"/>
    <col min="4" max="4" width="5.875" style="2" customWidth="1"/>
    <col min="5" max="5" width="12.75" style="2" bestFit="1" customWidth="1"/>
    <col min="6" max="6" width="10.25" style="2" bestFit="1" customWidth="1"/>
    <col min="7" max="7" width="5.875" style="2" bestFit="1" customWidth="1"/>
    <col min="8" max="8" width="12.75" style="2" bestFit="1" customWidth="1"/>
    <col min="9" max="9" width="10.25" style="2" bestFit="1" customWidth="1"/>
    <col min="10" max="10" width="5.125" style="2" bestFit="1" customWidth="1"/>
    <col min="11" max="16384" width="9.125" style="2"/>
  </cols>
  <sheetData>
    <row r="1" spans="1:10" ht="17.25" x14ac:dyDescent="0.2">
      <c r="A1" s="370" t="s">
        <v>164</v>
      </c>
      <c r="B1" s="370"/>
      <c r="C1" s="370"/>
      <c r="D1" s="370"/>
      <c r="E1" s="370"/>
      <c r="F1" s="370"/>
      <c r="G1" s="370"/>
      <c r="H1" s="370"/>
      <c r="I1" s="370"/>
      <c r="J1" s="370"/>
    </row>
    <row r="2" spans="1:10" ht="15" thickBot="1" x14ac:dyDescent="0.25">
      <c r="A2" s="410" t="s">
        <v>125</v>
      </c>
      <c r="B2" s="410"/>
      <c r="C2" s="410"/>
      <c r="D2" s="410"/>
      <c r="E2" s="410"/>
      <c r="F2" s="410"/>
      <c r="G2" s="410"/>
      <c r="H2" s="410"/>
      <c r="I2" s="410"/>
      <c r="J2" s="410"/>
    </row>
    <row r="3" spans="1:10" ht="15.75" thickTop="1" thickBot="1" x14ac:dyDescent="0.25">
      <c r="A3" s="384" t="s">
        <v>165</v>
      </c>
      <c r="B3" s="454" t="s">
        <v>912</v>
      </c>
      <c r="C3" s="383"/>
      <c r="D3" s="384"/>
      <c r="E3" s="386" t="s">
        <v>910</v>
      </c>
      <c r="F3" s="388"/>
      <c r="G3" s="388"/>
      <c r="H3" s="388"/>
      <c r="I3" s="388"/>
      <c r="J3" s="388"/>
    </row>
    <row r="4" spans="1:10" ht="15" thickBot="1" x14ac:dyDescent="0.25">
      <c r="A4" s="453"/>
      <c r="B4" s="462"/>
      <c r="C4" s="463"/>
      <c r="D4" s="453"/>
      <c r="E4" s="458" t="s">
        <v>166</v>
      </c>
      <c r="F4" s="459"/>
      <c r="G4" s="460"/>
      <c r="H4" s="458" t="s">
        <v>896</v>
      </c>
      <c r="I4" s="459"/>
      <c r="J4" s="459"/>
    </row>
    <row r="5" spans="1:10" x14ac:dyDescent="0.2">
      <c r="A5" s="453"/>
      <c r="B5" s="42" t="s">
        <v>212</v>
      </c>
      <c r="C5" s="76" t="s">
        <v>214</v>
      </c>
      <c r="D5" s="76" t="s">
        <v>169</v>
      </c>
      <c r="E5" s="43" t="s">
        <v>212</v>
      </c>
      <c r="F5" s="42" t="s">
        <v>214</v>
      </c>
      <c r="G5" s="42" t="s">
        <v>169</v>
      </c>
      <c r="H5" s="44" t="s">
        <v>212</v>
      </c>
      <c r="I5" s="45" t="s">
        <v>214</v>
      </c>
      <c r="J5" s="44" t="s">
        <v>169</v>
      </c>
    </row>
    <row r="6" spans="1:10" ht="15" thickBot="1" x14ac:dyDescent="0.25">
      <c r="A6" s="385"/>
      <c r="B6" s="89" t="s">
        <v>213</v>
      </c>
      <c r="C6" s="46" t="s">
        <v>215</v>
      </c>
      <c r="D6" s="14" t="s">
        <v>216</v>
      </c>
      <c r="E6" s="46" t="s">
        <v>213</v>
      </c>
      <c r="F6" s="46" t="s">
        <v>215</v>
      </c>
      <c r="G6" s="14" t="s">
        <v>216</v>
      </c>
      <c r="H6" s="10" t="s">
        <v>213</v>
      </c>
      <c r="I6" s="89" t="s">
        <v>215</v>
      </c>
      <c r="J6" s="88" t="s">
        <v>216</v>
      </c>
    </row>
    <row r="7" spans="1:10" ht="20.25" customHeight="1" thickTop="1" x14ac:dyDescent="0.2">
      <c r="A7" s="37" t="s">
        <v>217</v>
      </c>
      <c r="B7" s="82">
        <v>4878</v>
      </c>
      <c r="C7" s="82">
        <v>7307</v>
      </c>
      <c r="D7" s="82">
        <v>-2429</v>
      </c>
      <c r="E7" s="82">
        <v>2819</v>
      </c>
      <c r="F7" s="82">
        <v>4381</v>
      </c>
      <c r="G7" s="82">
        <v>-1562</v>
      </c>
      <c r="H7" s="82">
        <v>553</v>
      </c>
      <c r="I7" s="82">
        <v>900</v>
      </c>
      <c r="J7" s="82">
        <v>-347</v>
      </c>
    </row>
    <row r="8" spans="1:10" ht="20.25" customHeight="1" x14ac:dyDescent="0.2">
      <c r="A8" s="38" t="s">
        <v>218</v>
      </c>
      <c r="B8" s="83">
        <v>220</v>
      </c>
      <c r="C8" s="83">
        <v>2346</v>
      </c>
      <c r="D8" s="83">
        <v>-2126</v>
      </c>
      <c r="E8" s="83">
        <v>14</v>
      </c>
      <c r="F8" s="83">
        <v>520</v>
      </c>
      <c r="G8" s="83">
        <v>-506</v>
      </c>
      <c r="H8" s="83">
        <v>1</v>
      </c>
      <c r="I8" s="83">
        <v>771</v>
      </c>
      <c r="J8" s="83">
        <v>-770</v>
      </c>
    </row>
    <row r="9" spans="1:10" ht="20.25" customHeight="1" x14ac:dyDescent="0.2">
      <c r="A9" s="5" t="s">
        <v>219</v>
      </c>
      <c r="B9" s="83">
        <v>217</v>
      </c>
      <c r="C9" s="83">
        <v>2227</v>
      </c>
      <c r="D9" s="83">
        <v>-2010</v>
      </c>
      <c r="E9" s="83">
        <v>14</v>
      </c>
      <c r="F9" s="83">
        <v>510</v>
      </c>
      <c r="G9" s="83">
        <v>-496</v>
      </c>
      <c r="H9" s="83">
        <v>1</v>
      </c>
      <c r="I9" s="83">
        <v>790</v>
      </c>
      <c r="J9" s="83">
        <v>-789</v>
      </c>
    </row>
    <row r="10" spans="1:10" ht="20.25" customHeight="1" x14ac:dyDescent="0.2">
      <c r="A10" s="39" t="s">
        <v>220</v>
      </c>
      <c r="B10" s="83">
        <v>3</v>
      </c>
      <c r="C10" s="83">
        <v>119</v>
      </c>
      <c r="D10" s="83">
        <v>-116</v>
      </c>
      <c r="E10" s="83">
        <v>0</v>
      </c>
      <c r="F10" s="83">
        <v>10</v>
      </c>
      <c r="G10" s="83">
        <v>-10</v>
      </c>
      <c r="H10" s="83">
        <v>0</v>
      </c>
      <c r="I10" s="83">
        <v>-19</v>
      </c>
      <c r="J10" s="83">
        <v>19</v>
      </c>
    </row>
    <row r="11" spans="1:10" s="119" customFormat="1" ht="20.25" customHeight="1" x14ac:dyDescent="0.25">
      <c r="A11" s="38" t="s">
        <v>221</v>
      </c>
      <c r="B11" s="82">
        <v>-6</v>
      </c>
      <c r="C11" s="82">
        <v>-382</v>
      </c>
      <c r="D11" s="82">
        <v>376</v>
      </c>
      <c r="E11" s="82">
        <v>0</v>
      </c>
      <c r="F11" s="82">
        <v>9</v>
      </c>
      <c r="G11" s="82">
        <v>-9</v>
      </c>
      <c r="H11" s="82">
        <v>-11</v>
      </c>
      <c r="I11" s="82">
        <v>133</v>
      </c>
      <c r="J11" s="82">
        <v>-144</v>
      </c>
    </row>
    <row r="12" spans="1:10" ht="20.25" customHeight="1" x14ac:dyDescent="0.2">
      <c r="A12" s="39" t="s">
        <v>222</v>
      </c>
      <c r="B12" s="83">
        <v>-2</v>
      </c>
      <c r="C12" s="83">
        <v>122</v>
      </c>
      <c r="D12" s="83">
        <v>-124</v>
      </c>
      <c r="E12" s="83">
        <v>0</v>
      </c>
      <c r="F12" s="83">
        <v>9</v>
      </c>
      <c r="G12" s="83">
        <v>-9</v>
      </c>
      <c r="H12" s="83">
        <v>-11</v>
      </c>
      <c r="I12" s="83">
        <v>-22</v>
      </c>
      <c r="J12" s="83">
        <v>11</v>
      </c>
    </row>
    <row r="13" spans="1:10" ht="20.25" customHeight="1" x14ac:dyDescent="0.2">
      <c r="A13" s="39" t="s">
        <v>223</v>
      </c>
      <c r="B13" s="83">
        <v>-4</v>
      </c>
      <c r="C13" s="83">
        <v>-504</v>
      </c>
      <c r="D13" s="83">
        <v>500</v>
      </c>
      <c r="E13" s="83">
        <v>0</v>
      </c>
      <c r="F13" s="83">
        <v>0</v>
      </c>
      <c r="G13" s="83">
        <v>0</v>
      </c>
      <c r="H13" s="83">
        <v>0</v>
      </c>
      <c r="I13" s="83">
        <v>155</v>
      </c>
      <c r="J13" s="83">
        <v>-155</v>
      </c>
    </row>
    <row r="14" spans="1:10" ht="20.25" customHeight="1" x14ac:dyDescent="0.2">
      <c r="A14" s="38" t="s">
        <v>224</v>
      </c>
      <c r="B14" s="82">
        <v>0</v>
      </c>
      <c r="C14" s="82">
        <v>0</v>
      </c>
      <c r="D14" s="82">
        <v>0</v>
      </c>
      <c r="E14" s="82">
        <v>0</v>
      </c>
      <c r="F14" s="82">
        <v>0</v>
      </c>
      <c r="G14" s="82">
        <v>0</v>
      </c>
      <c r="H14" s="82">
        <v>-1</v>
      </c>
      <c r="I14" s="82">
        <v>0</v>
      </c>
      <c r="J14" s="82">
        <v>-1</v>
      </c>
    </row>
    <row r="15" spans="1:10" ht="20.25" customHeight="1" x14ac:dyDescent="0.2">
      <c r="A15" s="37" t="s">
        <v>225</v>
      </c>
      <c r="B15" s="82">
        <v>-352</v>
      </c>
      <c r="C15" s="82">
        <v>5343</v>
      </c>
      <c r="D15" s="82">
        <v>-5695</v>
      </c>
      <c r="E15" s="82">
        <v>-436</v>
      </c>
      <c r="F15" s="82">
        <v>3852</v>
      </c>
      <c r="G15" s="82">
        <v>-4288</v>
      </c>
      <c r="H15" s="82">
        <v>-672</v>
      </c>
      <c r="I15" s="82">
        <v>-4</v>
      </c>
      <c r="J15" s="82">
        <v>-668</v>
      </c>
    </row>
    <row r="16" spans="1:10" ht="20.25" customHeight="1" x14ac:dyDescent="0.2">
      <c r="A16" s="39" t="s">
        <v>226</v>
      </c>
      <c r="B16" s="83">
        <v>0</v>
      </c>
      <c r="C16" s="83">
        <v>0</v>
      </c>
      <c r="D16" s="83">
        <v>0</v>
      </c>
      <c r="E16" s="83">
        <v>0</v>
      </c>
      <c r="F16" s="83">
        <v>0</v>
      </c>
      <c r="G16" s="83">
        <v>0</v>
      </c>
      <c r="H16" s="83">
        <v>0</v>
      </c>
      <c r="I16" s="83">
        <v>0</v>
      </c>
      <c r="J16" s="83">
        <v>0</v>
      </c>
    </row>
    <row r="17" spans="1:10" ht="20.25" customHeight="1" x14ac:dyDescent="0.2">
      <c r="A17" s="39" t="s">
        <v>227</v>
      </c>
      <c r="B17" s="83">
        <v>113</v>
      </c>
      <c r="C17" s="83">
        <v>3712</v>
      </c>
      <c r="D17" s="83">
        <v>-3599</v>
      </c>
      <c r="E17" s="83">
        <v>-341</v>
      </c>
      <c r="F17" s="83">
        <v>3041</v>
      </c>
      <c r="G17" s="83">
        <v>-3382</v>
      </c>
      <c r="H17" s="83">
        <v>-437</v>
      </c>
      <c r="I17" s="83">
        <v>109</v>
      </c>
      <c r="J17" s="83">
        <v>-546</v>
      </c>
    </row>
    <row r="18" spans="1:10" ht="20.25" customHeight="1" x14ac:dyDescent="0.2">
      <c r="A18" s="39" t="s">
        <v>228</v>
      </c>
      <c r="B18" s="83">
        <v>0</v>
      </c>
      <c r="C18" s="83">
        <v>999</v>
      </c>
      <c r="D18" s="83">
        <v>-999</v>
      </c>
      <c r="E18" s="83">
        <v>0</v>
      </c>
      <c r="F18" s="83">
        <v>999</v>
      </c>
      <c r="G18" s="83">
        <v>-999</v>
      </c>
      <c r="H18" s="83">
        <v>0</v>
      </c>
      <c r="I18" s="83">
        <v>0</v>
      </c>
      <c r="J18" s="83">
        <v>0</v>
      </c>
    </row>
    <row r="19" spans="1:10" ht="20.25" customHeight="1" x14ac:dyDescent="0.2">
      <c r="A19" s="39" t="s">
        <v>229</v>
      </c>
      <c r="B19" s="83">
        <v>8</v>
      </c>
      <c r="C19" s="83">
        <v>465</v>
      </c>
      <c r="D19" s="83">
        <v>-457</v>
      </c>
      <c r="E19" s="83">
        <v>-487</v>
      </c>
      <c r="F19" s="83">
        <v>14</v>
      </c>
      <c r="G19" s="83">
        <v>-501</v>
      </c>
      <c r="H19" s="83">
        <v>-649</v>
      </c>
      <c r="I19" s="83">
        <v>7</v>
      </c>
      <c r="J19" s="83">
        <v>-656</v>
      </c>
    </row>
    <row r="20" spans="1:10" ht="20.25" customHeight="1" x14ac:dyDescent="0.2">
      <c r="A20" s="39" t="s">
        <v>230</v>
      </c>
      <c r="B20" s="83">
        <v>2</v>
      </c>
      <c r="C20" s="83">
        <v>2248</v>
      </c>
      <c r="D20" s="83">
        <v>-2246</v>
      </c>
      <c r="E20" s="83">
        <v>-1</v>
      </c>
      <c r="F20" s="83">
        <v>2028</v>
      </c>
      <c r="G20" s="83">
        <v>-2029</v>
      </c>
      <c r="H20" s="83">
        <v>-3</v>
      </c>
      <c r="I20" s="83">
        <v>102</v>
      </c>
      <c r="J20" s="83">
        <v>-105</v>
      </c>
    </row>
    <row r="21" spans="1:10" ht="20.25" customHeight="1" x14ac:dyDescent="0.2">
      <c r="A21" s="39" t="s">
        <v>231</v>
      </c>
      <c r="B21" s="83">
        <v>103</v>
      </c>
      <c r="C21" s="83">
        <v>0</v>
      </c>
      <c r="D21" s="83">
        <v>103</v>
      </c>
      <c r="E21" s="83">
        <v>147</v>
      </c>
      <c r="F21" s="83">
        <v>0</v>
      </c>
      <c r="G21" s="83">
        <v>147</v>
      </c>
      <c r="H21" s="83">
        <v>215</v>
      </c>
      <c r="I21" s="83">
        <v>0</v>
      </c>
      <c r="J21" s="83">
        <v>215</v>
      </c>
    </row>
    <row r="22" spans="1:10" ht="20.25" customHeight="1" x14ac:dyDescent="0.2">
      <c r="A22" s="39" t="s">
        <v>232</v>
      </c>
      <c r="B22" s="83">
        <v>0</v>
      </c>
      <c r="C22" s="83">
        <v>2196</v>
      </c>
      <c r="D22" s="83">
        <v>-2196</v>
      </c>
      <c r="E22" s="83">
        <v>0</v>
      </c>
      <c r="F22" s="83">
        <v>785</v>
      </c>
      <c r="G22" s="83">
        <v>-785</v>
      </c>
      <c r="H22" s="83">
        <v>0</v>
      </c>
      <c r="I22" s="83">
        <v>-101</v>
      </c>
      <c r="J22" s="83">
        <v>101</v>
      </c>
    </row>
    <row r="23" spans="1:10" ht="20.25" customHeight="1" x14ac:dyDescent="0.2">
      <c r="A23" s="39" t="s">
        <v>228</v>
      </c>
      <c r="B23" s="83">
        <v>0</v>
      </c>
      <c r="C23" s="83">
        <v>2154</v>
      </c>
      <c r="D23" s="83">
        <v>-2154</v>
      </c>
      <c r="E23" s="83">
        <v>0</v>
      </c>
      <c r="F23" s="83">
        <v>1002</v>
      </c>
      <c r="G23" s="83">
        <v>-1002</v>
      </c>
      <c r="H23" s="83">
        <v>0</v>
      </c>
      <c r="I23" s="83">
        <v>853</v>
      </c>
      <c r="J23" s="83">
        <v>-853</v>
      </c>
    </row>
    <row r="24" spans="1:10" ht="20.25" customHeight="1" x14ac:dyDescent="0.2">
      <c r="A24" s="39" t="s">
        <v>229</v>
      </c>
      <c r="B24" s="83">
        <v>0</v>
      </c>
      <c r="C24" s="83">
        <v>250</v>
      </c>
      <c r="D24" s="83">
        <v>-250</v>
      </c>
      <c r="E24" s="83">
        <v>0</v>
      </c>
      <c r="F24" s="83">
        <v>-92</v>
      </c>
      <c r="G24" s="83">
        <v>92</v>
      </c>
      <c r="H24" s="83">
        <v>0</v>
      </c>
      <c r="I24" s="83">
        <v>-7</v>
      </c>
      <c r="J24" s="83">
        <v>7</v>
      </c>
    </row>
    <row r="25" spans="1:10" ht="20.25" customHeight="1" x14ac:dyDescent="0.2">
      <c r="A25" s="39" t="s">
        <v>230</v>
      </c>
      <c r="B25" s="83">
        <v>0</v>
      </c>
      <c r="C25" s="83">
        <v>-715</v>
      </c>
      <c r="D25" s="83">
        <v>715</v>
      </c>
      <c r="E25" s="83">
        <v>0</v>
      </c>
      <c r="F25" s="83">
        <v>-463</v>
      </c>
      <c r="G25" s="83">
        <v>463</v>
      </c>
      <c r="H25" s="83">
        <v>0</v>
      </c>
      <c r="I25" s="83">
        <v>-676</v>
      </c>
      <c r="J25" s="83">
        <v>676</v>
      </c>
    </row>
    <row r="26" spans="1:10" ht="20.25" customHeight="1" x14ac:dyDescent="0.2">
      <c r="A26" s="39" t="s">
        <v>231</v>
      </c>
      <c r="B26" s="83">
        <v>0</v>
      </c>
      <c r="C26" s="83">
        <v>507</v>
      </c>
      <c r="D26" s="83">
        <v>-507</v>
      </c>
      <c r="E26" s="83">
        <v>0</v>
      </c>
      <c r="F26" s="83">
        <v>338</v>
      </c>
      <c r="G26" s="83">
        <v>-338</v>
      </c>
      <c r="H26" s="83">
        <v>0</v>
      </c>
      <c r="I26" s="83">
        <v>-271</v>
      </c>
      <c r="J26" s="83">
        <v>271</v>
      </c>
    </row>
    <row r="27" spans="1:10" ht="20.25" customHeight="1" x14ac:dyDescent="0.2">
      <c r="A27" s="39" t="s">
        <v>233</v>
      </c>
      <c r="B27" s="83">
        <v>0</v>
      </c>
      <c r="C27" s="83">
        <v>0</v>
      </c>
      <c r="D27" s="83">
        <v>0</v>
      </c>
      <c r="E27" s="83">
        <v>0</v>
      </c>
      <c r="F27" s="83">
        <v>0</v>
      </c>
      <c r="G27" s="83">
        <v>0</v>
      </c>
      <c r="H27" s="83">
        <v>0</v>
      </c>
      <c r="I27" s="83">
        <v>0</v>
      </c>
      <c r="J27" s="83">
        <v>0</v>
      </c>
    </row>
    <row r="28" spans="1:10" ht="20.25" customHeight="1" x14ac:dyDescent="0.2">
      <c r="A28" s="39" t="s">
        <v>228</v>
      </c>
      <c r="B28" s="83">
        <v>0</v>
      </c>
      <c r="C28" s="83">
        <v>0</v>
      </c>
      <c r="D28" s="83">
        <v>0</v>
      </c>
      <c r="E28" s="83">
        <v>0</v>
      </c>
      <c r="F28" s="83">
        <v>0</v>
      </c>
      <c r="G28" s="83">
        <v>0</v>
      </c>
      <c r="H28" s="83">
        <v>0</v>
      </c>
      <c r="I28" s="83">
        <v>0</v>
      </c>
      <c r="J28" s="83">
        <v>0</v>
      </c>
    </row>
    <row r="29" spans="1:10" ht="20.25" customHeight="1" x14ac:dyDescent="0.2">
      <c r="A29" s="39" t="s">
        <v>229</v>
      </c>
      <c r="B29" s="83">
        <v>0</v>
      </c>
      <c r="C29" s="83">
        <v>0</v>
      </c>
      <c r="D29" s="83">
        <v>0</v>
      </c>
      <c r="E29" s="83">
        <v>0</v>
      </c>
      <c r="F29" s="83">
        <v>0</v>
      </c>
      <c r="G29" s="83">
        <v>0</v>
      </c>
      <c r="H29" s="83">
        <v>0</v>
      </c>
      <c r="I29" s="83">
        <v>0</v>
      </c>
      <c r="J29" s="83">
        <v>0</v>
      </c>
    </row>
    <row r="30" spans="1:10" ht="20.25" customHeight="1" x14ac:dyDescent="0.2">
      <c r="A30" s="39" t="s">
        <v>230</v>
      </c>
      <c r="B30" s="83">
        <v>0</v>
      </c>
      <c r="C30" s="83">
        <v>0</v>
      </c>
      <c r="D30" s="83">
        <v>0</v>
      </c>
      <c r="E30" s="83">
        <v>0</v>
      </c>
      <c r="F30" s="83">
        <v>0</v>
      </c>
      <c r="G30" s="83">
        <v>0</v>
      </c>
      <c r="H30" s="83">
        <v>0</v>
      </c>
      <c r="I30" s="83">
        <v>0</v>
      </c>
      <c r="J30" s="83">
        <v>0</v>
      </c>
    </row>
    <row r="31" spans="1:10" ht="20.25" customHeight="1" x14ac:dyDescent="0.2">
      <c r="A31" s="39" t="s">
        <v>231</v>
      </c>
      <c r="B31" s="83">
        <v>0</v>
      </c>
      <c r="C31" s="83">
        <v>0</v>
      </c>
      <c r="D31" s="83">
        <v>0</v>
      </c>
      <c r="E31" s="83">
        <v>0</v>
      </c>
      <c r="F31" s="83">
        <v>0</v>
      </c>
      <c r="G31" s="83">
        <v>0</v>
      </c>
      <c r="H31" s="83">
        <v>0</v>
      </c>
      <c r="I31" s="83">
        <v>0</v>
      </c>
      <c r="J31" s="83">
        <v>0</v>
      </c>
    </row>
    <row r="32" spans="1:10" ht="20.25" customHeight="1" x14ac:dyDescent="0.2">
      <c r="A32" s="39" t="s">
        <v>234</v>
      </c>
      <c r="B32" s="83">
        <v>-473</v>
      </c>
      <c r="C32" s="83">
        <v>-806</v>
      </c>
      <c r="D32" s="83">
        <v>333</v>
      </c>
      <c r="E32" s="83">
        <v>-95</v>
      </c>
      <c r="F32" s="83">
        <v>-16</v>
      </c>
      <c r="G32" s="83">
        <v>-79</v>
      </c>
      <c r="H32" s="83">
        <v>-235</v>
      </c>
      <c r="I32" s="83">
        <v>0</v>
      </c>
      <c r="J32" s="83">
        <v>-235</v>
      </c>
    </row>
    <row r="33" spans="1:10" ht="20.25" customHeight="1" x14ac:dyDescent="0.2">
      <c r="A33" s="39" t="s">
        <v>228</v>
      </c>
      <c r="B33" s="83">
        <v>0</v>
      </c>
      <c r="C33" s="83">
        <v>0</v>
      </c>
      <c r="D33" s="83">
        <v>0</v>
      </c>
      <c r="E33" s="83">
        <v>0</v>
      </c>
      <c r="F33" s="83">
        <v>0</v>
      </c>
      <c r="G33" s="83">
        <v>0</v>
      </c>
      <c r="H33" s="83">
        <v>0</v>
      </c>
      <c r="I33" s="83">
        <v>0</v>
      </c>
      <c r="J33" s="83">
        <v>0</v>
      </c>
    </row>
    <row r="34" spans="1:10" ht="20.25" customHeight="1" x14ac:dyDescent="0.2">
      <c r="A34" s="39" t="s">
        <v>229</v>
      </c>
      <c r="B34" s="83">
        <v>0</v>
      </c>
      <c r="C34" s="83">
        <v>0</v>
      </c>
      <c r="D34" s="83">
        <v>0</v>
      </c>
      <c r="E34" s="83">
        <v>0</v>
      </c>
      <c r="F34" s="83">
        <v>0</v>
      </c>
      <c r="G34" s="83">
        <v>0</v>
      </c>
      <c r="H34" s="83">
        <v>0</v>
      </c>
      <c r="I34" s="83">
        <v>0</v>
      </c>
      <c r="J34" s="83">
        <v>0</v>
      </c>
    </row>
    <row r="35" spans="1:10" ht="20.25" customHeight="1" x14ac:dyDescent="0.2">
      <c r="A35" s="39" t="s">
        <v>230</v>
      </c>
      <c r="B35" s="83">
        <v>0</v>
      </c>
      <c r="C35" s="83">
        <v>0</v>
      </c>
      <c r="D35" s="83">
        <v>0</v>
      </c>
      <c r="E35" s="83">
        <v>0</v>
      </c>
      <c r="F35" s="83">
        <v>0</v>
      </c>
      <c r="G35" s="83">
        <v>0</v>
      </c>
      <c r="H35" s="83">
        <v>0</v>
      </c>
      <c r="I35" s="83">
        <v>0</v>
      </c>
      <c r="J35" s="83">
        <v>0</v>
      </c>
    </row>
    <row r="36" spans="1:10" ht="20.25" customHeight="1" x14ac:dyDescent="0.2">
      <c r="A36" s="39" t="s">
        <v>231</v>
      </c>
      <c r="B36" s="83">
        <v>-473</v>
      </c>
      <c r="C36" s="83">
        <v>-806</v>
      </c>
      <c r="D36" s="83">
        <v>333</v>
      </c>
      <c r="E36" s="83">
        <v>-95</v>
      </c>
      <c r="F36" s="83">
        <v>-16</v>
      </c>
      <c r="G36" s="83">
        <v>-79</v>
      </c>
      <c r="H36" s="83">
        <v>-235</v>
      </c>
      <c r="I36" s="83">
        <v>0</v>
      </c>
      <c r="J36" s="83">
        <v>-235</v>
      </c>
    </row>
    <row r="37" spans="1:10" ht="20.25" customHeight="1" x14ac:dyDescent="0.2">
      <c r="A37" s="39" t="s">
        <v>235</v>
      </c>
      <c r="B37" s="83">
        <v>8</v>
      </c>
      <c r="C37" s="83">
        <v>241</v>
      </c>
      <c r="D37" s="83">
        <v>-233</v>
      </c>
      <c r="E37" s="83">
        <v>0</v>
      </c>
      <c r="F37" s="83">
        <v>42</v>
      </c>
      <c r="G37" s="83">
        <v>-42</v>
      </c>
      <c r="H37" s="83">
        <v>0</v>
      </c>
      <c r="I37" s="83">
        <v>-12</v>
      </c>
      <c r="J37" s="83">
        <v>12</v>
      </c>
    </row>
    <row r="38" spans="1:10" ht="20.25" customHeight="1" x14ac:dyDescent="0.2">
      <c r="A38" s="39" t="s">
        <v>228</v>
      </c>
      <c r="B38" s="83">
        <v>0</v>
      </c>
      <c r="C38" s="83">
        <v>0</v>
      </c>
      <c r="D38" s="83">
        <v>0</v>
      </c>
      <c r="E38" s="83">
        <v>0</v>
      </c>
      <c r="F38" s="83">
        <v>0</v>
      </c>
      <c r="G38" s="83">
        <v>0</v>
      </c>
      <c r="H38" s="83">
        <v>0</v>
      </c>
      <c r="I38" s="83">
        <v>0</v>
      </c>
      <c r="J38" s="83">
        <v>0</v>
      </c>
    </row>
    <row r="39" spans="1:10" ht="20.25" customHeight="1" x14ac:dyDescent="0.2">
      <c r="A39" s="39" t="s">
        <v>229</v>
      </c>
      <c r="B39" s="83">
        <v>0</v>
      </c>
      <c r="C39" s="83">
        <v>0</v>
      </c>
      <c r="D39" s="83">
        <v>0</v>
      </c>
      <c r="E39" s="83">
        <v>0</v>
      </c>
      <c r="F39" s="83">
        <v>0</v>
      </c>
      <c r="G39" s="83">
        <v>0</v>
      </c>
      <c r="H39" s="83">
        <v>0</v>
      </c>
      <c r="I39" s="83">
        <v>0</v>
      </c>
      <c r="J39" s="83">
        <v>0</v>
      </c>
    </row>
    <row r="40" spans="1:10" ht="20.25" customHeight="1" x14ac:dyDescent="0.2">
      <c r="A40" s="39" t="s">
        <v>230</v>
      </c>
      <c r="B40" s="83">
        <v>8</v>
      </c>
      <c r="C40" s="83">
        <v>0</v>
      </c>
      <c r="D40" s="83">
        <v>8</v>
      </c>
      <c r="E40" s="83">
        <v>0</v>
      </c>
      <c r="F40" s="83">
        <v>0</v>
      </c>
      <c r="G40" s="83">
        <v>0</v>
      </c>
      <c r="H40" s="83">
        <v>0</v>
      </c>
      <c r="I40" s="83">
        <v>0</v>
      </c>
      <c r="J40" s="83">
        <v>0</v>
      </c>
    </row>
    <row r="41" spans="1:10" ht="20.25" customHeight="1" x14ac:dyDescent="0.2">
      <c r="A41" s="39" t="s">
        <v>231</v>
      </c>
      <c r="B41" s="83">
        <v>0</v>
      </c>
      <c r="C41" s="83">
        <v>241</v>
      </c>
      <c r="D41" s="83">
        <v>-241</v>
      </c>
      <c r="E41" s="83">
        <v>0</v>
      </c>
      <c r="F41" s="83">
        <v>42</v>
      </c>
      <c r="G41" s="83">
        <v>-42</v>
      </c>
      <c r="H41" s="83">
        <v>0</v>
      </c>
      <c r="I41" s="83">
        <v>-12</v>
      </c>
      <c r="J41" s="83">
        <v>12</v>
      </c>
    </row>
    <row r="42" spans="1:10" ht="20.25" customHeight="1" x14ac:dyDescent="0.2">
      <c r="A42" s="39" t="s">
        <v>236</v>
      </c>
      <c r="B42" s="83" t="s">
        <v>862</v>
      </c>
      <c r="C42" s="83">
        <v>0</v>
      </c>
      <c r="D42" s="83">
        <v>0</v>
      </c>
      <c r="E42" s="83" t="s">
        <v>862</v>
      </c>
      <c r="F42" s="83">
        <v>0</v>
      </c>
      <c r="G42" s="83">
        <v>0</v>
      </c>
      <c r="H42" s="83" t="s">
        <v>862</v>
      </c>
      <c r="I42" s="83">
        <v>0</v>
      </c>
      <c r="J42" s="83">
        <v>0</v>
      </c>
    </row>
    <row r="43" spans="1:10" ht="20.25" customHeight="1" x14ac:dyDescent="0.2">
      <c r="A43" s="37" t="s">
        <v>237</v>
      </c>
      <c r="B43" s="82">
        <v>5016</v>
      </c>
      <c r="C43" s="82" t="s">
        <v>862</v>
      </c>
      <c r="D43" s="82">
        <v>5016</v>
      </c>
      <c r="E43" s="82">
        <v>3241</v>
      </c>
      <c r="F43" s="82" t="s">
        <v>862</v>
      </c>
      <c r="G43" s="82">
        <v>3241</v>
      </c>
      <c r="H43" s="82">
        <v>1236</v>
      </c>
      <c r="I43" s="82" t="s">
        <v>862</v>
      </c>
      <c r="J43" s="82">
        <v>1236</v>
      </c>
    </row>
    <row r="44" spans="1:10" ht="20.25" customHeight="1" x14ac:dyDescent="0.2">
      <c r="A44" s="39" t="s">
        <v>238</v>
      </c>
      <c r="B44" s="83">
        <v>0</v>
      </c>
      <c r="C44" s="83" t="s">
        <v>862</v>
      </c>
      <c r="D44" s="83">
        <v>0</v>
      </c>
      <c r="E44" s="83">
        <v>0</v>
      </c>
      <c r="F44" s="83" t="s">
        <v>862</v>
      </c>
      <c r="G44" s="83">
        <v>0</v>
      </c>
      <c r="H44" s="83">
        <v>0</v>
      </c>
      <c r="I44" s="83" t="s">
        <v>862</v>
      </c>
      <c r="J44" s="83">
        <v>0</v>
      </c>
    </row>
    <row r="45" spans="1:10" ht="20.25" customHeight="1" x14ac:dyDescent="0.2">
      <c r="A45" s="39" t="s">
        <v>239</v>
      </c>
      <c r="B45" s="83">
        <v>743</v>
      </c>
      <c r="C45" s="83" t="s">
        <v>862</v>
      </c>
      <c r="D45" s="83">
        <v>743</v>
      </c>
      <c r="E45" s="83">
        <v>680</v>
      </c>
      <c r="F45" s="83" t="s">
        <v>862</v>
      </c>
      <c r="G45" s="83">
        <v>680</v>
      </c>
      <c r="H45" s="83">
        <v>-119</v>
      </c>
      <c r="I45" s="83" t="s">
        <v>862</v>
      </c>
      <c r="J45" s="83">
        <v>-119</v>
      </c>
    </row>
    <row r="46" spans="1:10" ht="20.25" customHeight="1" x14ac:dyDescent="0.2">
      <c r="A46" s="39" t="s">
        <v>240</v>
      </c>
      <c r="B46" s="83">
        <v>0</v>
      </c>
      <c r="C46" s="83" t="s">
        <v>862</v>
      </c>
      <c r="D46" s="83">
        <v>0</v>
      </c>
      <c r="E46" s="83">
        <v>0</v>
      </c>
      <c r="F46" s="83" t="s">
        <v>862</v>
      </c>
      <c r="G46" s="83">
        <v>0</v>
      </c>
      <c r="H46" s="83">
        <v>0</v>
      </c>
      <c r="I46" s="83" t="s">
        <v>862</v>
      </c>
      <c r="J46" s="83">
        <v>0</v>
      </c>
    </row>
    <row r="47" spans="1:10" ht="20.25" customHeight="1" x14ac:dyDescent="0.2">
      <c r="A47" s="39" t="s">
        <v>241</v>
      </c>
      <c r="B47" s="83">
        <v>4273</v>
      </c>
      <c r="C47" s="83" t="s">
        <v>862</v>
      </c>
      <c r="D47" s="83">
        <v>4273</v>
      </c>
      <c r="E47" s="83">
        <v>2561</v>
      </c>
      <c r="F47" s="83" t="s">
        <v>862</v>
      </c>
      <c r="G47" s="83">
        <v>2561</v>
      </c>
      <c r="H47" s="83">
        <v>1355</v>
      </c>
      <c r="I47" s="83" t="s">
        <v>862</v>
      </c>
      <c r="J47" s="83">
        <v>1355</v>
      </c>
    </row>
    <row r="48" spans="1:10" ht="20.25" customHeight="1" thickBot="1" x14ac:dyDescent="0.25">
      <c r="A48" s="47"/>
      <c r="B48" s="126"/>
      <c r="C48" s="126"/>
      <c r="D48" s="126"/>
      <c r="E48" s="126"/>
      <c r="F48" s="126"/>
      <c r="G48" s="126"/>
      <c r="H48" s="126"/>
      <c r="I48" s="126"/>
      <c r="J48" s="126"/>
    </row>
    <row r="49" spans="1:10" ht="20.25" customHeight="1" thickBot="1" x14ac:dyDescent="0.25">
      <c r="A49" s="3"/>
      <c r="B49" s="127" t="s">
        <v>805</v>
      </c>
      <c r="C49" s="127" t="s">
        <v>168</v>
      </c>
      <c r="D49" s="127" t="s">
        <v>242</v>
      </c>
      <c r="E49" s="127" t="s">
        <v>805</v>
      </c>
      <c r="F49" s="127" t="s">
        <v>168</v>
      </c>
      <c r="G49" s="127" t="s">
        <v>242</v>
      </c>
      <c r="H49" s="127" t="s">
        <v>805</v>
      </c>
      <c r="I49" s="127" t="s">
        <v>168</v>
      </c>
      <c r="J49" s="127" t="s">
        <v>242</v>
      </c>
    </row>
    <row r="50" spans="1:10" ht="20.25" customHeight="1" x14ac:dyDescent="0.2">
      <c r="A50" s="37" t="s">
        <v>243</v>
      </c>
      <c r="B50" s="82">
        <v>0</v>
      </c>
      <c r="C50" s="82">
        <v>929</v>
      </c>
      <c r="D50" s="82">
        <v>-929</v>
      </c>
      <c r="E50" s="82">
        <v>0</v>
      </c>
      <c r="F50" s="82">
        <v>361</v>
      </c>
      <c r="G50" s="82">
        <v>-361</v>
      </c>
      <c r="H50" s="82">
        <v>0</v>
      </c>
      <c r="I50" s="82">
        <v>303</v>
      </c>
      <c r="J50" s="82">
        <v>-303</v>
      </c>
    </row>
    <row r="51" spans="1:10" ht="20.25" customHeight="1" x14ac:dyDescent="0.2">
      <c r="A51" s="37" t="s">
        <v>244</v>
      </c>
      <c r="B51" s="82">
        <v>0</v>
      </c>
      <c r="C51" s="82">
        <v>0</v>
      </c>
      <c r="D51" s="82">
        <v>0</v>
      </c>
      <c r="E51" s="82">
        <v>0</v>
      </c>
      <c r="F51" s="82">
        <v>0</v>
      </c>
      <c r="G51" s="82">
        <v>0</v>
      </c>
      <c r="H51" s="82">
        <v>0</v>
      </c>
      <c r="I51" s="82">
        <v>0</v>
      </c>
      <c r="J51" s="82">
        <v>0</v>
      </c>
    </row>
    <row r="52" spans="1:10" ht="15" thickBot="1" x14ac:dyDescent="0.25">
      <c r="A52" s="3"/>
      <c r="B52" s="48"/>
      <c r="C52" s="48"/>
      <c r="D52" s="48"/>
      <c r="E52" s="48"/>
      <c r="F52" s="48"/>
      <c r="G52" s="48"/>
      <c r="H52" s="48"/>
      <c r="I52" s="48"/>
      <c r="J52" s="48"/>
    </row>
    <row r="53" spans="1:10" x14ac:dyDescent="0.2">
      <c r="A53" s="399" t="s">
        <v>906</v>
      </c>
      <c r="B53" s="399"/>
      <c r="C53" s="399"/>
      <c r="D53" s="399"/>
      <c r="E53" s="399"/>
      <c r="F53" s="399"/>
      <c r="G53" s="399"/>
      <c r="H53" s="399"/>
      <c r="I53" s="399"/>
      <c r="J53" s="399"/>
    </row>
    <row r="54" spans="1:10" x14ac:dyDescent="0.2">
      <c r="A54" s="393" t="s">
        <v>823</v>
      </c>
      <c r="B54" s="393"/>
      <c r="C54" s="393"/>
      <c r="D54" s="393"/>
      <c r="E54" s="393"/>
      <c r="F54" s="393"/>
      <c r="G54" s="393"/>
      <c r="H54" s="393"/>
      <c r="I54" s="393"/>
      <c r="J54" s="393"/>
    </row>
    <row r="55" spans="1:10" x14ac:dyDescent="0.2">
      <c r="A55" s="461" t="s">
        <v>245</v>
      </c>
      <c r="B55" s="461"/>
      <c r="C55" s="461"/>
      <c r="D55" s="461"/>
      <c r="E55" s="461"/>
      <c r="F55" s="461"/>
      <c r="G55" s="461"/>
      <c r="H55" s="461"/>
      <c r="I55" s="461"/>
      <c r="J55" s="461"/>
    </row>
    <row r="56" spans="1:10" ht="0.75" customHeight="1" x14ac:dyDescent="0.2">
      <c r="A56" s="461"/>
      <c r="B56" s="461"/>
      <c r="C56" s="461"/>
      <c r="D56" s="461"/>
      <c r="E56" s="461"/>
      <c r="F56" s="461"/>
      <c r="G56" s="461"/>
      <c r="H56" s="461"/>
      <c r="I56" s="461"/>
      <c r="J56" s="461"/>
    </row>
    <row r="57" spans="1:10" hidden="1" x14ac:dyDescent="0.2">
      <c r="A57" s="461"/>
      <c r="B57" s="461"/>
      <c r="C57" s="461"/>
      <c r="D57" s="461"/>
      <c r="E57" s="461"/>
      <c r="F57" s="461"/>
      <c r="G57" s="461"/>
      <c r="H57" s="461"/>
      <c r="I57" s="461"/>
      <c r="J57" s="461"/>
    </row>
  </sheetData>
  <mergeCells count="10">
    <mergeCell ref="A53:J53"/>
    <mergeCell ref="A54:J54"/>
    <mergeCell ref="A55:J57"/>
    <mergeCell ref="A1:J1"/>
    <mergeCell ref="A2:J2"/>
    <mergeCell ref="A3:A6"/>
    <mergeCell ref="B3:D4"/>
    <mergeCell ref="E3:J3"/>
    <mergeCell ref="E4:G4"/>
    <mergeCell ref="H4:J4"/>
  </mergeCells>
  <hyperlinks>
    <hyperlink ref="A55" r:id="rId1" display="http://www.sbp.org.pk/ecodata/BOP_arch/index.asp"/>
  </hyperlinks>
  <pageMargins left="0.7" right="0.7" top="0.75" bottom="0.75" header="0.3" footer="0.3"/>
  <pageSetup paperSize="9" scale="51"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topLeftCell="A31" zoomScaleNormal="100" zoomScaleSheetLayoutView="100" workbookViewId="0">
      <selection activeCell="E51" sqref="E51"/>
    </sheetView>
  </sheetViews>
  <sheetFormatPr defaultColWidth="9.125" defaultRowHeight="14.25" x14ac:dyDescent="0.2"/>
  <cols>
    <col min="1" max="1" width="49" style="2" customWidth="1"/>
    <col min="2" max="3" width="8.375" style="2" bestFit="1" customWidth="1"/>
    <col min="4" max="7" width="8.25" style="2" bestFit="1" customWidth="1"/>
    <col min="8" max="16384" width="9.125" style="2"/>
  </cols>
  <sheetData>
    <row r="1" spans="1:7" ht="17.25" x14ac:dyDescent="0.2">
      <c r="A1" s="370" t="s">
        <v>246</v>
      </c>
      <c r="B1" s="370"/>
      <c r="C1" s="370"/>
      <c r="D1" s="370"/>
      <c r="E1" s="370"/>
      <c r="F1" s="370"/>
      <c r="G1" s="370"/>
    </row>
    <row r="2" spans="1:7" x14ac:dyDescent="0.2">
      <c r="A2" s="464"/>
      <c r="B2" s="464"/>
      <c r="C2" s="464"/>
      <c r="D2" s="464"/>
      <c r="E2" s="464"/>
      <c r="F2" s="464"/>
      <c r="G2" s="464"/>
    </row>
    <row r="3" spans="1:7" ht="15" thickBot="1" x14ac:dyDescent="0.25">
      <c r="A3" s="374" t="s">
        <v>247</v>
      </c>
      <c r="B3" s="374"/>
      <c r="C3" s="374"/>
      <c r="D3" s="374"/>
      <c r="E3" s="374"/>
      <c r="F3" s="374"/>
      <c r="G3" s="374"/>
    </row>
    <row r="4" spans="1:7" ht="15.75" thickTop="1" thickBot="1" x14ac:dyDescent="0.25">
      <c r="A4" s="384" t="s">
        <v>248</v>
      </c>
      <c r="B4" s="386">
        <v>2023</v>
      </c>
      <c r="C4" s="388"/>
      <c r="D4" s="388"/>
      <c r="E4" s="388"/>
      <c r="F4" s="386">
        <v>2024</v>
      </c>
      <c r="G4" s="388"/>
    </row>
    <row r="5" spans="1:7" ht="15" thickBot="1" x14ac:dyDescent="0.25">
      <c r="A5" s="385"/>
      <c r="B5" s="84" t="s">
        <v>44</v>
      </c>
      <c r="C5" s="40" t="s">
        <v>47</v>
      </c>
      <c r="D5" s="136" t="s">
        <v>38</v>
      </c>
      <c r="E5" s="40" t="s">
        <v>41</v>
      </c>
      <c r="F5" s="84" t="s">
        <v>898</v>
      </c>
      <c r="G5" s="40" t="s">
        <v>897</v>
      </c>
    </row>
    <row r="6" spans="1:7" ht="15" thickTop="1" x14ac:dyDescent="0.2">
      <c r="A6" s="1"/>
      <c r="B6" s="36"/>
      <c r="C6" s="36"/>
      <c r="D6" s="36"/>
      <c r="E6" s="36"/>
    </row>
    <row r="7" spans="1:7" ht="16.5" customHeight="1" x14ac:dyDescent="0.2">
      <c r="A7" s="37" t="s">
        <v>249</v>
      </c>
      <c r="B7" s="318">
        <v>-126753.10951681598</v>
      </c>
      <c r="C7" s="318">
        <v>-126091.29803556169</v>
      </c>
      <c r="D7" s="318">
        <v>-127601.60236786108</v>
      </c>
      <c r="E7" s="318">
        <v>-130651.5190082677</v>
      </c>
      <c r="F7" s="318">
        <v>-129589.61649296706</v>
      </c>
      <c r="G7" s="318">
        <v>-130571.31134703539</v>
      </c>
    </row>
    <row r="8" spans="1:7" ht="16.5" customHeight="1" x14ac:dyDescent="0.2">
      <c r="A8" s="37" t="s">
        <v>250</v>
      </c>
      <c r="B8" s="319">
        <v>22576.89460434642</v>
      </c>
      <c r="C8" s="319">
        <v>22517.925517152915</v>
      </c>
      <c r="D8" s="319">
        <v>25482.876699201905</v>
      </c>
      <c r="E8" s="319">
        <v>26759.105913673935</v>
      </c>
      <c r="F8" s="319">
        <v>27498.182283243397</v>
      </c>
      <c r="G8" s="319">
        <v>28280.773373070126</v>
      </c>
    </row>
    <row r="9" spans="1:7" s="119" customFormat="1" ht="16.5" customHeight="1" x14ac:dyDescent="0.25">
      <c r="A9" s="288" t="s">
        <v>251</v>
      </c>
      <c r="B9" s="319">
        <v>2972.6391860035355</v>
      </c>
      <c r="C9" s="319">
        <v>2972.546910244786</v>
      </c>
      <c r="D9" s="319">
        <v>2978.9940307074685</v>
      </c>
      <c r="E9" s="319">
        <v>3014.2967493101437</v>
      </c>
      <c r="F9" s="319">
        <v>3168.0338274726369</v>
      </c>
      <c r="G9" s="319">
        <v>3125.2134915569632</v>
      </c>
    </row>
    <row r="10" spans="1:7" ht="16.5" customHeight="1" x14ac:dyDescent="0.2">
      <c r="A10" s="5" t="s">
        <v>252</v>
      </c>
      <c r="B10" s="319">
        <v>2804.400570633868</v>
      </c>
      <c r="C10" s="319">
        <v>2803.7582948751183</v>
      </c>
      <c r="D10" s="319">
        <v>2807.639415337801</v>
      </c>
      <c r="E10" s="319">
        <v>2840.8088379404762</v>
      </c>
      <c r="F10" s="319">
        <v>2994.5459161029694</v>
      </c>
      <c r="G10" s="319">
        <v>2951.7255801872957</v>
      </c>
    </row>
    <row r="11" spans="1:7" ht="16.5" customHeight="1" x14ac:dyDescent="0.2">
      <c r="A11" s="5" t="s">
        <v>253</v>
      </c>
      <c r="B11" s="320">
        <v>2804.400570633868</v>
      </c>
      <c r="C11" s="320">
        <v>2803.7582948751183</v>
      </c>
      <c r="D11" s="320">
        <v>2807.639415337801</v>
      </c>
      <c r="E11" s="320">
        <v>2840.8088379404762</v>
      </c>
      <c r="F11" s="320">
        <v>2994.5459161029694</v>
      </c>
      <c r="G11" s="320">
        <v>2951.7255801872957</v>
      </c>
    </row>
    <row r="12" spans="1:7" ht="16.5" customHeight="1" x14ac:dyDescent="0.2">
      <c r="A12" s="5" t="s">
        <v>254</v>
      </c>
      <c r="B12" s="319">
        <v>0</v>
      </c>
      <c r="C12" s="319">
        <v>0</v>
      </c>
      <c r="D12" s="319">
        <v>0</v>
      </c>
      <c r="E12" s="319">
        <v>0</v>
      </c>
      <c r="F12" s="319">
        <v>0</v>
      </c>
      <c r="G12" s="319">
        <v>0</v>
      </c>
    </row>
    <row r="13" spans="1:7" ht="16.5" customHeight="1" x14ac:dyDescent="0.2">
      <c r="A13" s="5" t="s">
        <v>255</v>
      </c>
      <c r="B13" s="321">
        <v>0</v>
      </c>
      <c r="C13" s="321">
        <v>0</v>
      </c>
      <c r="D13" s="321">
        <v>0</v>
      </c>
      <c r="E13" s="321">
        <v>0</v>
      </c>
      <c r="F13" s="321">
        <v>0</v>
      </c>
      <c r="G13" s="321">
        <v>0</v>
      </c>
    </row>
    <row r="14" spans="1:7" ht="16.5" customHeight="1" x14ac:dyDescent="0.2">
      <c r="A14" s="5" t="s">
        <v>256</v>
      </c>
      <c r="B14" s="321">
        <v>168.23861536966754</v>
      </c>
      <c r="C14" s="321">
        <v>168.78861536966755</v>
      </c>
      <c r="D14" s="321">
        <v>171.35461536966756</v>
      </c>
      <c r="E14" s="321">
        <v>173.48791136966756</v>
      </c>
      <c r="F14" s="321">
        <v>173.48791136966756</v>
      </c>
      <c r="G14" s="321">
        <v>173.48791136966756</v>
      </c>
    </row>
    <row r="15" spans="1:7" ht="16.5" customHeight="1" x14ac:dyDescent="0.2">
      <c r="A15" s="5" t="s">
        <v>257</v>
      </c>
      <c r="B15" s="321">
        <v>4.0115366854699728</v>
      </c>
      <c r="C15" s="321">
        <v>4.5615366854699726</v>
      </c>
      <c r="D15" s="321">
        <v>7.1275366854699724</v>
      </c>
      <c r="E15" s="321">
        <v>9.2608326854699712</v>
      </c>
      <c r="F15" s="321">
        <v>9.2608326854699712</v>
      </c>
      <c r="G15" s="321">
        <v>9.2608326854699712</v>
      </c>
    </row>
    <row r="16" spans="1:7" ht="16.5" customHeight="1" x14ac:dyDescent="0.2">
      <c r="A16" s="5" t="s">
        <v>258</v>
      </c>
      <c r="B16" s="321">
        <v>164.22707868419758</v>
      </c>
      <c r="C16" s="321">
        <v>164.22707868419758</v>
      </c>
      <c r="D16" s="321">
        <v>164.22707868419758</v>
      </c>
      <c r="E16" s="321">
        <v>164.22707868419758</v>
      </c>
      <c r="F16" s="321">
        <v>164.22707868419758</v>
      </c>
      <c r="G16" s="321">
        <v>164.22707868419758</v>
      </c>
    </row>
    <row r="17" spans="1:7" ht="16.5" customHeight="1" x14ac:dyDescent="0.2">
      <c r="A17" s="5" t="s">
        <v>259</v>
      </c>
      <c r="B17" s="321">
        <v>0</v>
      </c>
      <c r="C17" s="321">
        <v>0</v>
      </c>
      <c r="D17" s="321">
        <v>0</v>
      </c>
      <c r="E17" s="321">
        <v>0</v>
      </c>
      <c r="F17" s="321">
        <v>0</v>
      </c>
      <c r="G17" s="321">
        <v>0</v>
      </c>
    </row>
    <row r="18" spans="1:7" ht="16.5" customHeight="1" x14ac:dyDescent="0.2">
      <c r="A18" s="37" t="s">
        <v>260</v>
      </c>
      <c r="B18" s="322">
        <v>362.0804297768891</v>
      </c>
      <c r="C18" s="322">
        <v>310.3730247696783</v>
      </c>
      <c r="D18" s="322">
        <v>310.3730247696783</v>
      </c>
      <c r="E18" s="322">
        <v>313.48650526748366</v>
      </c>
      <c r="F18" s="322">
        <v>333.55133165761038</v>
      </c>
      <c r="G18" s="322">
        <v>333.13805636534994</v>
      </c>
    </row>
    <row r="19" spans="1:7" ht="16.5" customHeight="1" x14ac:dyDescent="0.2">
      <c r="A19" s="5" t="s">
        <v>261</v>
      </c>
      <c r="B19" s="321">
        <v>179.38844784140522</v>
      </c>
      <c r="C19" s="321">
        <v>157.79138918520007</v>
      </c>
      <c r="D19" s="321">
        <v>157.79138918520007</v>
      </c>
      <c r="E19" s="321">
        <v>159.37426003331683</v>
      </c>
      <c r="F19" s="321">
        <v>162.73695441506391</v>
      </c>
      <c r="G19" s="321">
        <v>162.53532079524527</v>
      </c>
    </row>
    <row r="20" spans="1:7" ht="16.5" customHeight="1" x14ac:dyDescent="0.2">
      <c r="A20" s="5" t="s">
        <v>262</v>
      </c>
      <c r="B20" s="321">
        <v>0</v>
      </c>
      <c r="C20" s="321">
        <v>0</v>
      </c>
      <c r="D20" s="321">
        <v>0</v>
      </c>
      <c r="E20" s="321">
        <v>0</v>
      </c>
      <c r="F20" s="321">
        <v>0</v>
      </c>
      <c r="G20" s="321">
        <v>0</v>
      </c>
    </row>
    <row r="21" spans="1:7" ht="16.5" customHeight="1" x14ac:dyDescent="0.2">
      <c r="A21" s="5" t="s">
        <v>263</v>
      </c>
      <c r="B21" s="321">
        <v>169.59787143840038</v>
      </c>
      <c r="C21" s="321">
        <v>148.83767937560739</v>
      </c>
      <c r="D21" s="321">
        <v>148.83767937560739</v>
      </c>
      <c r="E21" s="321">
        <v>150.33073184825204</v>
      </c>
      <c r="F21" s="321">
        <v>154.52299250090448</v>
      </c>
      <c r="G21" s="321">
        <v>154.33153610776282</v>
      </c>
    </row>
    <row r="22" spans="1:7" ht="16.5" customHeight="1" x14ac:dyDescent="0.2">
      <c r="A22" s="5" t="s">
        <v>264</v>
      </c>
      <c r="B22" s="321">
        <v>0</v>
      </c>
      <c r="C22" s="321">
        <v>0</v>
      </c>
      <c r="D22" s="321">
        <v>0</v>
      </c>
      <c r="E22" s="321">
        <v>0</v>
      </c>
      <c r="F22" s="321">
        <v>0</v>
      </c>
      <c r="G22" s="321">
        <v>0</v>
      </c>
    </row>
    <row r="23" spans="1:7" ht="16.5" customHeight="1" x14ac:dyDescent="0.2">
      <c r="A23" s="5" t="s">
        <v>265</v>
      </c>
      <c r="B23" s="321">
        <v>9.7905764030048612</v>
      </c>
      <c r="C23" s="321">
        <v>8.9537098095926737</v>
      </c>
      <c r="D23" s="321">
        <v>8.9537098095926737</v>
      </c>
      <c r="E23" s="321">
        <v>9.0435281850647762</v>
      </c>
      <c r="F23" s="321">
        <v>8.2139619141594284</v>
      </c>
      <c r="G23" s="321">
        <v>8.2037846874824414</v>
      </c>
    </row>
    <row r="24" spans="1:7" ht="16.5" customHeight="1" x14ac:dyDescent="0.2">
      <c r="A24" s="5" t="s">
        <v>266</v>
      </c>
      <c r="B24" s="321">
        <v>182.69198193548391</v>
      </c>
      <c r="C24" s="321">
        <v>152.58163558447819</v>
      </c>
      <c r="D24" s="321">
        <v>152.58163558447819</v>
      </c>
      <c r="E24" s="321">
        <v>154.11224523416683</v>
      </c>
      <c r="F24" s="321">
        <v>170.8143772425465</v>
      </c>
      <c r="G24" s="321">
        <v>170.6027355701047</v>
      </c>
    </row>
    <row r="25" spans="1:7" ht="16.5" customHeight="1" x14ac:dyDescent="0.2">
      <c r="A25" s="5" t="s">
        <v>267</v>
      </c>
      <c r="B25" s="321">
        <v>0</v>
      </c>
      <c r="C25" s="321">
        <v>0</v>
      </c>
      <c r="D25" s="321">
        <v>0</v>
      </c>
      <c r="E25" s="321">
        <v>0</v>
      </c>
      <c r="F25" s="321">
        <v>0</v>
      </c>
      <c r="G25" s="321">
        <v>0</v>
      </c>
    </row>
    <row r="26" spans="1:7" ht="16.5" customHeight="1" x14ac:dyDescent="0.2">
      <c r="A26" s="5" t="s">
        <v>268</v>
      </c>
      <c r="B26" s="321">
        <v>144.70984760053031</v>
      </c>
      <c r="C26" s="321">
        <v>106.39334117618704</v>
      </c>
      <c r="D26" s="321">
        <v>106.39334117618704</v>
      </c>
      <c r="E26" s="321">
        <v>107.46061689415329</v>
      </c>
      <c r="F26" s="321">
        <v>108.64468459009652</v>
      </c>
      <c r="G26" s="321">
        <v>108.51007213463612</v>
      </c>
    </row>
    <row r="27" spans="1:7" ht="16.5" customHeight="1" x14ac:dyDescent="0.2">
      <c r="A27" s="5" t="s">
        <v>269</v>
      </c>
      <c r="B27" s="321">
        <v>0</v>
      </c>
      <c r="C27" s="321">
        <v>0</v>
      </c>
      <c r="D27" s="321">
        <v>0</v>
      </c>
      <c r="E27" s="321">
        <v>0</v>
      </c>
      <c r="F27" s="321">
        <v>0</v>
      </c>
      <c r="G27" s="321">
        <v>0</v>
      </c>
    </row>
    <row r="28" spans="1:7" ht="16.5" customHeight="1" x14ac:dyDescent="0.2">
      <c r="A28" s="5" t="s">
        <v>270</v>
      </c>
      <c r="B28" s="321">
        <v>37.982134334953606</v>
      </c>
      <c r="C28" s="321">
        <v>46.188294408291156</v>
      </c>
      <c r="D28" s="321">
        <v>46.188294408291156</v>
      </c>
      <c r="E28" s="321">
        <v>46.651628340013559</v>
      </c>
      <c r="F28" s="321">
        <v>62.169692652449974</v>
      </c>
      <c r="G28" s="321">
        <v>62.092663435468594</v>
      </c>
    </row>
    <row r="29" spans="1:7" ht="16.5" customHeight="1" x14ac:dyDescent="0.2">
      <c r="A29" s="37" t="s">
        <v>271</v>
      </c>
      <c r="B29" s="322">
        <v>11.155634867584309</v>
      </c>
      <c r="C29" s="322">
        <v>4.2003112255533326</v>
      </c>
      <c r="D29" s="322">
        <v>22.235367286083903</v>
      </c>
      <c r="E29" s="322">
        <v>11.880657119971108</v>
      </c>
      <c r="F29" s="322">
        <v>11.291704469926028</v>
      </c>
      <c r="G29" s="322">
        <v>11.450739032032974</v>
      </c>
    </row>
    <row r="30" spans="1:7" ht="16.5" customHeight="1" x14ac:dyDescent="0.2">
      <c r="A30" s="37" t="s">
        <v>272</v>
      </c>
      <c r="B30" s="322">
        <v>9803.4537472008888</v>
      </c>
      <c r="C30" s="322">
        <v>9586.2522952822746</v>
      </c>
      <c r="D30" s="322">
        <v>9447.7368776493477</v>
      </c>
      <c r="E30" s="322">
        <v>9655.7991905811359</v>
      </c>
      <c r="F30" s="322">
        <v>10121.06187438182</v>
      </c>
      <c r="G30" s="322">
        <v>9335.7827373211567</v>
      </c>
    </row>
    <row r="31" spans="1:7" ht="16.5" customHeight="1" x14ac:dyDescent="0.2">
      <c r="A31" s="5" t="s">
        <v>273</v>
      </c>
      <c r="B31" s="321">
        <v>0</v>
      </c>
      <c r="C31" s="321">
        <v>0</v>
      </c>
      <c r="D31" s="321">
        <v>0</v>
      </c>
      <c r="E31" s="321">
        <v>0</v>
      </c>
      <c r="F31" s="321">
        <v>0</v>
      </c>
      <c r="G31" s="321">
        <v>0</v>
      </c>
    </row>
    <row r="32" spans="1:7" ht="16.5" customHeight="1" x14ac:dyDescent="0.2">
      <c r="A32" s="5" t="s">
        <v>274</v>
      </c>
      <c r="B32" s="321">
        <v>2986.3131123099643</v>
      </c>
      <c r="C32" s="321">
        <v>2694.5005217286375</v>
      </c>
      <c r="D32" s="321">
        <v>2453.1856617925414</v>
      </c>
      <c r="E32" s="321">
        <v>2521.6899629280974</v>
      </c>
      <c r="F32" s="321">
        <v>3133.6949279983528</v>
      </c>
      <c r="G32" s="321">
        <v>2988.1175604940172</v>
      </c>
    </row>
    <row r="33" spans="1:7" ht="16.5" customHeight="1" x14ac:dyDescent="0.2">
      <c r="A33" s="5" t="s">
        <v>275</v>
      </c>
      <c r="B33" s="321">
        <v>0</v>
      </c>
      <c r="C33" s="321">
        <v>0</v>
      </c>
      <c r="D33" s="321">
        <v>0</v>
      </c>
      <c r="E33" s="321">
        <v>0</v>
      </c>
      <c r="F33" s="321">
        <v>0</v>
      </c>
      <c r="G33" s="321">
        <v>0</v>
      </c>
    </row>
    <row r="34" spans="1:7" ht="16.5" customHeight="1" x14ac:dyDescent="0.2">
      <c r="A34" s="5" t="s">
        <v>276</v>
      </c>
      <c r="B34" s="321">
        <v>0</v>
      </c>
      <c r="C34" s="321">
        <v>0</v>
      </c>
      <c r="D34" s="321">
        <v>0</v>
      </c>
      <c r="E34" s="321">
        <v>0</v>
      </c>
      <c r="F34" s="321">
        <v>0</v>
      </c>
      <c r="G34" s="321">
        <v>0</v>
      </c>
    </row>
    <row r="35" spans="1:7" ht="16.5" customHeight="1" x14ac:dyDescent="0.2">
      <c r="A35" s="5" t="s">
        <v>277</v>
      </c>
      <c r="B35" s="321">
        <v>5716.4432152599302</v>
      </c>
      <c r="C35" s="321">
        <v>5712.2622871862968</v>
      </c>
      <c r="D35" s="321">
        <v>5672.4797944165812</v>
      </c>
      <c r="E35" s="321">
        <v>5686.7267428907908</v>
      </c>
      <c r="F35" s="321">
        <v>5591.9848280415426</v>
      </c>
      <c r="G35" s="321">
        <v>5127.534768582329</v>
      </c>
    </row>
    <row r="36" spans="1:7" ht="16.5" customHeight="1" x14ac:dyDescent="0.2">
      <c r="A36" s="5" t="s">
        <v>278</v>
      </c>
      <c r="B36" s="321">
        <v>1100.6974196309955</v>
      </c>
      <c r="C36" s="321">
        <v>1179.4894863673401</v>
      </c>
      <c r="D36" s="321">
        <v>1322.0714214402258</v>
      </c>
      <c r="E36" s="321">
        <v>1447.3824847622473</v>
      </c>
      <c r="F36" s="321">
        <v>1395.3821183419236</v>
      </c>
      <c r="G36" s="321">
        <v>1220.1304082448112</v>
      </c>
    </row>
    <row r="37" spans="1:7" ht="16.5" customHeight="1" x14ac:dyDescent="0.2">
      <c r="A37" s="37" t="s">
        <v>279</v>
      </c>
      <c r="B37" s="322">
        <v>9427.5656064975228</v>
      </c>
      <c r="C37" s="322">
        <v>9644.5529756306223</v>
      </c>
      <c r="D37" s="322">
        <v>12723.537398789325</v>
      </c>
      <c r="E37" s="322">
        <v>13763.642811395202</v>
      </c>
      <c r="F37" s="322">
        <v>13864.243545261405</v>
      </c>
      <c r="G37" s="322">
        <v>15475.188348794622</v>
      </c>
    </row>
    <row r="38" spans="1:7" ht="16.5" customHeight="1" x14ac:dyDescent="0.2">
      <c r="A38" s="5" t="s">
        <v>280</v>
      </c>
      <c r="B38" s="321">
        <v>4115.157517105361</v>
      </c>
      <c r="C38" s="321">
        <v>3975.5643039385168</v>
      </c>
      <c r="D38" s="321">
        <v>3888.766129135191</v>
      </c>
      <c r="E38" s="321">
        <v>4320.9898545017686</v>
      </c>
      <c r="F38" s="321">
        <v>4604.6961307572628</v>
      </c>
      <c r="G38" s="321">
        <v>4848.1813575810866</v>
      </c>
    </row>
    <row r="39" spans="1:7" ht="16.5" customHeight="1" x14ac:dyDescent="0.2">
      <c r="A39" s="5" t="s">
        <v>281</v>
      </c>
      <c r="B39" s="321">
        <v>17.349721489090904</v>
      </c>
      <c r="C39" s="321">
        <v>18.82695527571698</v>
      </c>
      <c r="D39" s="321">
        <v>669.69961245207423</v>
      </c>
      <c r="E39" s="321">
        <v>112.11588379937302</v>
      </c>
      <c r="F39" s="321">
        <v>205.25614266871526</v>
      </c>
      <c r="G39" s="321">
        <v>734.56276515003856</v>
      </c>
    </row>
    <row r="40" spans="1:7" ht="16.5" customHeight="1" x14ac:dyDescent="0.2">
      <c r="A40" s="5" t="s">
        <v>282</v>
      </c>
      <c r="B40" s="321">
        <v>0.16022900006999999</v>
      </c>
      <c r="C40" s="321">
        <v>0.15842330762999998</v>
      </c>
      <c r="D40" s="321">
        <v>0.15662595282</v>
      </c>
      <c r="E40" s="321">
        <v>0.15980497202999999</v>
      </c>
      <c r="F40" s="321">
        <v>0.15770627144999999</v>
      </c>
      <c r="G40" s="321">
        <v>0.15666883205999999</v>
      </c>
    </row>
    <row r="41" spans="1:7" ht="16.5" customHeight="1" x14ac:dyDescent="0.2">
      <c r="A41" s="5" t="s">
        <v>283</v>
      </c>
      <c r="B41" s="321">
        <v>5294.8981389029996</v>
      </c>
      <c r="C41" s="321">
        <v>5650.003293108759</v>
      </c>
      <c r="D41" s="321">
        <v>8164.9150312492402</v>
      </c>
      <c r="E41" s="321">
        <v>9330.3772681220325</v>
      </c>
      <c r="F41" s="321">
        <v>9054.1335655639778</v>
      </c>
      <c r="G41" s="321">
        <v>9892.2875572314369</v>
      </c>
    </row>
    <row r="42" spans="1:7" ht="16.5" customHeight="1" x14ac:dyDescent="0.2">
      <c r="A42" s="5" t="s">
        <v>284</v>
      </c>
      <c r="B42" s="321">
        <v>2670.9816000172864</v>
      </c>
      <c r="C42" s="321">
        <v>2664.4262746174149</v>
      </c>
      <c r="D42" s="321">
        <v>4602.1194978318772</v>
      </c>
      <c r="E42" s="321">
        <v>4728.8956368956551</v>
      </c>
      <c r="F42" s="321">
        <v>4735.4201729017059</v>
      </c>
      <c r="G42" s="321">
        <v>5722.3218093471169</v>
      </c>
    </row>
    <row r="43" spans="1:7" ht="16.5" customHeight="1" x14ac:dyDescent="0.2">
      <c r="A43" s="5" t="s">
        <v>285</v>
      </c>
      <c r="B43" s="321">
        <v>149.31653888571248</v>
      </c>
      <c r="C43" s="321">
        <v>143.37701849134402</v>
      </c>
      <c r="D43" s="321">
        <v>142.5955334173635</v>
      </c>
      <c r="E43" s="321">
        <v>215.7816312263779</v>
      </c>
      <c r="F43" s="321">
        <v>154.81339266227093</v>
      </c>
      <c r="G43" s="321">
        <v>148.66574788431882</v>
      </c>
    </row>
    <row r="44" spans="1:7" ht="16.5" customHeight="1" x14ac:dyDescent="0.2">
      <c r="A44" s="5" t="s">
        <v>286</v>
      </c>
      <c r="B44" s="321" t="s">
        <v>899</v>
      </c>
      <c r="C44" s="321" t="s">
        <v>899</v>
      </c>
      <c r="D44" s="321" t="s">
        <v>899</v>
      </c>
      <c r="E44" s="321" t="s">
        <v>899</v>
      </c>
      <c r="F44" s="321" t="s">
        <v>899</v>
      </c>
      <c r="G44" s="321" t="s">
        <v>899</v>
      </c>
    </row>
    <row r="45" spans="1:7" ht="16.5" customHeight="1" thickBot="1" x14ac:dyDescent="0.25">
      <c r="A45" s="323" t="s">
        <v>287</v>
      </c>
      <c r="B45" s="324">
        <v>2474.6000000000004</v>
      </c>
      <c r="C45" s="324">
        <v>2842.2000000000003</v>
      </c>
      <c r="D45" s="324">
        <v>3420.2000000000003</v>
      </c>
      <c r="E45" s="324">
        <v>4385.7000000000007</v>
      </c>
      <c r="F45" s="324">
        <v>4163.9000000000005</v>
      </c>
      <c r="G45" s="324">
        <v>4021.3000000000011</v>
      </c>
    </row>
    <row r="46" spans="1:7" x14ac:dyDescent="0.2">
      <c r="B46" s="587"/>
      <c r="C46" s="587"/>
      <c r="D46" s="369"/>
      <c r="E46" s="587"/>
      <c r="F46" s="587"/>
      <c r="G46" s="587"/>
    </row>
    <row r="47" spans="1:7" x14ac:dyDescent="0.2">
      <c r="B47" s="110"/>
      <c r="C47" s="110"/>
      <c r="D47" s="110"/>
      <c r="E47" s="110"/>
      <c r="F47" s="110"/>
      <c r="G47" s="110"/>
    </row>
  </sheetData>
  <mergeCells count="6">
    <mergeCell ref="A1:G1"/>
    <mergeCell ref="A2:G2"/>
    <mergeCell ref="A3:G3"/>
    <mergeCell ref="A4:A5"/>
    <mergeCell ref="B4:E4"/>
    <mergeCell ref="F4:G4"/>
  </mergeCells>
  <pageMargins left="0.7" right="0.7" top="0.75" bottom="0.75" header="0.3" footer="0.3"/>
  <pageSetup paperSize="9" scale="81"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topLeftCell="A22" zoomScaleNormal="100" zoomScaleSheetLayoutView="100" workbookViewId="0">
      <selection activeCell="J40" sqref="J40"/>
    </sheetView>
  </sheetViews>
  <sheetFormatPr defaultColWidth="9.125" defaultRowHeight="14.25" x14ac:dyDescent="0.2"/>
  <cols>
    <col min="1" max="1" width="49.125" style="2" bestFit="1" customWidth="1"/>
    <col min="2" max="5" width="8.75" style="2" bestFit="1" customWidth="1"/>
    <col min="6" max="6" width="8.375" style="2" bestFit="1" customWidth="1"/>
    <col min="7" max="7" width="8.75" style="2" bestFit="1" customWidth="1"/>
    <col min="8" max="16384" width="9.125" style="2"/>
  </cols>
  <sheetData>
    <row r="1" spans="1:7" ht="17.25" x14ac:dyDescent="0.2">
      <c r="A1" s="370" t="s">
        <v>246</v>
      </c>
      <c r="B1" s="370"/>
      <c r="C1" s="370"/>
      <c r="D1" s="370"/>
      <c r="E1" s="370"/>
      <c r="F1" s="370"/>
      <c r="G1" s="370"/>
    </row>
    <row r="2" spans="1:7" x14ac:dyDescent="0.2">
      <c r="A2" s="464"/>
      <c r="B2" s="464"/>
      <c r="C2" s="464"/>
      <c r="D2" s="464"/>
      <c r="E2" s="464"/>
      <c r="F2" s="464"/>
      <c r="G2" s="464"/>
    </row>
    <row r="3" spans="1:7" ht="15" thickBot="1" x14ac:dyDescent="0.25">
      <c r="A3" s="374" t="s">
        <v>288</v>
      </c>
      <c r="B3" s="374"/>
      <c r="C3" s="374"/>
      <c r="D3" s="374"/>
      <c r="E3" s="374"/>
      <c r="F3" s="374"/>
      <c r="G3" s="374"/>
    </row>
    <row r="4" spans="1:7" ht="15.75" thickTop="1" thickBot="1" x14ac:dyDescent="0.25">
      <c r="A4" s="384" t="s">
        <v>248</v>
      </c>
      <c r="B4" s="386">
        <v>2023</v>
      </c>
      <c r="C4" s="388"/>
      <c r="D4" s="388"/>
      <c r="E4" s="388"/>
      <c r="F4" s="386">
        <v>2024</v>
      </c>
      <c r="G4" s="388"/>
    </row>
    <row r="5" spans="1:7" ht="15" thickBot="1" x14ac:dyDescent="0.25">
      <c r="A5" s="385"/>
      <c r="B5" s="84" t="s">
        <v>44</v>
      </c>
      <c r="C5" s="40" t="s">
        <v>47</v>
      </c>
      <c r="D5" s="136" t="s">
        <v>38</v>
      </c>
      <c r="E5" s="40" t="s">
        <v>41</v>
      </c>
      <c r="F5" s="84" t="s">
        <v>898</v>
      </c>
      <c r="G5" s="40" t="s">
        <v>897</v>
      </c>
    </row>
    <row r="6" spans="1:7" ht="15" thickTop="1" x14ac:dyDescent="0.2">
      <c r="A6" s="1"/>
      <c r="B6" s="36"/>
      <c r="C6" s="36"/>
      <c r="D6" s="36"/>
      <c r="E6" s="36"/>
      <c r="F6" s="36"/>
      <c r="G6" s="36"/>
    </row>
    <row r="7" spans="1:7" ht="18" customHeight="1" x14ac:dyDescent="0.2">
      <c r="A7" s="352" t="s">
        <v>289</v>
      </c>
      <c r="B7" s="353">
        <v>149330.0041211624</v>
      </c>
      <c r="C7" s="353">
        <v>148609.2235527146</v>
      </c>
      <c r="D7" s="353">
        <v>153084.47906706299</v>
      </c>
      <c r="E7" s="353">
        <v>157410.62492194163</v>
      </c>
      <c r="F7" s="353">
        <v>157087.79877621046</v>
      </c>
      <c r="G7" s="353">
        <v>158852.08472010551</v>
      </c>
    </row>
    <row r="8" spans="1:7" ht="18" customHeight="1" x14ac:dyDescent="0.2">
      <c r="A8" s="352" t="s">
        <v>290</v>
      </c>
      <c r="B8" s="322">
        <v>25238.118414130102</v>
      </c>
      <c r="C8" s="322">
        <v>25922.258377857284</v>
      </c>
      <c r="D8" s="322">
        <v>26650.603939727014</v>
      </c>
      <c r="E8" s="322">
        <v>28794.926996829992</v>
      </c>
      <c r="F8" s="322">
        <v>29136.687548458915</v>
      </c>
      <c r="G8" s="322">
        <v>30641.552396845971</v>
      </c>
    </row>
    <row r="9" spans="1:7" ht="18" customHeight="1" x14ac:dyDescent="0.2">
      <c r="A9" s="111" t="s">
        <v>252</v>
      </c>
      <c r="B9" s="321">
        <v>20743.375538280103</v>
      </c>
      <c r="C9" s="321">
        <v>21378.075758077284</v>
      </c>
      <c r="D9" s="321">
        <v>22064.545083257013</v>
      </c>
      <c r="E9" s="321">
        <v>24114.77484057999</v>
      </c>
      <c r="F9" s="321">
        <v>24738.184739588913</v>
      </c>
      <c r="G9" s="321">
        <v>26065.936035575971</v>
      </c>
    </row>
    <row r="10" spans="1:7" ht="18" customHeight="1" x14ac:dyDescent="0.2">
      <c r="A10" s="111" t="s">
        <v>291</v>
      </c>
      <c r="B10" s="321">
        <v>20743.375538280103</v>
      </c>
      <c r="C10" s="321">
        <v>21378.075758077284</v>
      </c>
      <c r="D10" s="321">
        <v>22064.545083257013</v>
      </c>
      <c r="E10" s="321">
        <v>24114.77484057999</v>
      </c>
      <c r="F10" s="321">
        <v>24738.184739588913</v>
      </c>
      <c r="G10" s="321">
        <v>26065.936035575971</v>
      </c>
    </row>
    <row r="11" spans="1:7" ht="18" customHeight="1" x14ac:dyDescent="0.2">
      <c r="A11" s="111" t="s">
        <v>863</v>
      </c>
      <c r="B11" s="321">
        <v>0</v>
      </c>
      <c r="C11" s="321">
        <v>0</v>
      </c>
      <c r="D11" s="321">
        <v>0</v>
      </c>
      <c r="E11" s="321">
        <v>0</v>
      </c>
      <c r="F11" s="321">
        <v>0</v>
      </c>
      <c r="G11" s="321">
        <v>0</v>
      </c>
    </row>
    <row r="12" spans="1:7" ht="18" customHeight="1" x14ac:dyDescent="0.2">
      <c r="A12" s="111" t="s">
        <v>255</v>
      </c>
      <c r="B12" s="321">
        <v>0</v>
      </c>
      <c r="C12" s="321">
        <v>0</v>
      </c>
      <c r="D12" s="321">
        <v>0</v>
      </c>
      <c r="E12" s="321">
        <v>0</v>
      </c>
      <c r="F12" s="321">
        <v>0</v>
      </c>
      <c r="G12" s="321">
        <v>0</v>
      </c>
    </row>
    <row r="13" spans="1:7" ht="18" customHeight="1" x14ac:dyDescent="0.2">
      <c r="A13" s="111" t="s">
        <v>256</v>
      </c>
      <c r="B13" s="321">
        <v>4494.74287585</v>
      </c>
      <c r="C13" s="321">
        <v>4544.1826197800001</v>
      </c>
      <c r="D13" s="321">
        <v>4586.0588564700001</v>
      </c>
      <c r="E13" s="321">
        <v>4680.1521562500002</v>
      </c>
      <c r="F13" s="321">
        <v>4398.502808870001</v>
      </c>
      <c r="G13" s="321">
        <v>4575.6163612700002</v>
      </c>
    </row>
    <row r="14" spans="1:7" ht="18" customHeight="1" x14ac:dyDescent="0.2">
      <c r="A14" s="111" t="s">
        <v>292</v>
      </c>
      <c r="B14" s="321">
        <v>4494.74287585</v>
      </c>
      <c r="C14" s="321">
        <v>4544.1826197800001</v>
      </c>
      <c r="D14" s="321">
        <v>4586.0588564700001</v>
      </c>
      <c r="E14" s="321">
        <v>4680.1521562500002</v>
      </c>
      <c r="F14" s="321">
        <v>4398.502808870001</v>
      </c>
      <c r="G14" s="321">
        <v>4575.6163612700002</v>
      </c>
    </row>
    <row r="15" spans="1:7" ht="18" customHeight="1" x14ac:dyDescent="0.2">
      <c r="A15" s="111" t="s">
        <v>864</v>
      </c>
      <c r="B15" s="321">
        <v>0</v>
      </c>
      <c r="C15" s="321">
        <v>0</v>
      </c>
      <c r="D15" s="321">
        <v>0</v>
      </c>
      <c r="E15" s="321">
        <v>0</v>
      </c>
      <c r="F15" s="321">
        <v>0</v>
      </c>
      <c r="G15" s="321">
        <v>0</v>
      </c>
    </row>
    <row r="16" spans="1:7" ht="18" customHeight="1" x14ac:dyDescent="0.2">
      <c r="A16" s="111" t="s">
        <v>293</v>
      </c>
      <c r="B16" s="321">
        <v>0</v>
      </c>
      <c r="C16" s="321">
        <v>0</v>
      </c>
      <c r="D16" s="321">
        <v>0</v>
      </c>
      <c r="E16" s="321">
        <v>0</v>
      </c>
      <c r="F16" s="321">
        <v>0</v>
      </c>
      <c r="G16" s="321">
        <v>0</v>
      </c>
    </row>
    <row r="17" spans="1:7" ht="18" customHeight="1" x14ac:dyDescent="0.2">
      <c r="A17" s="352" t="s">
        <v>294</v>
      </c>
      <c r="B17" s="322">
        <v>9469.2458802590554</v>
      </c>
      <c r="C17" s="322">
        <v>9501.0348042182595</v>
      </c>
      <c r="D17" s="322">
        <v>9669.2580946582093</v>
      </c>
      <c r="E17" s="322">
        <v>10173.193747072066</v>
      </c>
      <c r="F17" s="322">
        <v>10384.520643631284</v>
      </c>
      <c r="G17" s="322">
        <v>10191.86589016303</v>
      </c>
    </row>
    <row r="18" spans="1:7" ht="18" customHeight="1" x14ac:dyDescent="0.2">
      <c r="A18" s="111" t="s">
        <v>295</v>
      </c>
      <c r="B18" s="321">
        <v>1165.5765718876128</v>
      </c>
      <c r="C18" s="321">
        <v>1197.5401811368345</v>
      </c>
      <c r="D18" s="321">
        <v>1365.7803080122485</v>
      </c>
      <c r="E18" s="321">
        <v>1869.5843752619157</v>
      </c>
      <c r="F18" s="321">
        <v>1957.6277436303117</v>
      </c>
      <c r="G18" s="321">
        <v>2358.3637151264788</v>
      </c>
    </row>
    <row r="19" spans="1:7" ht="18" customHeight="1" x14ac:dyDescent="0.2">
      <c r="A19" s="111" t="s">
        <v>296</v>
      </c>
      <c r="B19" s="321" t="s">
        <v>899</v>
      </c>
      <c r="C19" s="321" t="s">
        <v>899</v>
      </c>
      <c r="D19" s="321" t="s">
        <v>899</v>
      </c>
      <c r="E19" s="321" t="s">
        <v>899</v>
      </c>
      <c r="F19" s="321" t="s">
        <v>899</v>
      </c>
      <c r="G19" s="321" t="s">
        <v>899</v>
      </c>
    </row>
    <row r="20" spans="1:7" ht="18" customHeight="1" x14ac:dyDescent="0.2">
      <c r="A20" s="111" t="s">
        <v>297</v>
      </c>
      <c r="B20" s="321">
        <v>686.02818168573867</v>
      </c>
      <c r="C20" s="321">
        <v>700.14522909742493</v>
      </c>
      <c r="D20" s="321">
        <v>795.37731114062922</v>
      </c>
      <c r="E20" s="321">
        <v>966.04084473153807</v>
      </c>
      <c r="F20" s="321">
        <v>1025.3739460821198</v>
      </c>
      <c r="G20" s="321">
        <v>1217.505757899374</v>
      </c>
    </row>
    <row r="21" spans="1:7" ht="18" customHeight="1" x14ac:dyDescent="0.2">
      <c r="A21" s="111" t="s">
        <v>298</v>
      </c>
      <c r="B21" s="321" t="s">
        <v>899</v>
      </c>
      <c r="C21" s="321" t="s">
        <v>899</v>
      </c>
      <c r="D21" s="321" t="s">
        <v>899</v>
      </c>
      <c r="E21" s="321" t="s">
        <v>899</v>
      </c>
      <c r="F21" s="321" t="s">
        <v>899</v>
      </c>
      <c r="G21" s="321" t="s">
        <v>899</v>
      </c>
    </row>
    <row r="22" spans="1:7" ht="18" customHeight="1" x14ac:dyDescent="0.2">
      <c r="A22" s="111" t="s">
        <v>299</v>
      </c>
      <c r="B22" s="321">
        <v>479.54839020187399</v>
      </c>
      <c r="C22" s="321">
        <v>497.39495203940953</v>
      </c>
      <c r="D22" s="321">
        <v>570.40299687161928</v>
      </c>
      <c r="E22" s="321">
        <v>903.54353053037755</v>
      </c>
      <c r="F22" s="321">
        <v>932.25379754819187</v>
      </c>
      <c r="G22" s="321">
        <v>1140.8579572271049</v>
      </c>
    </row>
    <row r="23" spans="1:7" ht="18" customHeight="1" x14ac:dyDescent="0.2">
      <c r="A23" s="111" t="s">
        <v>266</v>
      </c>
      <c r="B23" s="321">
        <v>8303.6693083714435</v>
      </c>
      <c r="C23" s="321">
        <v>8303.4946230814257</v>
      </c>
      <c r="D23" s="321">
        <v>8303.4777866459608</v>
      </c>
      <c r="E23" s="321">
        <v>8303.6093718101492</v>
      </c>
      <c r="F23" s="321">
        <v>8426.8929000009721</v>
      </c>
      <c r="G23" s="321">
        <v>7833.5021750365504</v>
      </c>
    </row>
    <row r="24" spans="1:7" ht="18" customHeight="1" x14ac:dyDescent="0.2">
      <c r="A24" s="111" t="s">
        <v>300</v>
      </c>
      <c r="B24" s="321">
        <v>0</v>
      </c>
      <c r="C24" s="321">
        <v>0</v>
      </c>
      <c r="D24" s="321">
        <v>0</v>
      </c>
      <c r="E24" s="321">
        <v>0</v>
      </c>
      <c r="F24" s="321">
        <v>0</v>
      </c>
      <c r="G24" s="321">
        <v>0</v>
      </c>
    </row>
    <row r="25" spans="1:7" ht="18" customHeight="1" x14ac:dyDescent="0.2">
      <c r="A25" s="111" t="s">
        <v>301</v>
      </c>
      <c r="B25" s="321">
        <v>0</v>
      </c>
      <c r="C25" s="321">
        <v>0</v>
      </c>
      <c r="D25" s="321">
        <v>0</v>
      </c>
      <c r="E25" s="321">
        <v>0</v>
      </c>
      <c r="F25" s="321">
        <v>0</v>
      </c>
      <c r="G25" s="321">
        <v>0</v>
      </c>
    </row>
    <row r="26" spans="1:7" ht="18" customHeight="1" x14ac:dyDescent="0.2">
      <c r="A26" s="111" t="s">
        <v>302</v>
      </c>
      <c r="B26" s="321">
        <v>7803.667708371444</v>
      </c>
      <c r="C26" s="321">
        <v>7803.4930230814261</v>
      </c>
      <c r="D26" s="321">
        <v>7803.4761866459603</v>
      </c>
      <c r="E26" s="321">
        <v>7803.6077718101496</v>
      </c>
      <c r="F26" s="321">
        <v>7926.8913000009716</v>
      </c>
      <c r="G26" s="321">
        <v>7333.5005750365508</v>
      </c>
    </row>
    <row r="27" spans="1:7" ht="18" customHeight="1" x14ac:dyDescent="0.2">
      <c r="A27" s="111" t="s">
        <v>303</v>
      </c>
      <c r="B27" s="321">
        <v>500.0016</v>
      </c>
      <c r="C27" s="321">
        <v>500.0016</v>
      </c>
      <c r="D27" s="321">
        <v>500.0016</v>
      </c>
      <c r="E27" s="321">
        <v>500.0016</v>
      </c>
      <c r="F27" s="321">
        <v>500.0016</v>
      </c>
      <c r="G27" s="321">
        <v>500.0016</v>
      </c>
    </row>
    <row r="28" spans="1:7" ht="18" customHeight="1" x14ac:dyDescent="0.2">
      <c r="A28" s="352" t="s">
        <v>865</v>
      </c>
      <c r="B28" s="322">
        <v>8.41544918305474</v>
      </c>
      <c r="C28" s="322">
        <v>2.5717527114966683</v>
      </c>
      <c r="D28" s="322">
        <v>28.827604669491794</v>
      </c>
      <c r="E28" s="322">
        <v>5.8469519121173477</v>
      </c>
      <c r="F28" s="322">
        <v>8.2476719310444135</v>
      </c>
      <c r="G28" s="322">
        <v>5.6683015244713859</v>
      </c>
    </row>
    <row r="29" spans="1:7" ht="18" customHeight="1" x14ac:dyDescent="0.2">
      <c r="A29" s="352" t="s">
        <v>272</v>
      </c>
      <c r="B29" s="322">
        <v>114614.22437759019</v>
      </c>
      <c r="C29" s="322">
        <v>113183.35861792756</v>
      </c>
      <c r="D29" s="322">
        <v>116735.78942800828</v>
      </c>
      <c r="E29" s="322">
        <v>118436.65722612746</v>
      </c>
      <c r="F29" s="322">
        <v>117558.34291218921</v>
      </c>
      <c r="G29" s="322">
        <v>118012.99813157205</v>
      </c>
    </row>
    <row r="30" spans="1:7" ht="18" customHeight="1" x14ac:dyDescent="0.2">
      <c r="A30" s="111" t="s">
        <v>273</v>
      </c>
      <c r="B30" s="321" t="s">
        <v>899</v>
      </c>
      <c r="C30" s="321" t="s">
        <v>899</v>
      </c>
      <c r="D30" s="321" t="s">
        <v>899</v>
      </c>
      <c r="E30" s="321" t="s">
        <v>899</v>
      </c>
      <c r="F30" s="321" t="s">
        <v>899</v>
      </c>
      <c r="G30" s="321" t="s">
        <v>899</v>
      </c>
    </row>
    <row r="31" spans="1:7" ht="18" customHeight="1" x14ac:dyDescent="0.2">
      <c r="A31" s="111" t="s">
        <v>274</v>
      </c>
      <c r="B31" s="321">
        <v>8814.9755070187312</v>
      </c>
      <c r="C31" s="321">
        <v>8830.3762107005168</v>
      </c>
      <c r="D31" s="321">
        <v>11870.022032237368</v>
      </c>
      <c r="E31" s="321">
        <v>12065.276807710707</v>
      </c>
      <c r="F31" s="321">
        <v>12232.718863603795</v>
      </c>
      <c r="G31" s="321">
        <v>12558.069059350244</v>
      </c>
    </row>
    <row r="32" spans="1:7" ht="18" customHeight="1" x14ac:dyDescent="0.2">
      <c r="A32" s="111" t="s">
        <v>275</v>
      </c>
      <c r="B32" s="321">
        <v>94418.20728846635</v>
      </c>
      <c r="C32" s="321">
        <v>93125.613868712855</v>
      </c>
      <c r="D32" s="321">
        <v>93584.143026897567</v>
      </c>
      <c r="E32" s="321">
        <v>94819.133873301689</v>
      </c>
      <c r="F32" s="321">
        <v>94438.553257633961</v>
      </c>
      <c r="G32" s="321">
        <v>94811.481247940304</v>
      </c>
    </row>
    <row r="33" spans="1:7" ht="18" customHeight="1" x14ac:dyDescent="0.2">
      <c r="A33" s="111" t="s">
        <v>304</v>
      </c>
      <c r="B33" s="321">
        <v>0</v>
      </c>
      <c r="C33" s="321">
        <v>0</v>
      </c>
      <c r="D33" s="321">
        <v>0</v>
      </c>
      <c r="E33" s="321">
        <v>0</v>
      </c>
      <c r="F33" s="321">
        <v>0</v>
      </c>
      <c r="G33" s="321">
        <v>0</v>
      </c>
    </row>
    <row r="34" spans="1:7" ht="18" customHeight="1" x14ac:dyDescent="0.2">
      <c r="A34" s="111" t="s">
        <v>277</v>
      </c>
      <c r="B34" s="321">
        <v>2342.9683003635519</v>
      </c>
      <c r="C34" s="321">
        <v>2342.9683003635519</v>
      </c>
      <c r="D34" s="321">
        <v>2342.9683003635519</v>
      </c>
      <c r="E34" s="321">
        <v>2342.9683003635519</v>
      </c>
      <c r="F34" s="321">
        <v>1728.368300363552</v>
      </c>
      <c r="G34" s="321">
        <v>1728.368300363552</v>
      </c>
    </row>
    <row r="35" spans="1:7" ht="18" customHeight="1" x14ac:dyDescent="0.2">
      <c r="A35" s="111" t="s">
        <v>305</v>
      </c>
      <c r="B35" s="321">
        <v>5089.5676377304389</v>
      </c>
      <c r="C35" s="321">
        <v>4980.3920750847929</v>
      </c>
      <c r="D35" s="321">
        <v>5078.9399231406742</v>
      </c>
      <c r="E35" s="321">
        <v>5242.6404541528664</v>
      </c>
      <c r="F35" s="321">
        <v>5272.3642044982262</v>
      </c>
      <c r="G35" s="321">
        <v>5054.30671144196</v>
      </c>
    </row>
    <row r="36" spans="1:7" ht="18" customHeight="1" x14ac:dyDescent="0.2">
      <c r="A36" s="111" t="s">
        <v>306</v>
      </c>
      <c r="B36" s="321">
        <v>3948.5056440111198</v>
      </c>
      <c r="C36" s="321">
        <v>3904.0081630658401</v>
      </c>
      <c r="D36" s="321">
        <v>3859.7161453691201</v>
      </c>
      <c r="E36" s="321">
        <v>3966.6377905986401</v>
      </c>
      <c r="F36" s="321">
        <v>3886.33828608968</v>
      </c>
      <c r="G36" s="321">
        <v>3860.7728124760001</v>
      </c>
    </row>
    <row r="37" spans="1:7" ht="15" thickBot="1" x14ac:dyDescent="0.25">
      <c r="A37" s="7"/>
      <c r="B37" s="7"/>
      <c r="C37" s="7"/>
      <c r="D37" s="8"/>
      <c r="E37" s="7"/>
      <c r="F37" s="7"/>
      <c r="G37" s="7"/>
    </row>
    <row r="38" spans="1:7" ht="15" thickTop="1" x14ac:dyDescent="0.2">
      <c r="A38" s="376" t="s">
        <v>907</v>
      </c>
      <c r="B38" s="376"/>
      <c r="C38" s="376"/>
      <c r="D38" s="376"/>
      <c r="E38" s="376"/>
      <c r="F38" s="376"/>
      <c r="G38" s="376"/>
    </row>
    <row r="39" spans="1:7" x14ac:dyDescent="0.2">
      <c r="A39" s="417" t="s">
        <v>866</v>
      </c>
      <c r="B39" s="417"/>
      <c r="C39" s="417"/>
      <c r="D39" s="417"/>
      <c r="E39" s="417"/>
      <c r="F39" s="417"/>
      <c r="G39" s="417"/>
    </row>
    <row r="40" spans="1:7" x14ac:dyDescent="0.2">
      <c r="A40" s="588" t="s">
        <v>934</v>
      </c>
      <c r="B40" s="368"/>
      <c r="C40" s="368"/>
      <c r="D40" s="368"/>
      <c r="E40" s="368"/>
      <c r="F40" s="368"/>
      <c r="G40" s="368"/>
    </row>
    <row r="41" spans="1:7" x14ac:dyDescent="0.2">
      <c r="A41" s="589" t="s">
        <v>936</v>
      </c>
    </row>
  </sheetData>
  <mergeCells count="8">
    <mergeCell ref="A38:G38"/>
    <mergeCell ref="A39:G39"/>
    <mergeCell ref="A1:G1"/>
    <mergeCell ref="A2:G2"/>
    <mergeCell ref="A3:G3"/>
    <mergeCell ref="A4:A5"/>
    <mergeCell ref="B4:E4"/>
    <mergeCell ref="F4:G4"/>
  </mergeCells>
  <hyperlinks>
    <hyperlink ref="A41" r:id="rId1"/>
  </hyperlinks>
  <pageMargins left="0.7" right="0.7" top="0.75" bottom="0.75" header="0.3" footer="0.3"/>
  <pageSetup paperSize="9" scale="79"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8"/>
  <sheetViews>
    <sheetView view="pageBreakPreview" topLeftCell="A16" zoomScaleNormal="100" zoomScaleSheetLayoutView="100" workbookViewId="0">
      <selection activeCell="W13" sqref="W13"/>
    </sheetView>
  </sheetViews>
  <sheetFormatPr defaultColWidth="9.125" defaultRowHeight="14.25" x14ac:dyDescent="0.2"/>
  <cols>
    <col min="1" max="1" width="5.25" style="2" bestFit="1" customWidth="1"/>
    <col min="2" max="2" width="4.375" style="2" bestFit="1" customWidth="1"/>
    <col min="3" max="3" width="5.875" style="2" bestFit="1" customWidth="1"/>
    <col min="4" max="5" width="5" style="2" bestFit="1" customWidth="1"/>
    <col min="6" max="6" width="6" style="2" bestFit="1" customWidth="1"/>
    <col min="7" max="7" width="4.75" style="2" bestFit="1" customWidth="1"/>
    <col min="8" max="8" width="3.875" style="2" bestFit="1" customWidth="1"/>
    <col min="9" max="10" width="6.25" style="2" bestFit="1" customWidth="1"/>
    <col min="11" max="11" width="5.875" style="2" bestFit="1" customWidth="1"/>
    <col min="12" max="12" width="5" style="2" bestFit="1" customWidth="1"/>
    <col min="13" max="13" width="4.875" style="2" bestFit="1" customWidth="1"/>
    <col min="14" max="14" width="5.625" style="2" bestFit="1" customWidth="1"/>
    <col min="15" max="15" width="4.75" style="2" bestFit="1" customWidth="1"/>
    <col min="16" max="18" width="5.875" style="2" bestFit="1" customWidth="1"/>
    <col min="19" max="19" width="6.25" style="2" bestFit="1" customWidth="1"/>
    <col min="20" max="20" width="6.5" style="2" bestFit="1" customWidth="1"/>
    <col min="21" max="16384" width="9.125" style="2"/>
  </cols>
  <sheetData>
    <row r="1" spans="1:38" ht="18.75" x14ac:dyDescent="0.2">
      <c r="A1" s="465" t="s">
        <v>307</v>
      </c>
      <c r="B1" s="465"/>
      <c r="C1" s="465"/>
      <c r="D1" s="465"/>
      <c r="E1" s="465"/>
      <c r="F1" s="465"/>
      <c r="G1" s="465"/>
      <c r="H1" s="465"/>
      <c r="I1" s="465"/>
      <c r="J1" s="465"/>
      <c r="K1" s="465"/>
      <c r="L1" s="465"/>
      <c r="M1" s="465"/>
      <c r="N1" s="465"/>
      <c r="O1" s="465"/>
      <c r="P1" s="465"/>
      <c r="Q1" s="465"/>
      <c r="R1" s="465"/>
      <c r="S1" s="465"/>
      <c r="T1" s="465"/>
    </row>
    <row r="2" spans="1:38" ht="15" thickBot="1" x14ac:dyDescent="0.25">
      <c r="A2" s="374" t="s">
        <v>125</v>
      </c>
      <c r="B2" s="374"/>
      <c r="C2" s="374"/>
      <c r="D2" s="374"/>
      <c r="E2" s="374"/>
      <c r="F2" s="374"/>
      <c r="G2" s="374"/>
      <c r="H2" s="374"/>
      <c r="I2" s="374"/>
      <c r="J2" s="374"/>
      <c r="K2" s="374"/>
      <c r="L2" s="374"/>
      <c r="M2" s="374"/>
      <c r="N2" s="374"/>
      <c r="O2" s="374"/>
      <c r="P2" s="374"/>
      <c r="Q2" s="374"/>
      <c r="R2" s="374"/>
      <c r="S2" s="374"/>
      <c r="T2" s="374"/>
    </row>
    <row r="3" spans="1:38" ht="15.75" thickTop="1" thickBot="1" x14ac:dyDescent="0.25">
      <c r="A3" s="466" t="s">
        <v>308</v>
      </c>
      <c r="B3" s="467"/>
      <c r="C3" s="471" t="s">
        <v>309</v>
      </c>
      <c r="D3" s="474" t="s">
        <v>310</v>
      </c>
      <c r="E3" s="475"/>
      <c r="F3" s="475"/>
      <c r="G3" s="475"/>
      <c r="H3" s="475"/>
      <c r="I3" s="475"/>
      <c r="J3" s="475"/>
      <c r="K3" s="475"/>
      <c r="L3" s="475"/>
      <c r="M3" s="475"/>
      <c r="N3" s="475"/>
      <c r="O3" s="475"/>
      <c r="P3" s="475"/>
      <c r="Q3" s="475"/>
      <c r="R3" s="476"/>
      <c r="S3" s="477" t="s">
        <v>311</v>
      </c>
      <c r="T3" s="478"/>
    </row>
    <row r="4" spans="1:38" ht="15" thickBot="1" x14ac:dyDescent="0.25">
      <c r="A4" s="468"/>
      <c r="B4" s="412"/>
      <c r="C4" s="472"/>
      <c r="D4" s="483" t="s">
        <v>312</v>
      </c>
      <c r="E4" s="484"/>
      <c r="F4" s="484"/>
      <c r="G4" s="484"/>
      <c r="H4" s="484"/>
      <c r="I4" s="484"/>
      <c r="J4" s="485"/>
      <c r="K4" s="490" t="s">
        <v>313</v>
      </c>
      <c r="L4" s="491"/>
      <c r="M4" s="491"/>
      <c r="N4" s="491"/>
      <c r="O4" s="491"/>
      <c r="P4" s="491"/>
      <c r="Q4" s="491"/>
      <c r="R4" s="492"/>
      <c r="S4" s="479"/>
      <c r="T4" s="480"/>
    </row>
    <row r="5" spans="1:38" x14ac:dyDescent="0.2">
      <c r="A5" s="468"/>
      <c r="B5" s="412"/>
      <c r="C5" s="472"/>
      <c r="D5" s="486"/>
      <c r="E5" s="413"/>
      <c r="F5" s="413"/>
      <c r="G5" s="413"/>
      <c r="H5" s="413"/>
      <c r="I5" s="413"/>
      <c r="J5" s="414"/>
      <c r="K5" s="483" t="s">
        <v>314</v>
      </c>
      <c r="L5" s="484"/>
      <c r="M5" s="493"/>
      <c r="N5" s="483" t="s">
        <v>315</v>
      </c>
      <c r="O5" s="484"/>
      <c r="P5" s="485"/>
      <c r="Q5" s="497" t="s">
        <v>809</v>
      </c>
      <c r="R5" s="497" t="s">
        <v>810</v>
      </c>
      <c r="S5" s="479"/>
      <c r="T5" s="480"/>
    </row>
    <row r="6" spans="1:38" ht="15" thickBot="1" x14ac:dyDescent="0.25">
      <c r="A6" s="468"/>
      <c r="B6" s="412"/>
      <c r="C6" s="472"/>
      <c r="D6" s="487"/>
      <c r="E6" s="488"/>
      <c r="F6" s="488"/>
      <c r="G6" s="488"/>
      <c r="H6" s="488"/>
      <c r="I6" s="488"/>
      <c r="J6" s="489"/>
      <c r="K6" s="487"/>
      <c r="L6" s="488"/>
      <c r="M6" s="489"/>
      <c r="N6" s="487"/>
      <c r="O6" s="488"/>
      <c r="P6" s="489"/>
      <c r="Q6" s="498"/>
      <c r="R6" s="498"/>
      <c r="S6" s="481"/>
      <c r="T6" s="482"/>
    </row>
    <row r="7" spans="1:38" ht="78" customHeight="1" x14ac:dyDescent="0.2">
      <c r="A7" s="468"/>
      <c r="B7" s="412"/>
      <c r="C7" s="472"/>
      <c r="D7" s="494" t="s">
        <v>316</v>
      </c>
      <c r="E7" s="494" t="s">
        <v>317</v>
      </c>
      <c r="F7" s="494" t="s">
        <v>318</v>
      </c>
      <c r="G7" s="494" t="s">
        <v>319</v>
      </c>
      <c r="H7" s="494" t="s">
        <v>320</v>
      </c>
      <c r="I7" s="497" t="s">
        <v>806</v>
      </c>
      <c r="J7" s="497" t="s">
        <v>807</v>
      </c>
      <c r="K7" s="494" t="s">
        <v>321</v>
      </c>
      <c r="L7" s="494" t="s">
        <v>322</v>
      </c>
      <c r="M7" s="497" t="s">
        <v>808</v>
      </c>
      <c r="N7" s="494" t="s">
        <v>323</v>
      </c>
      <c r="O7" s="497" t="s">
        <v>324</v>
      </c>
      <c r="P7" s="494" t="s">
        <v>135</v>
      </c>
      <c r="Q7" s="498"/>
      <c r="R7" s="498"/>
      <c r="S7" s="497" t="s">
        <v>795</v>
      </c>
      <c r="T7" s="501" t="s">
        <v>325</v>
      </c>
    </row>
    <row r="8" spans="1:38" ht="6.75" hidden="1" customHeight="1" x14ac:dyDescent="0.2">
      <c r="A8" s="468"/>
      <c r="B8" s="412"/>
      <c r="C8" s="472"/>
      <c r="D8" s="495"/>
      <c r="E8" s="495"/>
      <c r="F8" s="495"/>
      <c r="G8" s="495"/>
      <c r="H8" s="495"/>
      <c r="I8" s="498"/>
      <c r="J8" s="498"/>
      <c r="K8" s="495"/>
      <c r="L8" s="495"/>
      <c r="M8" s="498"/>
      <c r="N8" s="495"/>
      <c r="O8" s="498"/>
      <c r="P8" s="495"/>
      <c r="Q8" s="498"/>
      <c r="R8" s="498"/>
      <c r="S8" s="498"/>
      <c r="T8" s="502"/>
    </row>
    <row r="9" spans="1:38" ht="15" hidden="1" customHeight="1" thickBot="1" x14ac:dyDescent="0.25">
      <c r="A9" s="468"/>
      <c r="B9" s="412"/>
      <c r="C9" s="473"/>
      <c r="D9" s="496"/>
      <c r="E9" s="496"/>
      <c r="F9" s="496"/>
      <c r="G9" s="496"/>
      <c r="H9" s="496"/>
      <c r="I9" s="499"/>
      <c r="J9" s="499"/>
      <c r="K9" s="496"/>
      <c r="L9" s="496"/>
      <c r="M9" s="499"/>
      <c r="N9" s="496"/>
      <c r="O9" s="499"/>
      <c r="P9" s="496"/>
      <c r="Q9" s="499"/>
      <c r="R9" s="499"/>
      <c r="S9" s="499"/>
      <c r="T9" s="503"/>
    </row>
    <row r="10" spans="1:38" ht="15" thickBot="1" x14ac:dyDescent="0.25">
      <c r="A10" s="469"/>
      <c r="B10" s="470"/>
      <c r="C10" s="49">
        <v>1</v>
      </c>
      <c r="D10" s="49">
        <v>2</v>
      </c>
      <c r="E10" s="49">
        <v>3</v>
      </c>
      <c r="F10" s="49">
        <v>4</v>
      </c>
      <c r="G10" s="49" t="s">
        <v>326</v>
      </c>
      <c r="H10" s="49" t="s">
        <v>327</v>
      </c>
      <c r="I10" s="49">
        <v>5</v>
      </c>
      <c r="J10" s="49">
        <v>6</v>
      </c>
      <c r="K10" s="49">
        <v>7</v>
      </c>
      <c r="L10" s="49">
        <v>8</v>
      </c>
      <c r="M10" s="49">
        <v>9</v>
      </c>
      <c r="N10" s="49">
        <v>10</v>
      </c>
      <c r="O10" s="49">
        <v>11</v>
      </c>
      <c r="P10" s="49">
        <v>12</v>
      </c>
      <c r="Q10" s="49">
        <v>13</v>
      </c>
      <c r="R10" s="49">
        <v>14</v>
      </c>
      <c r="S10" s="49">
        <v>15</v>
      </c>
      <c r="T10" s="50">
        <v>16</v>
      </c>
    </row>
    <row r="11" spans="1:38" ht="15" thickTop="1" x14ac:dyDescent="0.2">
      <c r="A11" s="504"/>
      <c r="B11" s="504"/>
      <c r="C11" s="51"/>
      <c r="D11" s="52"/>
      <c r="E11" s="51"/>
      <c r="F11" s="16"/>
      <c r="G11" s="15"/>
      <c r="H11" s="15"/>
      <c r="I11" s="16"/>
      <c r="J11" s="16"/>
      <c r="K11" s="16"/>
      <c r="L11" s="16"/>
      <c r="M11" s="52"/>
      <c r="N11" s="52"/>
      <c r="O11" s="52"/>
      <c r="P11" s="52"/>
      <c r="Q11" s="52"/>
      <c r="R11" s="52"/>
      <c r="S11" s="52"/>
      <c r="T11" s="52"/>
    </row>
    <row r="12" spans="1:38" ht="21" customHeight="1" x14ac:dyDescent="0.2">
      <c r="A12" s="500" t="s">
        <v>127</v>
      </c>
      <c r="B12" s="500"/>
      <c r="C12" s="120">
        <v>3674</v>
      </c>
      <c r="D12" s="120">
        <v>176</v>
      </c>
      <c r="E12" s="120">
        <v>369</v>
      </c>
      <c r="F12" s="120">
        <v>11956</v>
      </c>
      <c r="G12" s="120">
        <v>49</v>
      </c>
      <c r="H12" s="92">
        <v>0.2</v>
      </c>
      <c r="I12" s="120">
        <v>12550</v>
      </c>
      <c r="J12" s="120">
        <v>12132</v>
      </c>
      <c r="K12" s="120">
        <v>7526</v>
      </c>
      <c r="L12" s="120">
        <v>28</v>
      </c>
      <c r="M12" s="120">
        <v>1.7</v>
      </c>
      <c r="N12" s="120">
        <v>771</v>
      </c>
      <c r="O12" s="120">
        <v>53</v>
      </c>
      <c r="P12" s="120">
        <v>4059</v>
      </c>
      <c r="Q12" s="120">
        <v>2672</v>
      </c>
      <c r="R12" s="120">
        <v>6754</v>
      </c>
      <c r="S12" s="120">
        <v>18896</v>
      </c>
      <c r="T12" s="120">
        <v>18886</v>
      </c>
    </row>
    <row r="13" spans="1:38" ht="21" customHeight="1" x14ac:dyDescent="0.2">
      <c r="A13" s="500" t="s">
        <v>128</v>
      </c>
      <c r="B13" s="500"/>
      <c r="C13" s="120">
        <v>3665</v>
      </c>
      <c r="D13" s="120">
        <v>386</v>
      </c>
      <c r="E13" s="120">
        <v>131</v>
      </c>
      <c r="F13" s="120">
        <v>16913</v>
      </c>
      <c r="G13" s="120">
        <v>55</v>
      </c>
      <c r="H13" s="92">
        <v>0.2</v>
      </c>
      <c r="I13" s="120">
        <v>17486</v>
      </c>
      <c r="J13" s="120">
        <v>17299</v>
      </c>
      <c r="K13" s="120">
        <v>7879</v>
      </c>
      <c r="L13" s="120">
        <v>52</v>
      </c>
      <c r="M13" s="120">
        <v>2.7</v>
      </c>
      <c r="N13" s="120">
        <v>780</v>
      </c>
      <c r="O13" s="120">
        <v>80</v>
      </c>
      <c r="P13" s="120">
        <v>4507</v>
      </c>
      <c r="Q13" s="120">
        <v>2568</v>
      </c>
      <c r="R13" s="120">
        <v>7099</v>
      </c>
      <c r="S13" s="120">
        <v>23718</v>
      </c>
      <c r="T13" s="120">
        <v>24398</v>
      </c>
    </row>
    <row r="14" spans="1:38" ht="21" customHeight="1" x14ac:dyDescent="0.2">
      <c r="A14" s="500" t="s">
        <v>129</v>
      </c>
      <c r="B14" s="500"/>
      <c r="C14" s="120">
        <v>3776.6652098645854</v>
      </c>
      <c r="D14" s="120">
        <v>212.16802552871002</v>
      </c>
      <c r="E14" s="120">
        <v>117.385895</v>
      </c>
      <c r="F14" s="120">
        <v>9602.4783262000001</v>
      </c>
      <c r="G14" s="120">
        <v>132.07587699999999</v>
      </c>
      <c r="H14" s="92">
        <v>0.15909334636681968</v>
      </c>
      <c r="I14" s="120">
        <v>10064.267217075076</v>
      </c>
      <c r="J14" s="120">
        <v>9814.6463517287102</v>
      </c>
      <c r="K14" s="120">
        <v>7110.506241183828</v>
      </c>
      <c r="L14" s="120">
        <v>201.83019425862085</v>
      </c>
      <c r="M14" s="120">
        <v>0.92230000000000001</v>
      </c>
      <c r="N14" s="120">
        <v>1475.2884434867049</v>
      </c>
      <c r="O14" s="120">
        <v>120.07992675054923</v>
      </c>
      <c r="P14" s="120">
        <v>3137.8048142901553</v>
      </c>
      <c r="Q14" s="120">
        <v>2580.0855509150397</v>
      </c>
      <c r="R14" s="120">
        <v>5635.2177976971234</v>
      </c>
      <c r="S14" s="120">
        <v>16421.017977854699</v>
      </c>
      <c r="T14" s="120">
        <v>15449.864149425834</v>
      </c>
    </row>
    <row r="15" spans="1:38" ht="21" customHeight="1" x14ac:dyDescent="0.2">
      <c r="A15" s="500" t="s">
        <v>130</v>
      </c>
      <c r="B15" s="500"/>
      <c r="C15" s="120">
        <v>3975.5643041837238</v>
      </c>
      <c r="D15" s="120">
        <v>18.815310298768665</v>
      </c>
      <c r="E15" s="120">
        <v>69.285894999999996</v>
      </c>
      <c r="F15" s="120">
        <v>4426.3210337699184</v>
      </c>
      <c r="G15" s="120">
        <v>21.141385</v>
      </c>
      <c r="H15" s="92">
        <v>0.15924161183605751</v>
      </c>
      <c r="I15" s="120">
        <v>4535.7228656805237</v>
      </c>
      <c r="J15" s="120">
        <v>4445.1000000000004</v>
      </c>
      <c r="K15" s="120">
        <v>6392.9913686938717</v>
      </c>
      <c r="L15" s="120">
        <v>186.20743198373748</v>
      </c>
      <c r="M15" s="120">
        <v>92.20998629470553</v>
      </c>
      <c r="N15" s="120">
        <v>1678.1305723733055</v>
      </c>
      <c r="O15" s="120">
        <v>126.53486026653398</v>
      </c>
      <c r="P15" s="120">
        <v>1963.669354811477</v>
      </c>
      <c r="Q15" s="120">
        <v>2903.0739995209979</v>
      </c>
      <c r="R15" s="120">
        <v>4714.8607963205659</v>
      </c>
      <c r="S15" s="120">
        <v>11414.361169385245</v>
      </c>
      <c r="T15" s="120">
        <v>9159.9607963205672</v>
      </c>
    </row>
    <row r="16" spans="1:38" ht="21" customHeight="1" x14ac:dyDescent="0.2">
      <c r="A16" s="500" t="s">
        <v>166</v>
      </c>
      <c r="B16" s="500"/>
      <c r="C16" s="120">
        <v>4848.1813578262936</v>
      </c>
      <c r="D16" s="120">
        <v>734.56276514939213</v>
      </c>
      <c r="E16" s="120">
        <v>73.388805000000005</v>
      </c>
      <c r="F16" s="120">
        <v>8655.037606997892</v>
      </c>
      <c r="G16" s="120">
        <v>38.162838999999998</v>
      </c>
      <c r="H16" s="92">
        <v>0.15669433036180055</v>
      </c>
      <c r="I16" s="120">
        <v>9501.3087104776478</v>
      </c>
      <c r="J16" s="120">
        <v>9389.6</v>
      </c>
      <c r="K16" s="120">
        <v>6628.5112334257719</v>
      </c>
      <c r="L16" s="120">
        <v>333.50526050180883</v>
      </c>
      <c r="M16" s="120">
        <v>102.23555838908452</v>
      </c>
      <c r="N16" s="120">
        <v>2021.8563513816362</v>
      </c>
      <c r="O16" s="120">
        <v>94.969169329228791</v>
      </c>
      <c r="P16" s="120">
        <v>2026.4520256286464</v>
      </c>
      <c r="Q16" s="120">
        <v>2920.9745059771544</v>
      </c>
      <c r="R16" s="120">
        <v>4606.6548820441358</v>
      </c>
      <c r="S16" s="120">
        <v>17270.464574281097</v>
      </c>
      <c r="T16" s="120">
        <v>13996.254882044137</v>
      </c>
      <c r="U16" s="359"/>
      <c r="V16" s="359"/>
      <c r="W16" s="359"/>
      <c r="X16" s="359"/>
      <c r="Y16" s="359"/>
      <c r="Z16" s="360"/>
      <c r="AA16" s="359"/>
      <c r="AB16" s="359"/>
      <c r="AC16" s="359"/>
      <c r="AD16" s="359"/>
      <c r="AE16" s="361"/>
      <c r="AF16" s="359"/>
      <c r="AG16" s="359"/>
      <c r="AH16" s="359"/>
      <c r="AI16" s="359"/>
      <c r="AJ16" s="359"/>
      <c r="AK16" s="359"/>
      <c r="AL16" s="359"/>
    </row>
    <row r="17" spans="1:38" ht="21" customHeight="1" x14ac:dyDescent="0.2">
      <c r="A17" s="1"/>
      <c r="B17" s="1"/>
      <c r="C17" s="1"/>
      <c r="D17" s="1"/>
      <c r="E17" s="1"/>
      <c r="F17" s="1"/>
      <c r="G17" s="6"/>
      <c r="H17" s="164"/>
      <c r="I17" s="6"/>
      <c r="J17" s="1"/>
      <c r="K17" s="1"/>
      <c r="L17" s="1"/>
      <c r="M17" s="1"/>
      <c r="N17" s="1"/>
      <c r="O17" s="1"/>
      <c r="P17" s="1"/>
      <c r="Q17" s="1"/>
      <c r="R17" s="1"/>
      <c r="S17" s="1"/>
      <c r="T17" s="1"/>
      <c r="U17" s="132"/>
      <c r="V17" s="132"/>
      <c r="W17" s="132"/>
      <c r="X17" s="132"/>
      <c r="Y17" s="132"/>
      <c r="Z17" s="132"/>
      <c r="AA17" s="132"/>
      <c r="AB17" s="132"/>
      <c r="AC17" s="132"/>
      <c r="AD17" s="132"/>
      <c r="AE17" s="132"/>
      <c r="AF17" s="132"/>
      <c r="AG17" s="132"/>
      <c r="AH17" s="132"/>
      <c r="AI17" s="132"/>
      <c r="AJ17" s="132"/>
      <c r="AK17" s="132"/>
      <c r="AL17" s="132"/>
    </row>
    <row r="18" spans="1:38" ht="21" customHeight="1" x14ac:dyDescent="0.2">
      <c r="A18" s="54" t="s">
        <v>915</v>
      </c>
      <c r="B18" s="26" t="s">
        <v>38</v>
      </c>
      <c r="C18" s="328">
        <v>3888.7661293803981</v>
      </c>
      <c r="D18" s="328">
        <v>669.69961246523508</v>
      </c>
      <c r="E18" s="328">
        <v>73.388805000000005</v>
      </c>
      <c r="F18" s="328">
        <v>6945.7544335098955</v>
      </c>
      <c r="G18" s="328">
        <v>3.9748399999999999</v>
      </c>
      <c r="H18" s="327">
        <v>0.15674006146937636</v>
      </c>
      <c r="I18" s="328">
        <v>7692.9744310366013</v>
      </c>
      <c r="J18" s="328">
        <v>7615.5</v>
      </c>
      <c r="K18" s="328">
        <v>6383.9208643148168</v>
      </c>
      <c r="L18" s="328">
        <v>-18.696422468023343</v>
      </c>
      <c r="M18" s="329">
        <v>142.07085528656279</v>
      </c>
      <c r="N18" s="328">
        <v>1606.6447924564807</v>
      </c>
      <c r="O18" s="328">
        <v>114.38443043941845</v>
      </c>
      <c r="P18" s="328">
        <v>2359.1361834627119</v>
      </c>
      <c r="Q18" s="328">
        <v>2427.1298907747446</v>
      </c>
      <c r="R18" s="330">
        <v>4777.2760718583359</v>
      </c>
      <c r="S18" s="328">
        <v>14008.870451191744</v>
      </c>
      <c r="T18" s="330">
        <v>12392.776071858336</v>
      </c>
    </row>
    <row r="19" spans="1:38" ht="21" customHeight="1" x14ac:dyDescent="0.2">
      <c r="A19" s="26"/>
      <c r="B19" s="26" t="s">
        <v>39</v>
      </c>
      <c r="C19" s="328">
        <v>4151.5515016090449</v>
      </c>
      <c r="D19" s="328">
        <v>500.18235195835632</v>
      </c>
      <c r="E19" s="328">
        <v>73.388805000000005</v>
      </c>
      <c r="F19" s="328">
        <v>6972.8482139390781</v>
      </c>
      <c r="G19" s="328">
        <v>15.358760999999999</v>
      </c>
      <c r="H19" s="327">
        <v>0.15596818248092717</v>
      </c>
      <c r="I19" s="328">
        <v>7561.934100079915</v>
      </c>
      <c r="J19" s="328">
        <v>7473</v>
      </c>
      <c r="K19" s="328">
        <v>6307.5046670143583</v>
      </c>
      <c r="L19" s="328">
        <v>11.356130645612438</v>
      </c>
      <c r="M19" s="329">
        <v>59.585959664547701</v>
      </c>
      <c r="N19" s="328">
        <v>1747.1870247927936</v>
      </c>
      <c r="O19" s="328">
        <v>101.31042625648155</v>
      </c>
      <c r="P19" s="328">
        <v>2200.5171524518578</v>
      </c>
      <c r="Q19" s="328">
        <v>2329.4321538233858</v>
      </c>
      <c r="R19" s="330">
        <v>4560.3176422215647</v>
      </c>
      <c r="S19" s="328">
        <v>14042.917755512346</v>
      </c>
      <c r="T19" s="330">
        <v>12033.317642221566</v>
      </c>
    </row>
    <row r="20" spans="1:38" ht="21" customHeight="1" x14ac:dyDescent="0.2">
      <c r="A20" s="26"/>
      <c r="B20" s="26" t="s">
        <v>40</v>
      </c>
      <c r="C20" s="328">
        <v>4231.6968821423852</v>
      </c>
      <c r="D20" s="328">
        <v>352.54081632349579</v>
      </c>
      <c r="E20" s="328">
        <v>73.388805000000005</v>
      </c>
      <c r="F20" s="328">
        <v>6654.9407537440848</v>
      </c>
      <c r="G20" s="328">
        <v>8.9353549999971946</v>
      </c>
      <c r="H20" s="327">
        <v>0.15596818248092717</v>
      </c>
      <c r="I20" s="328">
        <v>7089.9616982500584</v>
      </c>
      <c r="J20" s="328">
        <v>7007.5</v>
      </c>
      <c r="K20" s="328">
        <v>6336.4635296729493</v>
      </c>
      <c r="L20" s="328">
        <v>139.14270997421647</v>
      </c>
      <c r="M20" s="329">
        <v>135.32821283159666</v>
      </c>
      <c r="N20" s="328">
        <v>1864.8033537730576</v>
      </c>
      <c r="O20" s="328">
        <v>96.321307729909847</v>
      </c>
      <c r="P20" s="328">
        <v>2071.5714889461656</v>
      </c>
      <c r="Q20" s="328">
        <v>2578.2383020296306</v>
      </c>
      <c r="R20" s="330">
        <v>4471.6601758998913</v>
      </c>
      <c r="S20" s="328">
        <v>13899.896882422074</v>
      </c>
      <c r="T20" s="330">
        <v>11479.160175899891</v>
      </c>
    </row>
    <row r="21" spans="1:38" ht="21" customHeight="1" x14ac:dyDescent="0.2">
      <c r="A21" s="26"/>
      <c r="B21" s="26" t="s">
        <v>41</v>
      </c>
      <c r="C21" s="328">
        <v>4320.9898547469757</v>
      </c>
      <c r="D21" s="328">
        <v>112.11588379938918</v>
      </c>
      <c r="E21" s="328">
        <v>73.388805000000005</v>
      </c>
      <c r="F21" s="328">
        <v>8121.2350002378198</v>
      </c>
      <c r="G21" s="328">
        <v>24.089092000000001</v>
      </c>
      <c r="H21" s="327">
        <v>0.15989052552732608</v>
      </c>
      <c r="I21" s="328">
        <v>8330.9886715627363</v>
      </c>
      <c r="J21" s="328">
        <v>8233.4</v>
      </c>
      <c r="K21" s="328">
        <v>6381.113894463987</v>
      </c>
      <c r="L21" s="328">
        <v>154.42753164163446</v>
      </c>
      <c r="M21" s="329">
        <v>93.342567643790289</v>
      </c>
      <c r="N21" s="328">
        <v>1941.2842142228562</v>
      </c>
      <c r="O21" s="328">
        <v>91.455561711926109</v>
      </c>
      <c r="P21" s="328">
        <v>1989.4737593946531</v>
      </c>
      <c r="Q21" s="328">
        <v>2606.6704584199761</v>
      </c>
      <c r="R21" s="331">
        <v>4439.8296802411305</v>
      </c>
      <c r="S21" s="328">
        <v>15258.648984729687</v>
      </c>
      <c r="T21" s="331">
        <v>12673.229680241129</v>
      </c>
    </row>
    <row r="22" spans="1:38" ht="21" customHeight="1" x14ac:dyDescent="0.2">
      <c r="A22" s="26"/>
      <c r="B22" s="133"/>
      <c r="C22" s="332"/>
      <c r="D22" s="332"/>
      <c r="E22" s="332"/>
      <c r="F22" s="332"/>
      <c r="G22" s="332"/>
      <c r="H22" s="333"/>
      <c r="I22" s="332"/>
      <c r="J22" s="332"/>
      <c r="K22" s="332"/>
      <c r="L22" s="332"/>
      <c r="M22" s="332"/>
      <c r="N22" s="332"/>
      <c r="O22" s="332"/>
      <c r="P22" s="332"/>
      <c r="Q22" s="332"/>
      <c r="R22" s="332"/>
      <c r="S22" s="332"/>
      <c r="T22" s="332"/>
    </row>
    <row r="23" spans="1:38" ht="21" customHeight="1" x14ac:dyDescent="0.2">
      <c r="A23" s="54" t="s">
        <v>914</v>
      </c>
      <c r="B23" s="280" t="s">
        <v>42</v>
      </c>
      <c r="C23" s="325">
        <v>4269.362525016164</v>
      </c>
      <c r="D23" s="325">
        <v>531.4332797650153</v>
      </c>
      <c r="E23" s="325">
        <v>73.388805000000005</v>
      </c>
      <c r="F23" s="325">
        <v>7630.3289096228582</v>
      </c>
      <c r="G23" s="325">
        <v>20.902750000000001</v>
      </c>
      <c r="H23" s="327">
        <v>0.15989052552732608</v>
      </c>
      <c r="I23" s="325">
        <v>8256.2136349133998</v>
      </c>
      <c r="J23" s="325">
        <v>8161.8</v>
      </c>
      <c r="K23" s="325">
        <v>6350.7807232872192</v>
      </c>
      <c r="L23" s="325">
        <v>173.01485136796134</v>
      </c>
      <c r="M23" s="325">
        <v>192.37511465165932</v>
      </c>
      <c r="N23" s="325">
        <v>1918.3911222786917</v>
      </c>
      <c r="O23" s="325">
        <v>80.184562273859441</v>
      </c>
      <c r="P23" s="325">
        <v>2103.6764516479093</v>
      </c>
      <c r="Q23" s="325">
        <v>2613.9185531063799</v>
      </c>
      <c r="R23" s="326">
        <v>4432.3896010085273</v>
      </c>
      <c r="S23" s="325">
        <v>15139.494713035943</v>
      </c>
      <c r="T23" s="326">
        <v>12594.189601008527</v>
      </c>
    </row>
    <row r="24" spans="1:38" ht="21" customHeight="1" x14ac:dyDescent="0.2">
      <c r="B24" s="280" t="s">
        <v>43</v>
      </c>
      <c r="C24" s="325">
        <v>4258.5500642570732</v>
      </c>
      <c r="D24" s="325">
        <v>373.0624247505927</v>
      </c>
      <c r="E24" s="325">
        <v>73.388805000000005</v>
      </c>
      <c r="F24" s="325">
        <v>7579.9509797135543</v>
      </c>
      <c r="G24" s="325">
        <v>39.201301999999998</v>
      </c>
      <c r="H24" s="327">
        <v>0.15989052552732608</v>
      </c>
      <c r="I24" s="325">
        <v>8065.7634019896741</v>
      </c>
      <c r="J24" s="325">
        <v>7953</v>
      </c>
      <c r="K24" s="325">
        <v>6398.1769536515812</v>
      </c>
      <c r="L24" s="325">
        <v>206.91394928374984</v>
      </c>
      <c r="M24" s="325">
        <v>168.768849818837</v>
      </c>
      <c r="N24" s="325">
        <v>1902.8068596865496</v>
      </c>
      <c r="O24" s="325">
        <v>85.879639211812759</v>
      </c>
      <c r="P24" s="325">
        <v>1839.4127168647215</v>
      </c>
      <c r="Q24" s="325">
        <v>2945.7605369910848</v>
      </c>
      <c r="R24" s="326">
        <v>4495.3700939650316</v>
      </c>
      <c r="S24" s="325">
        <v>15270.074003237833</v>
      </c>
      <c r="T24" s="326">
        <v>12448.370093965032</v>
      </c>
    </row>
    <row r="25" spans="1:38" ht="21" customHeight="1" x14ac:dyDescent="0.2">
      <c r="A25" s="26"/>
      <c r="B25" s="280" t="s">
        <v>44</v>
      </c>
      <c r="C25" s="325">
        <v>4604.7</v>
      </c>
      <c r="D25" s="325">
        <v>205.26</v>
      </c>
      <c r="E25" s="325">
        <v>73.388805000000005</v>
      </c>
      <c r="F25" s="325">
        <v>7835.1371556813338</v>
      </c>
      <c r="G25" s="325">
        <v>24.007655159972821</v>
      </c>
      <c r="H25" s="327">
        <v>0.15989052552732608</v>
      </c>
      <c r="I25" s="325">
        <v>8137.9535063668336</v>
      </c>
      <c r="J25" s="325">
        <v>8040.4</v>
      </c>
      <c r="K25" s="325">
        <v>6465.7099032933629</v>
      </c>
      <c r="L25" s="325">
        <v>401.27478612585605</v>
      </c>
      <c r="M25" s="325">
        <v>161.00546644534435</v>
      </c>
      <c r="N25" s="325">
        <v>1746.8161210262424</v>
      </c>
      <c r="O25" s="325">
        <v>91.146255565665868</v>
      </c>
      <c r="P25" s="325">
        <v>2045.1560354820697</v>
      </c>
      <c r="Q25" s="325">
        <v>3144.8717437905852</v>
      </c>
      <c r="R25" s="326">
        <v>4718.8937822671205</v>
      </c>
      <c r="S25" s="325">
        <v>15887.525250157418</v>
      </c>
      <c r="T25" s="326">
        <v>12759.293782267119</v>
      </c>
    </row>
    <row r="26" spans="1:38" ht="21" customHeight="1" x14ac:dyDescent="0.2">
      <c r="B26" s="280" t="s">
        <v>45</v>
      </c>
      <c r="C26" s="325">
        <v>4797.3599359716463</v>
      </c>
      <c r="D26" s="325">
        <v>1124.6767164912162</v>
      </c>
      <c r="E26" s="325">
        <v>73.388805000000005</v>
      </c>
      <c r="F26" s="325">
        <v>8002.264762545562</v>
      </c>
      <c r="G26" s="325">
        <v>43.732351000000001</v>
      </c>
      <c r="H26" s="327">
        <v>0.15989052552732608</v>
      </c>
      <c r="I26" s="325">
        <v>9244.2225255623052</v>
      </c>
      <c r="J26" s="325">
        <v>9126.9</v>
      </c>
      <c r="K26" s="325">
        <v>6527.0961375909737</v>
      </c>
      <c r="L26" s="325">
        <v>244.7572160541024</v>
      </c>
      <c r="M26" s="325">
        <v>97.14684621963562</v>
      </c>
      <c r="N26" s="325">
        <v>1903.7040180070289</v>
      </c>
      <c r="O26" s="325">
        <v>98.041211517959454</v>
      </c>
      <c r="P26" s="325">
        <v>2432.0004920827823</v>
      </c>
      <c r="Q26" s="325">
        <v>2435.2544782569403</v>
      </c>
      <c r="R26" s="326">
        <v>4623.3921195839448</v>
      </c>
      <c r="S26" s="325">
        <v>16476.83693979089</v>
      </c>
      <c r="T26" s="326">
        <v>13750.292119583944</v>
      </c>
    </row>
    <row r="27" spans="1:38" ht="21" customHeight="1" x14ac:dyDescent="0.2">
      <c r="A27" s="26"/>
      <c r="B27" s="280" t="s">
        <v>46</v>
      </c>
      <c r="C27" s="325">
        <v>4883.1384784298143</v>
      </c>
      <c r="D27" s="325">
        <v>974.13713530527514</v>
      </c>
      <c r="E27" s="325">
        <v>73.388805000000005</v>
      </c>
      <c r="F27" s="325">
        <v>8135.3497710830907</v>
      </c>
      <c r="G27" s="325">
        <v>19.684999999999999</v>
      </c>
      <c r="H27" s="327">
        <v>0.15989052552732608</v>
      </c>
      <c r="I27" s="325">
        <v>9202.7206019138921</v>
      </c>
      <c r="J27" s="325">
        <v>9109.5</v>
      </c>
      <c r="K27" s="325">
        <v>6527.0926414731202</v>
      </c>
      <c r="L27" s="325">
        <v>205.83473624962437</v>
      </c>
      <c r="M27" s="325">
        <v>96.829195535619064</v>
      </c>
      <c r="N27" s="325">
        <v>1985.8167827013367</v>
      </c>
      <c r="O27" s="325">
        <v>95.669131196764909</v>
      </c>
      <c r="P27" s="325">
        <v>2176.3853254465384</v>
      </c>
      <c r="Q27" s="325">
        <v>2571.8853339137231</v>
      </c>
      <c r="R27" s="326">
        <v>4541.2758587717835</v>
      </c>
      <c r="S27" s="325">
        <v>16657.744414257428</v>
      </c>
      <c r="T27" s="326">
        <v>13650.775858771784</v>
      </c>
    </row>
    <row r="28" spans="1:38" ht="21" customHeight="1" x14ac:dyDescent="0.2">
      <c r="B28" s="280" t="s">
        <v>47</v>
      </c>
      <c r="C28" s="325">
        <v>4848.1813578262936</v>
      </c>
      <c r="D28" s="325">
        <v>734.56276514939213</v>
      </c>
      <c r="E28" s="325">
        <v>73.388805000000005</v>
      </c>
      <c r="F28" s="325">
        <v>8655.037606997892</v>
      </c>
      <c r="G28" s="325">
        <v>38.162838999999998</v>
      </c>
      <c r="H28" s="327">
        <v>0.15669433036180055</v>
      </c>
      <c r="I28" s="325">
        <v>9501.3087104776478</v>
      </c>
      <c r="J28" s="325">
        <v>9389.6</v>
      </c>
      <c r="K28" s="325">
        <v>6628.5112334257719</v>
      </c>
      <c r="L28" s="325">
        <v>333.50526050180883</v>
      </c>
      <c r="M28" s="325">
        <v>102.23555838908452</v>
      </c>
      <c r="N28" s="325">
        <v>2021.8563513816362</v>
      </c>
      <c r="O28" s="325">
        <v>94.969169329228791</v>
      </c>
      <c r="P28" s="325">
        <v>2026.4520256286464</v>
      </c>
      <c r="Q28" s="325">
        <v>2920.9745059771544</v>
      </c>
      <c r="R28" s="325">
        <v>4606.6548820441358</v>
      </c>
      <c r="S28" s="325">
        <v>17270.464574281097</v>
      </c>
      <c r="T28" s="325">
        <v>13996.254882044137</v>
      </c>
    </row>
    <row r="29" spans="1:38" ht="21" customHeight="1" x14ac:dyDescent="0.2">
      <c r="B29" s="304" t="s">
        <v>36</v>
      </c>
      <c r="C29" s="325">
        <v>5046.6096479861844</v>
      </c>
      <c r="D29" s="325">
        <v>452.91572756148395</v>
      </c>
      <c r="E29" s="325">
        <v>73.388805000000005</v>
      </c>
      <c r="F29" s="325">
        <v>8767.9972021571612</v>
      </c>
      <c r="G29" s="325">
        <v>21.897628999999998</v>
      </c>
      <c r="H29" s="327">
        <v>0.15666883205999999</v>
      </c>
      <c r="I29" s="325">
        <v>9316.3560325507042</v>
      </c>
      <c r="J29" s="325">
        <v>9220.9</v>
      </c>
      <c r="K29" s="325">
        <v>6682.1634170674379</v>
      </c>
      <c r="L29" s="325">
        <v>100.04440738044514</v>
      </c>
      <c r="M29" s="325">
        <v>123.9387206970933</v>
      </c>
      <c r="N29" s="325">
        <v>1936.3553736267036</v>
      </c>
      <c r="O29" s="325">
        <v>94.222685208028466</v>
      </c>
      <c r="P29" s="325">
        <v>2326.2501185548681</v>
      </c>
      <c r="Q29" s="325">
        <v>2549.3183677553761</v>
      </c>
      <c r="R29" s="325">
        <v>4745.8080434407348</v>
      </c>
      <c r="S29" s="325">
        <v>16912.284048292266</v>
      </c>
      <c r="T29" s="325">
        <v>13966.708043440734</v>
      </c>
    </row>
    <row r="30" spans="1:38" ht="21" customHeight="1" x14ac:dyDescent="0.2">
      <c r="B30" s="308" t="s">
        <v>37</v>
      </c>
      <c r="C30" s="325">
        <v>5229.688382410438</v>
      </c>
      <c r="D30" s="325">
        <v>292.53534740522417</v>
      </c>
      <c r="E30" s="325">
        <v>73.388805000000005</v>
      </c>
      <c r="F30" s="325">
        <v>9144.3307563524613</v>
      </c>
      <c r="G30" s="325">
        <v>53.433878043634287</v>
      </c>
      <c r="H30" s="327">
        <v>0.16061474132030149</v>
      </c>
      <c r="I30" s="325">
        <v>9563.8494015426404</v>
      </c>
      <c r="J30" s="325">
        <v>9436.9</v>
      </c>
      <c r="K30" s="325">
        <v>6632.2233003841629</v>
      </c>
      <c r="L30" s="325">
        <v>125.0006154607388</v>
      </c>
      <c r="M30" s="325">
        <v>54.985063356550761</v>
      </c>
      <c r="N30" s="325">
        <v>1894.9109759306202</v>
      </c>
      <c r="O30" s="325">
        <v>85.913311043318686</v>
      </c>
      <c r="P30" s="325">
        <v>2375.7490761444042</v>
      </c>
      <c r="Q30" s="325">
        <v>2455.6356160831101</v>
      </c>
      <c r="R30" s="325">
        <v>4737.3123244535427</v>
      </c>
      <c r="S30" s="325">
        <v>17249.173400036187</v>
      </c>
      <c r="T30" s="325">
        <v>14174.212324453543</v>
      </c>
    </row>
    <row r="31" spans="1:38" ht="21" customHeight="1" x14ac:dyDescent="0.2">
      <c r="B31" s="355" t="s">
        <v>913</v>
      </c>
      <c r="C31" s="325">
        <v>5472.3054859205404</v>
      </c>
      <c r="D31" s="325">
        <v>629.59447556858299</v>
      </c>
      <c r="E31" s="325">
        <v>68.888805000000005</v>
      </c>
      <c r="F31" s="325">
        <v>10107.288014459218</v>
      </c>
      <c r="G31" s="325">
        <v>30.691143159901348</v>
      </c>
      <c r="H31" s="327">
        <v>0.16134746809639158</v>
      </c>
      <c r="I31" s="325">
        <v>10836.6237856558</v>
      </c>
      <c r="J31" s="325">
        <v>10736.9</v>
      </c>
      <c r="K31" s="325">
        <v>6687.1103492202701</v>
      </c>
      <c r="L31" s="325">
        <v>73.033276553883752</v>
      </c>
      <c r="M31" s="325">
        <v>5.4628676231964013</v>
      </c>
      <c r="N31" s="325">
        <v>2022.8128203454335</v>
      </c>
      <c r="O31" s="325">
        <v>84.303951612360422</v>
      </c>
      <c r="P31" s="325">
        <v>2371.4632458944143</v>
      </c>
      <c r="Q31" s="325">
        <v>2287.0264755451408</v>
      </c>
      <c r="R31" s="325">
        <v>4664.2975288748366</v>
      </c>
      <c r="S31" s="325">
        <v>18595.955747121479</v>
      </c>
      <c r="T31" s="325">
        <v>15401.197528874836</v>
      </c>
    </row>
    <row r="32" spans="1:38" ht="15" thickBot="1" x14ac:dyDescent="0.25">
      <c r="C32" s="53"/>
      <c r="D32" s="53"/>
      <c r="E32" s="53"/>
      <c r="F32" s="53"/>
      <c r="G32" s="53"/>
      <c r="H32" s="131"/>
      <c r="I32" s="53"/>
      <c r="J32" s="53"/>
      <c r="K32" s="53"/>
      <c r="L32" s="53"/>
      <c r="M32" s="53"/>
      <c r="N32" s="53"/>
      <c r="O32" s="53"/>
      <c r="P32" s="53"/>
      <c r="Q32" s="53"/>
      <c r="R32" s="53"/>
      <c r="S32" s="53"/>
      <c r="T32" s="53"/>
    </row>
    <row r="33" spans="1:20" ht="15" thickTop="1" x14ac:dyDescent="0.2">
      <c r="A33" s="376" t="s">
        <v>907</v>
      </c>
      <c r="B33" s="376"/>
      <c r="C33" s="376"/>
      <c r="D33" s="376"/>
      <c r="E33" s="376"/>
      <c r="F33" s="376"/>
      <c r="G33" s="376"/>
      <c r="H33" s="376"/>
      <c r="I33" s="376"/>
      <c r="J33" s="376"/>
      <c r="K33" s="376"/>
      <c r="L33" s="376"/>
      <c r="M33" s="376"/>
      <c r="N33" s="376"/>
      <c r="O33" s="376"/>
      <c r="P33" s="376"/>
      <c r="Q33" s="376"/>
      <c r="R33" s="376"/>
      <c r="S33" s="376"/>
      <c r="T33" s="376"/>
    </row>
    <row r="34" spans="1:20" x14ac:dyDescent="0.2">
      <c r="A34" s="373" t="s">
        <v>328</v>
      </c>
      <c r="B34" s="373"/>
      <c r="C34" s="373"/>
      <c r="D34" s="373"/>
      <c r="E34" s="373"/>
      <c r="F34" s="373"/>
      <c r="G34" s="373"/>
      <c r="H34" s="373"/>
      <c r="I34" s="373"/>
      <c r="J34" s="373"/>
      <c r="K34" s="373"/>
      <c r="L34" s="373"/>
      <c r="M34" s="373"/>
      <c r="N34" s="373"/>
      <c r="O34" s="373"/>
      <c r="P34" s="373"/>
      <c r="Q34" s="373"/>
      <c r="R34" s="373"/>
      <c r="S34" s="373"/>
      <c r="T34" s="373"/>
    </row>
    <row r="35" spans="1:20" x14ac:dyDescent="0.2">
      <c r="A35" s="373" t="s">
        <v>329</v>
      </c>
      <c r="B35" s="373"/>
      <c r="C35" s="373"/>
      <c r="D35" s="373"/>
      <c r="E35" s="373"/>
      <c r="F35" s="373"/>
      <c r="G35" s="373"/>
      <c r="H35" s="373"/>
      <c r="I35" s="373"/>
      <c r="J35" s="373"/>
      <c r="K35" s="373"/>
      <c r="L35" s="373"/>
      <c r="M35" s="373"/>
      <c r="N35" s="373"/>
      <c r="O35" s="373"/>
      <c r="P35" s="373"/>
      <c r="Q35" s="373"/>
      <c r="R35" s="373"/>
      <c r="S35" s="373"/>
      <c r="T35" s="373"/>
    </row>
    <row r="36" spans="1:20" x14ac:dyDescent="0.2">
      <c r="A36" s="373" t="s">
        <v>330</v>
      </c>
      <c r="B36" s="373"/>
      <c r="C36" s="373"/>
      <c r="D36" s="373"/>
      <c r="E36" s="373"/>
      <c r="F36" s="373"/>
      <c r="G36" s="373"/>
      <c r="H36" s="373"/>
      <c r="I36" s="373"/>
      <c r="J36" s="373"/>
      <c r="K36" s="373"/>
      <c r="L36" s="373"/>
      <c r="M36" s="373"/>
      <c r="N36" s="373"/>
      <c r="O36" s="373"/>
      <c r="P36" s="373"/>
      <c r="Q36" s="373"/>
      <c r="R36" s="373"/>
      <c r="S36" s="373"/>
      <c r="T36" s="373"/>
    </row>
    <row r="37" spans="1:20" x14ac:dyDescent="0.2">
      <c r="A37" s="373" t="s">
        <v>331</v>
      </c>
      <c r="B37" s="373"/>
      <c r="C37" s="373"/>
      <c r="D37" s="373"/>
      <c r="E37" s="373"/>
      <c r="F37" s="373"/>
      <c r="G37" s="373"/>
      <c r="H37" s="373"/>
      <c r="I37" s="373"/>
      <c r="J37" s="373"/>
      <c r="K37" s="373"/>
      <c r="L37" s="373"/>
      <c r="M37" s="373"/>
      <c r="N37" s="373"/>
      <c r="O37" s="373"/>
      <c r="P37" s="373"/>
      <c r="Q37" s="373"/>
      <c r="R37" s="373"/>
      <c r="S37" s="373"/>
      <c r="T37" s="373"/>
    </row>
    <row r="38" spans="1:20" x14ac:dyDescent="0.2">
      <c r="A38" s="373" t="s">
        <v>332</v>
      </c>
      <c r="B38" s="373"/>
      <c r="C38" s="373"/>
      <c r="D38" s="373"/>
      <c r="E38" s="373"/>
      <c r="F38" s="373"/>
      <c r="G38" s="373"/>
      <c r="H38" s="373"/>
      <c r="I38" s="373"/>
      <c r="J38" s="373"/>
      <c r="K38" s="373"/>
      <c r="L38" s="373"/>
      <c r="M38" s="373"/>
      <c r="N38" s="373"/>
      <c r="O38" s="373"/>
      <c r="P38" s="373"/>
      <c r="Q38" s="373"/>
      <c r="R38" s="373"/>
      <c r="S38" s="373"/>
      <c r="T38" s="373"/>
    </row>
  </sheetData>
  <mergeCells count="39">
    <mergeCell ref="A34:T34"/>
    <mergeCell ref="A35:T35"/>
    <mergeCell ref="A36:T36"/>
    <mergeCell ref="G7:G9"/>
    <mergeCell ref="H7:H9"/>
    <mergeCell ref="K7:K9"/>
    <mergeCell ref="A16:B16"/>
    <mergeCell ref="A37:T37"/>
    <mergeCell ref="A38:T38"/>
    <mergeCell ref="A15:B15"/>
    <mergeCell ref="A33:T33"/>
    <mergeCell ref="T7:T9"/>
    <mergeCell ref="A12:B12"/>
    <mergeCell ref="A13:B13"/>
    <mergeCell ref="A14:B14"/>
    <mergeCell ref="Q5:Q9"/>
    <mergeCell ref="R5:R9"/>
    <mergeCell ref="S7:S9"/>
    <mergeCell ref="A11:B11"/>
    <mergeCell ref="D7:D9"/>
    <mergeCell ref="E7:E9"/>
    <mergeCell ref="F7:F9"/>
    <mergeCell ref="M7:M9"/>
    <mergeCell ref="A1:T1"/>
    <mergeCell ref="A2:T2"/>
    <mergeCell ref="A3:B10"/>
    <mergeCell ref="C3:C9"/>
    <mergeCell ref="D3:R3"/>
    <mergeCell ref="S3:T6"/>
    <mergeCell ref="D4:J6"/>
    <mergeCell ref="K4:R4"/>
    <mergeCell ref="K5:M6"/>
    <mergeCell ref="N5:P6"/>
    <mergeCell ref="L7:L9"/>
    <mergeCell ref="N7:N9"/>
    <mergeCell ref="O7:O9"/>
    <mergeCell ref="P7:P9"/>
    <mergeCell ref="I7:I9"/>
    <mergeCell ref="J7:J9"/>
  </mergeCells>
  <pageMargins left="0.7" right="0.7" top="0.75" bottom="0.75" header="0.3" footer="0.3"/>
  <pageSetup paperSize="9" scale="73"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view="pageBreakPreview" zoomScaleNormal="100" zoomScaleSheetLayoutView="100" workbookViewId="0">
      <selection activeCell="A47" sqref="A47"/>
    </sheetView>
  </sheetViews>
  <sheetFormatPr defaultColWidth="9.125" defaultRowHeight="14.25" x14ac:dyDescent="0.2"/>
  <cols>
    <col min="1" max="1" width="50" style="2" bestFit="1" customWidth="1"/>
    <col min="2" max="2" width="7.375" style="2" bestFit="1" customWidth="1"/>
    <col min="3" max="3" width="7.25" style="2" bestFit="1" customWidth="1"/>
    <col min="4" max="4" width="7.375" style="2" bestFit="1" customWidth="1"/>
    <col min="5" max="5" width="7.25" style="2" bestFit="1" customWidth="1"/>
    <col min="6" max="13" width="7.375" style="2" bestFit="1" customWidth="1"/>
    <col min="14" max="14" width="6.625" style="2" bestFit="1" customWidth="1"/>
    <col min="15" max="16384" width="9.125" style="2"/>
  </cols>
  <sheetData>
    <row r="1" spans="1:14" ht="14.25" customHeight="1" x14ac:dyDescent="0.2">
      <c r="A1" s="505" t="s">
        <v>333</v>
      </c>
      <c r="B1" s="505"/>
      <c r="C1" s="505"/>
      <c r="D1" s="505"/>
      <c r="E1" s="505"/>
      <c r="F1" s="505"/>
      <c r="G1" s="505"/>
      <c r="H1" s="505"/>
      <c r="I1" s="505"/>
      <c r="J1" s="505"/>
      <c r="K1" s="505"/>
      <c r="L1" s="505"/>
      <c r="M1" s="505"/>
      <c r="N1" s="505"/>
    </row>
    <row r="2" spans="1:14" ht="14.25" customHeight="1" x14ac:dyDescent="0.2">
      <c r="A2" s="505"/>
      <c r="B2" s="505"/>
      <c r="C2" s="505"/>
      <c r="D2" s="505"/>
      <c r="E2" s="505"/>
      <c r="F2" s="505"/>
      <c r="G2" s="505"/>
      <c r="H2" s="505"/>
      <c r="I2" s="505"/>
      <c r="J2" s="505"/>
      <c r="K2" s="505"/>
      <c r="L2" s="505"/>
      <c r="M2" s="505"/>
      <c r="N2" s="505"/>
    </row>
    <row r="3" spans="1:14" ht="15" thickBot="1" x14ac:dyDescent="0.25">
      <c r="A3" s="422" t="s">
        <v>125</v>
      </c>
      <c r="B3" s="422"/>
      <c r="C3" s="422"/>
      <c r="D3" s="422"/>
      <c r="E3" s="422"/>
      <c r="F3" s="422"/>
      <c r="G3" s="422"/>
      <c r="H3" s="422"/>
      <c r="I3" s="422"/>
      <c r="J3" s="422"/>
      <c r="K3" s="422"/>
      <c r="L3" s="422"/>
      <c r="M3" s="422"/>
      <c r="N3" s="422"/>
    </row>
    <row r="4" spans="1:14" ht="15.75" thickTop="1" thickBot="1" x14ac:dyDescent="0.25">
      <c r="A4" s="507" t="s">
        <v>334</v>
      </c>
      <c r="B4" s="429">
        <v>2023</v>
      </c>
      <c r="C4" s="430"/>
      <c r="D4" s="430"/>
      <c r="E4" s="430"/>
      <c r="F4" s="430"/>
      <c r="G4" s="386">
        <v>2024</v>
      </c>
      <c r="H4" s="388"/>
      <c r="I4" s="388"/>
      <c r="J4" s="388"/>
      <c r="K4" s="388"/>
      <c r="L4" s="388"/>
      <c r="M4" s="388"/>
      <c r="N4" s="388"/>
    </row>
    <row r="5" spans="1:14" ht="15" thickBot="1" x14ac:dyDescent="0.25">
      <c r="A5" s="508"/>
      <c r="B5" s="55" t="s">
        <v>38</v>
      </c>
      <c r="C5" s="55" t="s">
        <v>39</v>
      </c>
      <c r="D5" s="55" t="s">
        <v>40</v>
      </c>
      <c r="E5" s="55" t="s">
        <v>41</v>
      </c>
      <c r="F5" s="149" t="s">
        <v>42</v>
      </c>
      <c r="G5" s="148" t="s">
        <v>43</v>
      </c>
      <c r="H5" s="149" t="s">
        <v>44</v>
      </c>
      <c r="I5" s="149" t="s">
        <v>45</v>
      </c>
      <c r="J5" s="149" t="s">
        <v>46</v>
      </c>
      <c r="K5" s="149" t="s">
        <v>47</v>
      </c>
      <c r="L5" s="149" t="s">
        <v>900</v>
      </c>
      <c r="M5" s="149" t="s">
        <v>931</v>
      </c>
      <c r="N5" s="149" t="s">
        <v>930</v>
      </c>
    </row>
    <row r="6" spans="1:14" ht="24.75" customHeight="1" x14ac:dyDescent="0.2">
      <c r="A6" s="56" t="s">
        <v>335</v>
      </c>
      <c r="B6" s="33"/>
      <c r="C6" s="33"/>
      <c r="D6" s="33"/>
      <c r="E6" s="33"/>
      <c r="F6" s="1"/>
    </row>
    <row r="7" spans="1:14" ht="24.75" customHeight="1" x14ac:dyDescent="0.2">
      <c r="A7" s="56" t="s">
        <v>336</v>
      </c>
      <c r="B7" s="364">
        <v>6383.92</v>
      </c>
      <c r="C7" s="364">
        <v>6307.5</v>
      </c>
      <c r="D7" s="364">
        <v>6336.46</v>
      </c>
      <c r="E7" s="364">
        <v>6381.11</v>
      </c>
      <c r="F7" s="364">
        <v>6350.7807229999999</v>
      </c>
      <c r="G7" s="364">
        <v>6398.1769539999996</v>
      </c>
      <c r="H7" s="364">
        <v>6465.7099029999999</v>
      </c>
      <c r="I7" s="364">
        <v>6527.1</v>
      </c>
      <c r="J7" s="364">
        <v>6527.0926410000002</v>
      </c>
      <c r="K7" s="364">
        <v>6628.5112330000002</v>
      </c>
      <c r="L7" s="364">
        <v>6682.1634169999998</v>
      </c>
      <c r="M7" s="364">
        <v>6632.2232999999997</v>
      </c>
      <c r="N7" s="364">
        <v>6687.1103489999996</v>
      </c>
    </row>
    <row r="8" spans="1:14" ht="24.75" customHeight="1" x14ac:dyDescent="0.2">
      <c r="A8" s="57" t="s">
        <v>337</v>
      </c>
      <c r="B8" s="365">
        <v>5603.27</v>
      </c>
      <c r="C8" s="365">
        <v>5522.08</v>
      </c>
      <c r="D8" s="365">
        <v>5531.86</v>
      </c>
      <c r="E8" s="365">
        <v>5569.2</v>
      </c>
      <c r="F8" s="365">
        <v>5532.6698740000002</v>
      </c>
      <c r="G8" s="365">
        <v>5568.1725550000001</v>
      </c>
      <c r="H8" s="365">
        <v>5628.6389859999999</v>
      </c>
      <c r="I8" s="365">
        <v>5694.49</v>
      </c>
      <c r="J8" s="365">
        <v>5638.418482</v>
      </c>
      <c r="K8" s="365">
        <v>5731.3343290000003</v>
      </c>
      <c r="L8" s="365">
        <v>5773.8602879999999</v>
      </c>
      <c r="M8" s="365">
        <v>5775.2341690000003</v>
      </c>
      <c r="N8" s="365">
        <v>5835.9304099999999</v>
      </c>
    </row>
    <row r="9" spans="1:14" ht="24.75" customHeight="1" x14ac:dyDescent="0.2">
      <c r="A9" s="57" t="s">
        <v>338</v>
      </c>
      <c r="B9" s="365">
        <v>1814.5</v>
      </c>
      <c r="C9" s="365">
        <v>1770.76</v>
      </c>
      <c r="D9" s="365">
        <v>1792.99</v>
      </c>
      <c r="E9" s="365">
        <v>1819.2</v>
      </c>
      <c r="F9" s="365">
        <v>1791.1395809999999</v>
      </c>
      <c r="G9" s="365">
        <v>1781.639345</v>
      </c>
      <c r="H9" s="365">
        <v>1824.528595</v>
      </c>
      <c r="I9" s="365">
        <v>1797.74</v>
      </c>
      <c r="J9" s="365">
        <v>1782.0884430000001</v>
      </c>
      <c r="K9" s="365">
        <v>1831.229423</v>
      </c>
      <c r="L9" s="365">
        <v>1819.3056079999999</v>
      </c>
      <c r="M9" s="365">
        <v>1889.9225839999999</v>
      </c>
      <c r="N9" s="365">
        <v>1890.1916160000001</v>
      </c>
    </row>
    <row r="10" spans="1:14" ht="24.75" customHeight="1" x14ac:dyDescent="0.2">
      <c r="A10" s="57" t="s">
        <v>339</v>
      </c>
      <c r="B10" s="365">
        <v>1940.49</v>
      </c>
      <c r="C10" s="365">
        <v>1874.5</v>
      </c>
      <c r="D10" s="365">
        <v>1863.42</v>
      </c>
      <c r="E10" s="365">
        <v>1834.76</v>
      </c>
      <c r="F10" s="365">
        <v>1795.8522519999999</v>
      </c>
      <c r="G10" s="365">
        <v>1783.2701589999999</v>
      </c>
      <c r="H10" s="365">
        <v>1820.7309600000001</v>
      </c>
      <c r="I10" s="365">
        <v>1865.84</v>
      </c>
      <c r="J10" s="365">
        <v>1783.5413269999999</v>
      </c>
      <c r="K10" s="365">
        <v>1815.350479</v>
      </c>
      <c r="L10" s="365">
        <v>1817.0505840000001</v>
      </c>
      <c r="M10" s="365">
        <v>1923.5465610000001</v>
      </c>
      <c r="N10" s="365">
        <v>1881.362183</v>
      </c>
    </row>
    <row r="11" spans="1:14" ht="24.75" customHeight="1" x14ac:dyDescent="0.2">
      <c r="A11" s="57" t="s">
        <v>340</v>
      </c>
      <c r="B11" s="365">
        <v>1848.29</v>
      </c>
      <c r="C11" s="365">
        <v>1876.82</v>
      </c>
      <c r="D11" s="365">
        <v>1875.45</v>
      </c>
      <c r="E11" s="365">
        <v>1915.24</v>
      </c>
      <c r="F11" s="365">
        <v>1945.6780409999999</v>
      </c>
      <c r="G11" s="365">
        <v>2003.2630509999999</v>
      </c>
      <c r="H11" s="365">
        <v>1983.37943</v>
      </c>
      <c r="I11" s="365">
        <v>2030.9</v>
      </c>
      <c r="J11" s="365">
        <v>2072.788712</v>
      </c>
      <c r="K11" s="365">
        <v>2084.7544269999999</v>
      </c>
      <c r="L11" s="365">
        <v>2137.5040960000001</v>
      </c>
      <c r="M11" s="365">
        <v>1961.765024</v>
      </c>
      <c r="N11" s="365">
        <v>2064.3766099999998</v>
      </c>
    </row>
    <row r="12" spans="1:14" ht="24.75" customHeight="1" x14ac:dyDescent="0.2">
      <c r="A12" s="57" t="s">
        <v>341</v>
      </c>
      <c r="B12" s="365">
        <v>780.65</v>
      </c>
      <c r="C12" s="365">
        <v>785.42</v>
      </c>
      <c r="D12" s="365">
        <v>804.6</v>
      </c>
      <c r="E12" s="365">
        <v>811.91</v>
      </c>
      <c r="F12" s="365">
        <v>818.11084960000005</v>
      </c>
      <c r="G12" s="365">
        <v>830.00439889999996</v>
      </c>
      <c r="H12" s="365">
        <v>837.0709177</v>
      </c>
      <c r="I12" s="365">
        <v>832.61</v>
      </c>
      <c r="J12" s="365">
        <v>888.67415949999997</v>
      </c>
      <c r="K12" s="365">
        <v>897.17690419999997</v>
      </c>
      <c r="L12" s="365">
        <v>908.30312890000005</v>
      </c>
      <c r="M12" s="365">
        <v>856.98913170000003</v>
      </c>
      <c r="N12" s="365">
        <v>851.17993920000004</v>
      </c>
    </row>
    <row r="13" spans="1:14" ht="24.75" customHeight="1" x14ac:dyDescent="0.2">
      <c r="A13" s="57" t="s">
        <v>342</v>
      </c>
      <c r="B13" s="365">
        <v>417.65</v>
      </c>
      <c r="C13" s="365">
        <v>422.6</v>
      </c>
      <c r="D13" s="365">
        <v>433.5</v>
      </c>
      <c r="E13" s="365">
        <v>465.61</v>
      </c>
      <c r="F13" s="365">
        <v>445.92416100000003</v>
      </c>
      <c r="G13" s="365">
        <v>457.34967649999999</v>
      </c>
      <c r="H13" s="365">
        <v>468.86797780000001</v>
      </c>
      <c r="I13" s="365">
        <v>468.01</v>
      </c>
      <c r="J13" s="365">
        <v>506.13314309999998</v>
      </c>
      <c r="K13" s="365">
        <v>544.39093000000003</v>
      </c>
      <c r="L13" s="365">
        <v>548.21324000000004</v>
      </c>
      <c r="M13" s="365">
        <v>502.8978267</v>
      </c>
      <c r="N13" s="365">
        <v>498.65893240000003</v>
      </c>
    </row>
    <row r="14" spans="1:14" ht="24.75" customHeight="1" x14ac:dyDescent="0.2">
      <c r="A14" s="57" t="s">
        <v>343</v>
      </c>
      <c r="B14" s="365">
        <v>218.09</v>
      </c>
      <c r="C14" s="365">
        <v>219.49</v>
      </c>
      <c r="D14" s="365">
        <v>227.1</v>
      </c>
      <c r="E14" s="365">
        <v>227.08</v>
      </c>
      <c r="F14" s="365">
        <v>220.35161529999999</v>
      </c>
      <c r="G14" s="365">
        <v>220.26595090000001</v>
      </c>
      <c r="H14" s="365">
        <v>216.51181629999999</v>
      </c>
      <c r="I14" s="365">
        <v>214.06</v>
      </c>
      <c r="J14" s="365">
        <v>222.76448250000001</v>
      </c>
      <c r="K14" s="365">
        <v>223.98165710000001</v>
      </c>
      <c r="L14" s="365">
        <v>221.2118753</v>
      </c>
      <c r="M14" s="365">
        <v>230.46601960000001</v>
      </c>
      <c r="N14" s="365">
        <v>225.503073</v>
      </c>
    </row>
    <row r="15" spans="1:14" ht="24.75" customHeight="1" x14ac:dyDescent="0.2">
      <c r="A15" s="57" t="s">
        <v>344</v>
      </c>
      <c r="B15" s="365">
        <v>144.91</v>
      </c>
      <c r="C15" s="365">
        <v>143.33000000000001</v>
      </c>
      <c r="D15" s="365">
        <v>144</v>
      </c>
      <c r="E15" s="365">
        <v>119.22</v>
      </c>
      <c r="F15" s="365">
        <v>151.8350733</v>
      </c>
      <c r="G15" s="365">
        <v>152.38877149999999</v>
      </c>
      <c r="H15" s="365">
        <v>151.6911236</v>
      </c>
      <c r="I15" s="365">
        <v>150.54</v>
      </c>
      <c r="J15" s="365">
        <v>159.7765339</v>
      </c>
      <c r="K15" s="365">
        <v>128.80431709999999</v>
      </c>
      <c r="L15" s="365">
        <v>138.8780136</v>
      </c>
      <c r="M15" s="365">
        <v>123.6252854</v>
      </c>
      <c r="N15" s="365">
        <v>127.01793379999999</v>
      </c>
    </row>
    <row r="16" spans="1:14" ht="24.75" customHeight="1" x14ac:dyDescent="0.2">
      <c r="A16" s="56" t="s">
        <v>345</v>
      </c>
      <c r="B16" s="364">
        <v>9.5</v>
      </c>
      <c r="C16" s="364">
        <v>9.49</v>
      </c>
      <c r="D16" s="364">
        <v>9.5500000000000007</v>
      </c>
      <c r="E16" s="364">
        <v>9.57</v>
      </c>
      <c r="F16" s="364">
        <v>9.5446578009999996</v>
      </c>
      <c r="G16" s="364">
        <v>9.4249147180000001</v>
      </c>
      <c r="H16" s="364">
        <v>9.4184532000000001</v>
      </c>
      <c r="I16" s="364">
        <v>9.4</v>
      </c>
      <c r="J16" s="364">
        <v>9.418023603</v>
      </c>
      <c r="K16" s="364">
        <v>9.4073225499999999</v>
      </c>
      <c r="L16" s="364">
        <v>9.4073225499999999</v>
      </c>
      <c r="M16" s="364">
        <v>9.4073225499999999</v>
      </c>
      <c r="N16" s="364">
        <v>9.4073225499999999</v>
      </c>
    </row>
    <row r="17" spans="1:14" ht="24.75" customHeight="1" x14ac:dyDescent="0.2">
      <c r="A17" s="57" t="s">
        <v>346</v>
      </c>
      <c r="B17" s="365">
        <v>7.41</v>
      </c>
      <c r="C17" s="365">
        <v>7.41</v>
      </c>
      <c r="D17" s="365">
        <v>7.43</v>
      </c>
      <c r="E17" s="365">
        <v>7.44</v>
      </c>
      <c r="F17" s="365">
        <v>7.4263059949999999</v>
      </c>
      <c r="G17" s="365">
        <v>7.4421503500000004</v>
      </c>
      <c r="H17" s="365">
        <v>7.4398264640000003</v>
      </c>
      <c r="I17" s="365">
        <v>7.43</v>
      </c>
      <c r="J17" s="365">
        <v>7.4332709460000004</v>
      </c>
      <c r="K17" s="365">
        <v>7.4271933920000004</v>
      </c>
      <c r="L17" s="365">
        <v>7.4271933920000004</v>
      </c>
      <c r="M17" s="365">
        <v>7.4271933920000004</v>
      </c>
      <c r="N17" s="365">
        <v>7.4271933920000004</v>
      </c>
    </row>
    <row r="18" spans="1:14" ht="24.75" customHeight="1" x14ac:dyDescent="0.2">
      <c r="A18" s="57" t="s">
        <v>347</v>
      </c>
      <c r="B18" s="365">
        <v>2.09</v>
      </c>
      <c r="C18" s="365">
        <v>2.09</v>
      </c>
      <c r="D18" s="365">
        <v>2.12</v>
      </c>
      <c r="E18" s="365">
        <v>2.13</v>
      </c>
      <c r="F18" s="365">
        <v>2.1183518060000002</v>
      </c>
      <c r="G18" s="365">
        <v>1.982764368</v>
      </c>
      <c r="H18" s="365">
        <v>1.9786267360000001</v>
      </c>
      <c r="I18" s="365">
        <v>1.97</v>
      </c>
      <c r="J18" s="365">
        <v>1.9847526579999999</v>
      </c>
      <c r="K18" s="365">
        <v>1.9801291590000001</v>
      </c>
      <c r="L18" s="365">
        <v>1.9801291590000001</v>
      </c>
      <c r="M18" s="365">
        <v>1.9801291590000001</v>
      </c>
      <c r="N18" s="365">
        <v>1.9801291590000001</v>
      </c>
    </row>
    <row r="19" spans="1:14" ht="24.75" customHeight="1" x14ac:dyDescent="0.2">
      <c r="A19" s="56" t="s">
        <v>348</v>
      </c>
      <c r="B19" s="364">
        <v>6393.42</v>
      </c>
      <c r="C19" s="364">
        <v>6317</v>
      </c>
      <c r="D19" s="364">
        <v>6346.02</v>
      </c>
      <c r="E19" s="364">
        <v>6390.68</v>
      </c>
      <c r="F19" s="364">
        <v>6360.3253809999997</v>
      </c>
      <c r="G19" s="364">
        <v>6407.6018679999997</v>
      </c>
      <c r="H19" s="364">
        <v>6475.1283560000002</v>
      </c>
      <c r="I19" s="364">
        <v>6536.5</v>
      </c>
      <c r="J19" s="364">
        <v>6536.5106649999998</v>
      </c>
      <c r="K19" s="364">
        <v>6637.9185559999996</v>
      </c>
      <c r="L19" s="364">
        <v>6691.5707389999998</v>
      </c>
      <c r="M19" s="364">
        <v>6641.630623</v>
      </c>
      <c r="N19" s="364">
        <v>6696.5176719999999</v>
      </c>
    </row>
    <row r="20" spans="1:14" ht="24.75" customHeight="1" x14ac:dyDescent="0.2">
      <c r="A20" s="1"/>
      <c r="B20" s="366"/>
      <c r="C20" s="366"/>
      <c r="D20" s="366"/>
      <c r="E20" s="366"/>
      <c r="F20" s="367"/>
      <c r="G20" s="367"/>
      <c r="H20" s="367"/>
      <c r="I20" s="367"/>
      <c r="J20" s="367"/>
      <c r="K20" s="367"/>
      <c r="L20" s="367"/>
      <c r="M20" s="367"/>
      <c r="N20" s="367"/>
    </row>
    <row r="21" spans="1:14" ht="24.75" customHeight="1" x14ac:dyDescent="0.2">
      <c r="A21" s="56" t="s">
        <v>349</v>
      </c>
      <c r="B21" s="365">
        <v>6383.92</v>
      </c>
      <c r="C21" s="365">
        <v>6307.5</v>
      </c>
      <c r="D21" s="365">
        <v>6336.46</v>
      </c>
      <c r="E21" s="365">
        <v>6381.11</v>
      </c>
      <c r="F21" s="365">
        <v>6350.7807229999999</v>
      </c>
      <c r="G21" s="365">
        <v>6398.1769539999996</v>
      </c>
      <c r="H21" s="365">
        <v>6465.7099029999999</v>
      </c>
      <c r="I21" s="365">
        <v>6527.1</v>
      </c>
      <c r="J21" s="365">
        <v>6527.0926410000002</v>
      </c>
      <c r="K21" s="365">
        <v>6628.5112330000002</v>
      </c>
      <c r="L21" s="365">
        <v>6682.1634169999998</v>
      </c>
      <c r="M21" s="365">
        <v>6632.2232999999997</v>
      </c>
      <c r="N21" s="365">
        <v>6687.1103489999996</v>
      </c>
    </row>
    <row r="22" spans="1:14" ht="24.75" customHeight="1" x14ac:dyDescent="0.2">
      <c r="A22" s="57" t="s">
        <v>350</v>
      </c>
      <c r="B22" s="365">
        <v>1606.64</v>
      </c>
      <c r="C22" s="365">
        <v>1747.19</v>
      </c>
      <c r="D22" s="365">
        <v>1864.8</v>
      </c>
      <c r="E22" s="365">
        <v>1941.28</v>
      </c>
      <c r="F22" s="365">
        <v>1918.391122</v>
      </c>
      <c r="G22" s="365">
        <v>1902.8068599999999</v>
      </c>
      <c r="H22" s="365">
        <v>1746.8161210000001</v>
      </c>
      <c r="I22" s="365">
        <v>1903.7</v>
      </c>
      <c r="J22" s="365">
        <v>1985.816783</v>
      </c>
      <c r="K22" s="365">
        <v>2021.8563509999999</v>
      </c>
      <c r="L22" s="365">
        <v>1936.355374</v>
      </c>
      <c r="M22" s="365">
        <v>1894.9109759999999</v>
      </c>
      <c r="N22" s="365">
        <v>2022.8128200000001</v>
      </c>
    </row>
    <row r="23" spans="1:14" ht="24.75" customHeight="1" x14ac:dyDescent="0.2">
      <c r="A23" s="57" t="s">
        <v>351</v>
      </c>
      <c r="B23" s="365">
        <f>+SUM(B24:B25)</f>
        <v>353.07</v>
      </c>
      <c r="C23" s="365">
        <f t="shared" ref="C23:N23" si="0">+SUM(C24:C25)</f>
        <v>438.4</v>
      </c>
      <c r="D23" s="365">
        <f t="shared" si="0"/>
        <v>429.7</v>
      </c>
      <c r="E23" s="365">
        <f t="shared" si="0"/>
        <v>450.06</v>
      </c>
      <c r="F23" s="365">
        <f t="shared" si="0"/>
        <v>481.47652149999999</v>
      </c>
      <c r="G23" s="365">
        <f t="shared" si="0"/>
        <v>447.02733649999999</v>
      </c>
      <c r="H23" s="365">
        <f t="shared" si="0"/>
        <v>440.97854919999997</v>
      </c>
      <c r="I23" s="365">
        <f t="shared" si="0"/>
        <v>471.73</v>
      </c>
      <c r="J23" s="365">
        <f t="shared" si="0"/>
        <v>518.33806909999998</v>
      </c>
      <c r="K23" s="365">
        <f t="shared" si="0"/>
        <v>540.05198150000001</v>
      </c>
      <c r="L23" s="365">
        <f t="shared" si="0"/>
        <v>550.86139660000003</v>
      </c>
      <c r="M23" s="365">
        <f t="shared" si="0"/>
        <v>580.66850669999997</v>
      </c>
      <c r="N23" s="365">
        <f t="shared" si="0"/>
        <v>646.58595809999997</v>
      </c>
    </row>
    <row r="24" spans="1:14" ht="24.75" customHeight="1" x14ac:dyDescent="0.2">
      <c r="A24" s="57" t="s">
        <v>352</v>
      </c>
      <c r="B24" s="365">
        <v>230.22</v>
      </c>
      <c r="C24" s="365">
        <v>309.06</v>
      </c>
      <c r="D24" s="365">
        <v>302.56</v>
      </c>
      <c r="E24" s="365">
        <v>321.8</v>
      </c>
      <c r="F24" s="365">
        <v>359.55861929999998</v>
      </c>
      <c r="G24" s="365">
        <v>313.74893539999999</v>
      </c>
      <c r="H24" s="365">
        <v>312.95688330000002</v>
      </c>
      <c r="I24" s="365">
        <v>346.25</v>
      </c>
      <c r="J24" s="365">
        <v>383.53329780000001</v>
      </c>
      <c r="K24" s="365">
        <v>405.06570449999998</v>
      </c>
      <c r="L24" s="365">
        <v>412.79328470000002</v>
      </c>
      <c r="M24" s="365">
        <v>440.46454519999998</v>
      </c>
      <c r="N24" s="365">
        <v>483.04073970000002</v>
      </c>
    </row>
    <row r="25" spans="1:14" ht="24.75" customHeight="1" x14ac:dyDescent="0.2">
      <c r="A25" s="57" t="s">
        <v>353</v>
      </c>
      <c r="B25" s="365">
        <v>122.85</v>
      </c>
      <c r="C25" s="365">
        <v>129.34</v>
      </c>
      <c r="D25" s="365">
        <v>127.14</v>
      </c>
      <c r="E25" s="365">
        <v>128.26</v>
      </c>
      <c r="F25" s="365">
        <v>121.9179022</v>
      </c>
      <c r="G25" s="365">
        <v>133.2784011</v>
      </c>
      <c r="H25" s="365">
        <v>128.02166589999999</v>
      </c>
      <c r="I25" s="365">
        <v>125.48</v>
      </c>
      <c r="J25" s="365">
        <v>134.8047713</v>
      </c>
      <c r="K25" s="365">
        <v>134.986277</v>
      </c>
      <c r="L25" s="365">
        <v>138.06811189999999</v>
      </c>
      <c r="M25" s="365">
        <v>140.20396149999999</v>
      </c>
      <c r="N25" s="365">
        <v>163.54521840000001</v>
      </c>
    </row>
    <row r="26" spans="1:14" ht="24.75" customHeight="1" x14ac:dyDescent="0.2">
      <c r="A26" s="357" t="s">
        <v>354</v>
      </c>
      <c r="B26" s="365">
        <v>1253.57</v>
      </c>
      <c r="C26" s="365">
        <v>1308.79</v>
      </c>
      <c r="D26" s="365">
        <v>1435.1</v>
      </c>
      <c r="E26" s="365">
        <v>1491.22</v>
      </c>
      <c r="F26" s="365">
        <v>1436.9146009999999</v>
      </c>
      <c r="G26" s="365">
        <v>1455.7795229999999</v>
      </c>
      <c r="H26" s="365">
        <v>1305.8375719999999</v>
      </c>
      <c r="I26" s="365">
        <v>1431.98</v>
      </c>
      <c r="J26" s="365">
        <v>1467.4787140000001</v>
      </c>
      <c r="K26" s="365">
        <v>1481.8043700000001</v>
      </c>
      <c r="L26" s="365">
        <v>1385.4939770000001</v>
      </c>
      <c r="M26" s="365">
        <v>1314.242469</v>
      </c>
      <c r="N26" s="365">
        <v>1376.226862</v>
      </c>
    </row>
    <row r="27" spans="1:14" ht="24.75" customHeight="1" x14ac:dyDescent="0.2">
      <c r="A27" s="57" t="s">
        <v>355</v>
      </c>
      <c r="B27" s="365">
        <v>1794.93</v>
      </c>
      <c r="C27" s="365">
        <v>1671.58</v>
      </c>
      <c r="D27" s="365">
        <v>1655.37</v>
      </c>
      <c r="E27" s="365">
        <v>1659.47</v>
      </c>
      <c r="F27" s="365">
        <v>1613.347507</v>
      </c>
      <c r="G27" s="365">
        <v>1876.6236309999999</v>
      </c>
      <c r="H27" s="365">
        <v>1944.563913</v>
      </c>
      <c r="I27" s="365">
        <v>1662.3</v>
      </c>
      <c r="J27" s="365">
        <v>1629.991489</v>
      </c>
      <c r="K27" s="365">
        <v>1717.983551</v>
      </c>
      <c r="L27" s="365">
        <v>1683.448672</v>
      </c>
      <c r="M27" s="365">
        <v>1604.440149</v>
      </c>
      <c r="N27" s="365">
        <v>1537.178662</v>
      </c>
    </row>
    <row r="28" spans="1:14" ht="24.75" customHeight="1" x14ac:dyDescent="0.2">
      <c r="A28" s="58" t="s">
        <v>882</v>
      </c>
      <c r="B28" s="365">
        <f>+SUM(B29:B30)</f>
        <v>1049.5</v>
      </c>
      <c r="C28" s="365">
        <f t="shared" ref="C28:N28" si="1">+SUM(C29:C30)</f>
        <v>1017</v>
      </c>
      <c r="D28" s="365">
        <f t="shared" si="1"/>
        <v>1018.2</v>
      </c>
      <c r="E28" s="365">
        <f t="shared" si="1"/>
        <v>1030.45</v>
      </c>
      <c r="F28" s="365">
        <f t="shared" si="1"/>
        <v>1011.2426746</v>
      </c>
      <c r="G28" s="365">
        <f t="shared" si="1"/>
        <v>1013.7603723</v>
      </c>
      <c r="H28" s="365">
        <f t="shared" si="1"/>
        <v>1031.1622344</v>
      </c>
      <c r="I28" s="365">
        <f t="shared" si="1"/>
        <v>1036.0999999999999</v>
      </c>
      <c r="J28" s="365">
        <f t="shared" si="1"/>
        <v>1048.9571608000001</v>
      </c>
      <c r="K28" s="365">
        <f t="shared" si="1"/>
        <v>1048.6543039000001</v>
      </c>
      <c r="L28" s="365">
        <f t="shared" si="1"/>
        <v>1053.5281964999999</v>
      </c>
      <c r="M28" s="365">
        <f t="shared" si="1"/>
        <v>1013.255268</v>
      </c>
      <c r="N28" s="365">
        <f t="shared" si="1"/>
        <v>1060.0506602</v>
      </c>
    </row>
    <row r="29" spans="1:14" ht="24.75" customHeight="1" x14ac:dyDescent="0.2">
      <c r="A29" s="57" t="s">
        <v>356</v>
      </c>
      <c r="B29" s="365">
        <v>365.68</v>
      </c>
      <c r="C29" s="365">
        <v>353.93</v>
      </c>
      <c r="D29" s="365">
        <v>354.74</v>
      </c>
      <c r="E29" s="365">
        <v>359.61</v>
      </c>
      <c r="F29" s="365">
        <v>352.24879190000001</v>
      </c>
      <c r="G29" s="365">
        <v>352.57103949999998</v>
      </c>
      <c r="H29" s="365">
        <v>358.247613</v>
      </c>
      <c r="I29" s="365">
        <v>359.77</v>
      </c>
      <c r="J29" s="365">
        <v>364.21356780000002</v>
      </c>
      <c r="K29" s="365">
        <v>364.50664110000002</v>
      </c>
      <c r="L29" s="365">
        <v>366.30265580000003</v>
      </c>
      <c r="M29" s="365">
        <v>367.75854779999997</v>
      </c>
      <c r="N29" s="365">
        <v>369.44536240000002</v>
      </c>
    </row>
    <row r="30" spans="1:14" ht="24.75" customHeight="1" x14ac:dyDescent="0.2">
      <c r="A30" s="57" t="s">
        <v>357</v>
      </c>
      <c r="B30" s="365">
        <v>683.82</v>
      </c>
      <c r="C30" s="365">
        <v>663.07</v>
      </c>
      <c r="D30" s="365">
        <v>663.46</v>
      </c>
      <c r="E30" s="365">
        <v>670.84</v>
      </c>
      <c r="F30" s="365">
        <v>658.99388269999997</v>
      </c>
      <c r="G30" s="365">
        <v>661.18933279999999</v>
      </c>
      <c r="H30" s="365">
        <v>672.91462139999999</v>
      </c>
      <c r="I30" s="365">
        <v>676.33</v>
      </c>
      <c r="J30" s="365">
        <v>684.74359300000003</v>
      </c>
      <c r="K30" s="365">
        <v>684.14766280000003</v>
      </c>
      <c r="L30" s="365">
        <v>687.22554070000001</v>
      </c>
      <c r="M30" s="365">
        <v>645.49672020000003</v>
      </c>
      <c r="N30" s="365">
        <v>690.60529780000002</v>
      </c>
    </row>
    <row r="31" spans="1:14" ht="24.75" customHeight="1" x14ac:dyDescent="0.2">
      <c r="A31" s="57" t="s">
        <v>358</v>
      </c>
      <c r="B31" s="365">
        <f>SUM(B32:B33)</f>
        <v>745.42</v>
      </c>
      <c r="C31" s="365">
        <f t="shared" ref="C31:N31" si="2">SUM(C32:C33)</f>
        <v>654.57999999999993</v>
      </c>
      <c r="D31" s="365">
        <f t="shared" si="2"/>
        <v>637.17000000000007</v>
      </c>
      <c r="E31" s="365">
        <f t="shared" si="2"/>
        <v>629.02</v>
      </c>
      <c r="F31" s="365">
        <f t="shared" si="2"/>
        <v>602.10483187</v>
      </c>
      <c r="G31" s="365">
        <f t="shared" si="2"/>
        <v>862.86325921000002</v>
      </c>
      <c r="H31" s="365">
        <f t="shared" si="2"/>
        <v>913.40167907</v>
      </c>
      <c r="I31" s="365">
        <f t="shared" si="2"/>
        <v>626.19999999999993</v>
      </c>
      <c r="J31" s="365">
        <f t="shared" si="2"/>
        <v>581.03432840000005</v>
      </c>
      <c r="K31" s="365">
        <f t="shared" si="2"/>
        <v>669.32924662999994</v>
      </c>
      <c r="L31" s="365">
        <f t="shared" si="2"/>
        <v>629.92047510999998</v>
      </c>
      <c r="M31" s="365">
        <f t="shared" si="2"/>
        <v>591.18488103999994</v>
      </c>
      <c r="N31" s="365">
        <f t="shared" si="2"/>
        <v>477.12800181</v>
      </c>
    </row>
    <row r="32" spans="1:14" ht="24.75" customHeight="1" x14ac:dyDescent="0.2">
      <c r="A32" s="57" t="s">
        <v>359</v>
      </c>
      <c r="B32" s="365">
        <v>114.38</v>
      </c>
      <c r="C32" s="365">
        <v>101.31</v>
      </c>
      <c r="D32" s="365">
        <v>96.32</v>
      </c>
      <c r="E32" s="365">
        <v>91.46</v>
      </c>
      <c r="F32" s="365">
        <v>80.184562270000001</v>
      </c>
      <c r="G32" s="365">
        <v>85.879639209999993</v>
      </c>
      <c r="H32" s="365">
        <v>91.146255569999994</v>
      </c>
      <c r="I32" s="365">
        <v>98.04</v>
      </c>
      <c r="J32" s="365">
        <v>95.669131199999995</v>
      </c>
      <c r="K32" s="365">
        <v>94.96916933</v>
      </c>
      <c r="L32" s="365">
        <v>94.222685209999995</v>
      </c>
      <c r="M32" s="365">
        <v>85.913311039999996</v>
      </c>
      <c r="N32" s="365">
        <v>84.303951609999999</v>
      </c>
    </row>
    <row r="33" spans="1:14" ht="24.75" customHeight="1" x14ac:dyDescent="0.2">
      <c r="A33" s="57" t="s">
        <v>360</v>
      </c>
      <c r="B33" s="365">
        <v>631.04</v>
      </c>
      <c r="C33" s="365">
        <v>553.27</v>
      </c>
      <c r="D33" s="365">
        <v>540.85</v>
      </c>
      <c r="E33" s="365">
        <v>537.55999999999995</v>
      </c>
      <c r="F33" s="365">
        <v>521.92026959999998</v>
      </c>
      <c r="G33" s="365">
        <v>776.98361999999997</v>
      </c>
      <c r="H33" s="365">
        <v>822.25542350000001</v>
      </c>
      <c r="I33" s="365">
        <v>528.16</v>
      </c>
      <c r="J33" s="365">
        <v>485.36519720000001</v>
      </c>
      <c r="K33" s="365">
        <v>574.36007729999994</v>
      </c>
      <c r="L33" s="365">
        <v>535.69778989999998</v>
      </c>
      <c r="M33" s="365">
        <v>505.27157</v>
      </c>
      <c r="N33" s="365">
        <v>392.82405019999999</v>
      </c>
    </row>
    <row r="34" spans="1:14" ht="24.75" customHeight="1" x14ac:dyDescent="0.2">
      <c r="A34" s="57" t="s">
        <v>361</v>
      </c>
      <c r="B34" s="365">
        <f>SUM(B35:B36)</f>
        <v>623.21</v>
      </c>
      <c r="C34" s="365">
        <f t="shared" ref="C34:N34" si="3">SUM(C35:C36)</f>
        <v>688.23</v>
      </c>
      <c r="D34" s="365">
        <f t="shared" si="3"/>
        <v>744.72</v>
      </c>
      <c r="E34" s="365">
        <f t="shared" si="3"/>
        <v>790.89</v>
      </c>
      <c r="F34" s="365">
        <f t="shared" si="3"/>
        <v>715.36564279999993</v>
      </c>
      <c r="G34" s="365">
        <f t="shared" si="3"/>
        <v>779.33374559999993</v>
      </c>
      <c r="H34" s="365">
        <f t="shared" si="3"/>
        <v>729.17383330000007</v>
      </c>
      <c r="I34" s="365">
        <f t="shared" si="3"/>
        <v>529.1</v>
      </c>
      <c r="J34" s="365">
        <f t="shared" si="3"/>
        <v>734.89904409999997</v>
      </c>
      <c r="K34" s="365">
        <f t="shared" si="3"/>
        <v>862.21930580000003</v>
      </c>
      <c r="L34" s="365">
        <f t="shared" si="3"/>
        <v>736.10925330000009</v>
      </c>
      <c r="M34" s="365">
        <f t="shared" si="3"/>
        <v>757.1230994</v>
      </c>
      <c r="N34" s="365">
        <f t="shared" si="3"/>
        <v>755.655621</v>
      </c>
    </row>
    <row r="35" spans="1:14" ht="24.75" customHeight="1" x14ac:dyDescent="0.2">
      <c r="A35" s="57" t="s">
        <v>362</v>
      </c>
      <c r="B35" s="365">
        <v>323.13</v>
      </c>
      <c r="C35" s="365">
        <v>339.71</v>
      </c>
      <c r="D35" s="365">
        <v>413.35</v>
      </c>
      <c r="E35" s="365">
        <v>449.37</v>
      </c>
      <c r="F35" s="365">
        <v>391.3091867</v>
      </c>
      <c r="G35" s="365">
        <v>483.62168639999999</v>
      </c>
      <c r="H35" s="365">
        <v>449.8225559</v>
      </c>
      <c r="I35" s="365">
        <v>236.9</v>
      </c>
      <c r="J35" s="365">
        <v>441.14049399999999</v>
      </c>
      <c r="K35" s="365">
        <v>569.15171580000003</v>
      </c>
      <c r="L35" s="365">
        <v>469.09257020000001</v>
      </c>
      <c r="M35" s="365">
        <v>496.28499349999998</v>
      </c>
      <c r="N35" s="365">
        <v>522.78380830000003</v>
      </c>
    </row>
    <row r="36" spans="1:14" ht="24.75" customHeight="1" x14ac:dyDescent="0.2">
      <c r="A36" s="57" t="s">
        <v>363</v>
      </c>
      <c r="B36" s="365">
        <v>300.08</v>
      </c>
      <c r="C36" s="365">
        <v>348.52</v>
      </c>
      <c r="D36" s="365">
        <v>331.37</v>
      </c>
      <c r="E36" s="365">
        <v>341.52</v>
      </c>
      <c r="F36" s="365">
        <v>324.05645609999999</v>
      </c>
      <c r="G36" s="365">
        <v>295.7120592</v>
      </c>
      <c r="H36" s="365">
        <v>279.35127740000001</v>
      </c>
      <c r="I36" s="365">
        <v>292.2</v>
      </c>
      <c r="J36" s="365">
        <v>293.75855009999998</v>
      </c>
      <c r="K36" s="365">
        <v>293.06759</v>
      </c>
      <c r="L36" s="365">
        <v>267.01668310000002</v>
      </c>
      <c r="M36" s="365">
        <v>260.83810590000002</v>
      </c>
      <c r="N36" s="365">
        <v>232.87181269999999</v>
      </c>
    </row>
    <row r="37" spans="1:14" ht="24.75" customHeight="1" x14ac:dyDescent="0.2">
      <c r="A37" s="57" t="s">
        <v>364</v>
      </c>
      <c r="B37" s="365">
        <v>2359.14</v>
      </c>
      <c r="C37" s="365">
        <v>2200.52</v>
      </c>
      <c r="D37" s="365">
        <v>2071.5700000000002</v>
      </c>
      <c r="E37" s="365">
        <v>1989.47</v>
      </c>
      <c r="F37" s="365">
        <v>2103.6764520000002</v>
      </c>
      <c r="G37" s="365">
        <v>1839.4127169999999</v>
      </c>
      <c r="H37" s="365">
        <v>2045.156035</v>
      </c>
      <c r="I37" s="365">
        <v>2432</v>
      </c>
      <c r="J37" s="365">
        <v>2176.3853250000002</v>
      </c>
      <c r="K37" s="365">
        <v>2026.4520259999999</v>
      </c>
      <c r="L37" s="365">
        <v>2326.2501189999998</v>
      </c>
      <c r="M37" s="365">
        <v>2375.7490760000001</v>
      </c>
      <c r="N37" s="365">
        <v>2371.4632459999998</v>
      </c>
    </row>
    <row r="38" spans="1:14" ht="18.75" customHeight="1" thickBot="1" x14ac:dyDescent="0.25">
      <c r="A38" s="59"/>
      <c r="B38" s="286"/>
      <c r="C38" s="286"/>
      <c r="D38" s="286"/>
      <c r="E38" s="286"/>
      <c r="F38" s="286"/>
      <c r="G38" s="286"/>
      <c r="H38" s="286"/>
      <c r="I38" s="286"/>
      <c r="J38" s="286"/>
      <c r="K38" s="286"/>
      <c r="L38" s="286"/>
      <c r="M38" s="286"/>
      <c r="N38" s="286"/>
    </row>
    <row r="39" spans="1:14" ht="14.25" customHeight="1" x14ac:dyDescent="0.2">
      <c r="A39" s="441" t="s">
        <v>907</v>
      </c>
      <c r="B39" s="509"/>
      <c r="C39" s="509"/>
      <c r="D39" s="509"/>
      <c r="E39" s="509"/>
      <c r="F39" s="509"/>
      <c r="G39" s="509"/>
      <c r="H39" s="509"/>
      <c r="I39" s="509"/>
      <c r="J39" s="509"/>
      <c r="K39" s="509"/>
      <c r="L39" s="509"/>
      <c r="M39" s="509"/>
      <c r="N39" s="509"/>
    </row>
    <row r="40" spans="1:14" ht="14.25" customHeight="1" x14ac:dyDescent="0.2">
      <c r="A40" s="510" t="s">
        <v>872</v>
      </c>
      <c r="B40" s="510"/>
      <c r="C40" s="510"/>
      <c r="D40" s="510"/>
      <c r="E40" s="510"/>
      <c r="F40" s="510"/>
      <c r="G40" s="510"/>
      <c r="H40" s="510"/>
      <c r="I40" s="510"/>
      <c r="J40" s="510"/>
      <c r="K40" s="510"/>
      <c r="L40" s="510"/>
      <c r="M40" s="510"/>
      <c r="N40" s="510"/>
    </row>
    <row r="41" spans="1:14" ht="14.25" customHeight="1" x14ac:dyDescent="0.2">
      <c r="A41" s="506" t="s">
        <v>365</v>
      </c>
      <c r="B41" s="506"/>
      <c r="C41" s="506"/>
      <c r="D41" s="506"/>
      <c r="E41" s="506"/>
      <c r="F41" s="506"/>
      <c r="G41" s="506"/>
      <c r="H41" s="506"/>
      <c r="I41" s="506"/>
      <c r="J41" s="506"/>
      <c r="K41" s="506"/>
      <c r="L41" s="506"/>
      <c r="M41" s="1"/>
    </row>
    <row r="42" spans="1:14" ht="14.25" customHeight="1" x14ac:dyDescent="0.2">
      <c r="A42" s="506" t="s">
        <v>366</v>
      </c>
      <c r="B42" s="506"/>
      <c r="C42" s="506"/>
      <c r="D42" s="506"/>
      <c r="E42" s="506"/>
      <c r="F42" s="506"/>
      <c r="G42" s="506"/>
      <c r="H42" s="506"/>
      <c r="I42" s="506"/>
      <c r="J42" s="506"/>
      <c r="K42" s="506"/>
      <c r="L42" s="506"/>
      <c r="M42" s="1"/>
    </row>
    <row r="43" spans="1:14" x14ac:dyDescent="0.2">
      <c r="A43" s="590"/>
      <c r="B43" s="590"/>
      <c r="C43" s="590"/>
      <c r="D43" s="590"/>
      <c r="E43" s="590"/>
      <c r="F43" s="590"/>
      <c r="G43" s="590"/>
      <c r="H43" s="590"/>
      <c r="I43" s="590"/>
      <c r="J43" s="590"/>
      <c r="K43" s="590"/>
      <c r="L43" s="590"/>
      <c r="M43" s="590"/>
      <c r="N43" s="590"/>
    </row>
    <row r="44" spans="1:14" x14ac:dyDescent="0.2">
      <c r="A44" s="591"/>
      <c r="B44" s="591"/>
      <c r="C44" s="591"/>
      <c r="D44" s="591"/>
      <c r="E44" s="591"/>
      <c r="F44" s="591"/>
      <c r="G44" s="591"/>
      <c r="H44" s="591"/>
      <c r="I44" s="591"/>
      <c r="J44" s="591"/>
      <c r="K44" s="591"/>
      <c r="L44" s="591"/>
      <c r="M44" s="591"/>
      <c r="N44" s="591"/>
    </row>
  </sheetData>
  <mergeCells count="10">
    <mergeCell ref="A44:N44"/>
    <mergeCell ref="A1:N2"/>
    <mergeCell ref="A3:N3"/>
    <mergeCell ref="A42:L42"/>
    <mergeCell ref="A4:A5"/>
    <mergeCell ref="A41:L41"/>
    <mergeCell ref="A39:N39"/>
    <mergeCell ref="A40:N40"/>
    <mergeCell ref="B4:F4"/>
    <mergeCell ref="G4:N4"/>
  </mergeCells>
  <pageMargins left="0.7" right="0.7" top="0.75" bottom="0.75" header="0.3" footer="0.3"/>
  <pageSetup paperSize="9" scale="55"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view="pageBreakPreview" topLeftCell="A52" zoomScaleNormal="100" zoomScaleSheetLayoutView="100" workbookViewId="0">
      <selection activeCell="B78" sqref="B78"/>
    </sheetView>
  </sheetViews>
  <sheetFormatPr defaultColWidth="9.125" defaultRowHeight="14.25" x14ac:dyDescent="0.2"/>
  <cols>
    <col min="1" max="1" width="3.125" style="2" bestFit="1" customWidth="1"/>
    <col min="2" max="2" width="40.5" style="2" customWidth="1"/>
    <col min="3" max="4" width="8.125" style="2" bestFit="1" customWidth="1"/>
    <col min="5" max="5" width="6.125" style="2" bestFit="1" customWidth="1"/>
    <col min="6" max="7" width="8.125" style="2" bestFit="1" customWidth="1"/>
    <col min="8" max="8" width="6.375" style="2" bestFit="1" customWidth="1"/>
    <col min="9" max="10" width="8.125" style="2" bestFit="1" customWidth="1"/>
    <col min="11" max="11" width="6.625" style="2" bestFit="1" customWidth="1"/>
    <col min="12" max="16384" width="9.125" style="2"/>
  </cols>
  <sheetData>
    <row r="1" spans="1:11" ht="17.25" x14ac:dyDescent="0.2">
      <c r="A1" s="370" t="s">
        <v>367</v>
      </c>
      <c r="B1" s="370"/>
      <c r="C1" s="370"/>
      <c r="D1" s="370"/>
      <c r="E1" s="370"/>
      <c r="F1" s="370"/>
      <c r="G1" s="370"/>
      <c r="H1" s="370"/>
      <c r="I1" s="370"/>
      <c r="J1" s="370"/>
      <c r="K1" s="370"/>
    </row>
    <row r="2" spans="1:11" ht="15" thickBot="1" x14ac:dyDescent="0.25">
      <c r="A2" s="422" t="s">
        <v>125</v>
      </c>
      <c r="B2" s="422"/>
      <c r="C2" s="422"/>
      <c r="D2" s="422"/>
      <c r="E2" s="422"/>
      <c r="F2" s="422"/>
      <c r="G2" s="422"/>
      <c r="H2" s="422"/>
      <c r="I2" s="422"/>
      <c r="J2" s="422"/>
      <c r="K2" s="422"/>
    </row>
    <row r="3" spans="1:11" ht="15.75" thickTop="1" thickBot="1" x14ac:dyDescent="0.25">
      <c r="A3" s="383" t="s">
        <v>368</v>
      </c>
      <c r="B3" s="514" t="s">
        <v>369</v>
      </c>
      <c r="C3" s="388" t="s">
        <v>916</v>
      </c>
      <c r="D3" s="388"/>
      <c r="E3" s="387"/>
      <c r="F3" s="386" t="s">
        <v>917</v>
      </c>
      <c r="G3" s="388"/>
      <c r="H3" s="387"/>
      <c r="I3" s="386" t="s">
        <v>918</v>
      </c>
      <c r="J3" s="388"/>
      <c r="K3" s="388"/>
    </row>
    <row r="4" spans="1:11" ht="18" x14ac:dyDescent="0.2">
      <c r="A4" s="513"/>
      <c r="B4" s="515"/>
      <c r="C4" s="87" t="s">
        <v>370</v>
      </c>
      <c r="D4" s="87" t="s">
        <v>372</v>
      </c>
      <c r="E4" s="517" t="s">
        <v>161</v>
      </c>
      <c r="F4" s="87" t="s">
        <v>370</v>
      </c>
      <c r="G4" s="87" t="s">
        <v>372</v>
      </c>
      <c r="H4" s="517" t="s">
        <v>161</v>
      </c>
      <c r="I4" s="87" t="s">
        <v>370</v>
      </c>
      <c r="J4" s="87" t="s">
        <v>372</v>
      </c>
      <c r="K4" s="483" t="s">
        <v>161</v>
      </c>
    </row>
    <row r="5" spans="1:11" ht="15" thickBot="1" x14ac:dyDescent="0.25">
      <c r="A5" s="382"/>
      <c r="B5" s="516"/>
      <c r="C5" s="46" t="s">
        <v>371</v>
      </c>
      <c r="D5" s="46" t="s">
        <v>373</v>
      </c>
      <c r="E5" s="518"/>
      <c r="F5" s="46" t="s">
        <v>371</v>
      </c>
      <c r="G5" s="46" t="s">
        <v>373</v>
      </c>
      <c r="H5" s="518"/>
      <c r="I5" s="46" t="s">
        <v>371</v>
      </c>
      <c r="J5" s="46" t="s">
        <v>371</v>
      </c>
      <c r="K5" s="519"/>
    </row>
    <row r="6" spans="1:11" ht="15" thickTop="1" x14ac:dyDescent="0.2">
      <c r="A6" s="44" t="s">
        <v>104</v>
      </c>
      <c r="B6" s="37" t="s">
        <v>374</v>
      </c>
      <c r="C6" s="91">
        <v>385.08993500000014</v>
      </c>
      <c r="D6" s="91">
        <v>-47.490236000000003</v>
      </c>
      <c r="E6" s="91">
        <v>337.59969900000016</v>
      </c>
      <c r="F6" s="91">
        <v>771.10857400000009</v>
      </c>
      <c r="G6" s="91">
        <v>-22.831333000000001</v>
      </c>
      <c r="H6" s="91">
        <v>748.277241</v>
      </c>
      <c r="I6" s="91">
        <v>520.23855399999991</v>
      </c>
      <c r="J6" s="91">
        <v>9.6444720000000004</v>
      </c>
      <c r="K6" s="91">
        <v>529.88302599999986</v>
      </c>
    </row>
    <row r="7" spans="1:11" x14ac:dyDescent="0.2">
      <c r="A7" s="61">
        <v>1</v>
      </c>
      <c r="B7" s="5" t="s">
        <v>375</v>
      </c>
      <c r="C7" s="334">
        <v>0</v>
      </c>
      <c r="D7" s="334">
        <v>0</v>
      </c>
      <c r="E7" s="334">
        <v>0</v>
      </c>
      <c r="F7" s="334">
        <v>0</v>
      </c>
      <c r="G7" s="334">
        <v>0</v>
      </c>
      <c r="H7" s="334">
        <v>0</v>
      </c>
      <c r="I7" s="92">
        <v>0</v>
      </c>
      <c r="J7" s="92">
        <v>0</v>
      </c>
      <c r="K7" s="92">
        <v>0</v>
      </c>
    </row>
    <row r="8" spans="1:11" x14ac:dyDescent="0.2">
      <c r="A8" s="61">
        <v>2</v>
      </c>
      <c r="B8" s="5" t="s">
        <v>376</v>
      </c>
      <c r="C8" s="334">
        <v>0.24734800000000001</v>
      </c>
      <c r="D8" s="334">
        <v>0</v>
      </c>
      <c r="E8" s="334">
        <v>0.24734800000000001</v>
      </c>
      <c r="F8" s="334">
        <v>0.73486700000000005</v>
      </c>
      <c r="G8" s="334">
        <v>0</v>
      </c>
      <c r="H8" s="334">
        <v>0.73486700000000005</v>
      </c>
      <c r="I8" s="92">
        <v>1.3125E-2</v>
      </c>
      <c r="J8" s="92">
        <v>-0.40446199999999999</v>
      </c>
      <c r="K8" s="92">
        <v>-0.39133699999999999</v>
      </c>
    </row>
    <row r="9" spans="1:11" x14ac:dyDescent="0.2">
      <c r="A9" s="61">
        <v>3</v>
      </c>
      <c r="B9" s="5" t="s">
        <v>377</v>
      </c>
      <c r="C9" s="334">
        <v>0</v>
      </c>
      <c r="D9" s="334">
        <v>0</v>
      </c>
      <c r="E9" s="334">
        <v>0</v>
      </c>
      <c r="F9" s="334">
        <v>-0.46412999999999999</v>
      </c>
      <c r="G9" s="334">
        <v>0</v>
      </c>
      <c r="H9" s="334">
        <v>-0.46412999999999999</v>
      </c>
      <c r="I9" s="92">
        <v>0</v>
      </c>
      <c r="J9" s="92">
        <v>0</v>
      </c>
      <c r="K9" s="92">
        <v>0</v>
      </c>
    </row>
    <row r="10" spans="1:11" x14ac:dyDescent="0.2">
      <c r="A10" s="61">
        <v>4</v>
      </c>
      <c r="B10" s="5" t="s">
        <v>378</v>
      </c>
      <c r="C10" s="334">
        <v>0</v>
      </c>
      <c r="D10" s="334">
        <v>0</v>
      </c>
      <c r="E10" s="334">
        <v>0</v>
      </c>
      <c r="F10" s="334">
        <v>0</v>
      </c>
      <c r="G10" s="334">
        <v>0</v>
      </c>
      <c r="H10" s="334">
        <v>0</v>
      </c>
      <c r="I10" s="92">
        <v>0</v>
      </c>
      <c r="J10" s="92">
        <v>0</v>
      </c>
      <c r="K10" s="92">
        <v>0</v>
      </c>
    </row>
    <row r="11" spans="1:11" x14ac:dyDescent="0.2">
      <c r="A11" s="61">
        <v>5</v>
      </c>
      <c r="B11" s="5" t="s">
        <v>137</v>
      </c>
      <c r="C11" s="334">
        <v>3.0878329999999998</v>
      </c>
      <c r="D11" s="334">
        <v>0</v>
      </c>
      <c r="E11" s="334">
        <v>3.0878329999999998</v>
      </c>
      <c r="F11" s="334">
        <v>8.4691890000000001</v>
      </c>
      <c r="G11" s="334">
        <v>-4.9643E-2</v>
      </c>
      <c r="H11" s="334">
        <v>8.4195460000000004</v>
      </c>
      <c r="I11" s="92">
        <v>9.1356840000000012</v>
      </c>
      <c r="J11" s="92">
        <v>0.82564499999999996</v>
      </c>
      <c r="K11" s="92">
        <v>9.961329000000001</v>
      </c>
    </row>
    <row r="12" spans="1:11" x14ac:dyDescent="0.2">
      <c r="A12" s="61">
        <v>6</v>
      </c>
      <c r="B12" s="5" t="s">
        <v>379</v>
      </c>
      <c r="C12" s="334">
        <v>0</v>
      </c>
      <c r="D12" s="334">
        <v>0</v>
      </c>
      <c r="E12" s="334">
        <v>0</v>
      </c>
      <c r="F12" s="334">
        <v>0</v>
      </c>
      <c r="G12" s="334">
        <v>0</v>
      </c>
      <c r="H12" s="334">
        <v>0</v>
      </c>
      <c r="I12" s="92">
        <v>0</v>
      </c>
      <c r="J12" s="92">
        <v>0</v>
      </c>
      <c r="K12" s="92">
        <v>0</v>
      </c>
    </row>
    <row r="13" spans="1:11" x14ac:dyDescent="0.2">
      <c r="A13" s="61">
        <v>7</v>
      </c>
      <c r="B13" s="57" t="s">
        <v>151</v>
      </c>
      <c r="C13" s="334">
        <v>1.797E-2</v>
      </c>
      <c r="D13" s="334">
        <v>0</v>
      </c>
      <c r="E13" s="334">
        <v>1.797E-2</v>
      </c>
      <c r="F13" s="334">
        <v>5.3750000000000006E-2</v>
      </c>
      <c r="G13" s="334">
        <v>0</v>
      </c>
      <c r="H13" s="334">
        <v>5.3750000000000006E-2</v>
      </c>
      <c r="I13" s="92">
        <v>0</v>
      </c>
      <c r="J13" s="92">
        <v>0</v>
      </c>
      <c r="K13" s="92">
        <v>0</v>
      </c>
    </row>
    <row r="14" spans="1:11" x14ac:dyDescent="0.2">
      <c r="A14" s="61">
        <v>8</v>
      </c>
      <c r="B14" s="5" t="s">
        <v>380</v>
      </c>
      <c r="C14" s="334">
        <v>0</v>
      </c>
      <c r="D14" s="334">
        <v>0</v>
      </c>
      <c r="E14" s="334">
        <v>0</v>
      </c>
      <c r="F14" s="334">
        <v>0</v>
      </c>
      <c r="G14" s="334">
        <v>0</v>
      </c>
      <c r="H14" s="334">
        <v>0</v>
      </c>
      <c r="I14" s="92">
        <v>0</v>
      </c>
      <c r="J14" s="92">
        <v>0</v>
      </c>
      <c r="K14" s="92">
        <v>0</v>
      </c>
    </row>
    <row r="15" spans="1:11" x14ac:dyDescent="0.2">
      <c r="A15" s="61">
        <v>9</v>
      </c>
      <c r="B15" s="5" t="s">
        <v>381</v>
      </c>
      <c r="C15" s="334">
        <v>-2.2109E-2</v>
      </c>
      <c r="D15" s="334">
        <v>0</v>
      </c>
      <c r="E15" s="334">
        <v>-2.2109E-2</v>
      </c>
      <c r="F15" s="334">
        <v>5.8230999999999991E-2</v>
      </c>
      <c r="G15" s="334">
        <v>0</v>
      </c>
      <c r="H15" s="334">
        <v>5.8230999999999991E-2</v>
      </c>
      <c r="I15" s="92">
        <v>-6.6326999999999997E-2</v>
      </c>
      <c r="J15" s="92">
        <v>0</v>
      </c>
      <c r="K15" s="92">
        <v>-6.6326999999999997E-2</v>
      </c>
    </row>
    <row r="16" spans="1:11" x14ac:dyDescent="0.2">
      <c r="A16" s="61">
        <v>10</v>
      </c>
      <c r="B16" s="5" t="s">
        <v>382</v>
      </c>
      <c r="C16" s="334">
        <v>-3.1475460000000002</v>
      </c>
      <c r="D16" s="334">
        <v>0.114451</v>
      </c>
      <c r="E16" s="334">
        <v>-3.0330950000000003</v>
      </c>
      <c r="F16" s="334">
        <v>-7.8204260000000003</v>
      </c>
      <c r="G16" s="334">
        <v>1.1302480000000001</v>
      </c>
      <c r="H16" s="334">
        <v>-6.6901780000000004</v>
      </c>
      <c r="I16" s="92">
        <v>-0.47316400000000003</v>
      </c>
      <c r="J16" s="92">
        <v>-1.880115</v>
      </c>
      <c r="K16" s="92">
        <v>-2.3532790000000001</v>
      </c>
    </row>
    <row r="17" spans="1:11" x14ac:dyDescent="0.2">
      <c r="A17" s="61">
        <v>11</v>
      </c>
      <c r="B17" s="5" t="s">
        <v>383</v>
      </c>
      <c r="C17" s="334">
        <v>224.812771</v>
      </c>
      <c r="D17" s="334">
        <v>0</v>
      </c>
      <c r="E17" s="334">
        <v>224.812771</v>
      </c>
      <c r="F17" s="334">
        <v>404.02191199999999</v>
      </c>
      <c r="G17" s="334">
        <v>0</v>
      </c>
      <c r="H17" s="334">
        <v>404.02191199999999</v>
      </c>
      <c r="I17" s="92">
        <v>163.870372</v>
      </c>
      <c r="J17" s="92">
        <v>0</v>
      </c>
      <c r="K17" s="92">
        <v>163.870372</v>
      </c>
    </row>
    <row r="18" spans="1:11" x14ac:dyDescent="0.2">
      <c r="A18" s="61">
        <v>12</v>
      </c>
      <c r="B18" s="5" t="s">
        <v>384</v>
      </c>
      <c r="C18" s="334">
        <v>0</v>
      </c>
      <c r="D18" s="334">
        <v>0</v>
      </c>
      <c r="E18" s="334">
        <v>0</v>
      </c>
      <c r="F18" s="334">
        <v>0</v>
      </c>
      <c r="G18" s="334">
        <v>0</v>
      </c>
      <c r="H18" s="334">
        <v>0</v>
      </c>
      <c r="I18" s="92">
        <v>0</v>
      </c>
      <c r="J18" s="92">
        <v>0</v>
      </c>
      <c r="K18" s="92">
        <v>0</v>
      </c>
    </row>
    <row r="19" spans="1:11" x14ac:dyDescent="0.2">
      <c r="A19" s="61">
        <v>13</v>
      </c>
      <c r="B19" s="5" t="s">
        <v>149</v>
      </c>
      <c r="C19" s="334">
        <v>0</v>
      </c>
      <c r="D19" s="334">
        <v>0</v>
      </c>
      <c r="E19" s="334">
        <v>0</v>
      </c>
      <c r="F19" s="334">
        <v>0.48523900000000003</v>
      </c>
      <c r="G19" s="334">
        <v>0</v>
      </c>
      <c r="H19" s="334">
        <v>0.48523900000000003</v>
      </c>
      <c r="I19" s="92">
        <v>0</v>
      </c>
      <c r="J19" s="92">
        <v>0</v>
      </c>
      <c r="K19" s="92">
        <v>0</v>
      </c>
    </row>
    <row r="20" spans="1:11" x14ac:dyDescent="0.2">
      <c r="A20" s="61">
        <v>14</v>
      </c>
      <c r="B20" s="5" t="s">
        <v>385</v>
      </c>
      <c r="C20" s="334">
        <v>-4.2710999999999999E-2</v>
      </c>
      <c r="D20" s="334">
        <v>0</v>
      </c>
      <c r="E20" s="334">
        <v>-4.2710999999999999E-2</v>
      </c>
      <c r="F20" s="334">
        <v>0.58654899999999999</v>
      </c>
      <c r="G20" s="334">
        <v>0</v>
      </c>
      <c r="H20" s="334">
        <v>0.58654899999999999</v>
      </c>
      <c r="I20" s="92">
        <v>-0.128133</v>
      </c>
      <c r="J20" s="92">
        <v>0</v>
      </c>
      <c r="K20" s="92">
        <v>-0.128133</v>
      </c>
    </row>
    <row r="21" spans="1:11" x14ac:dyDescent="0.2">
      <c r="A21" s="61">
        <v>15</v>
      </c>
      <c r="B21" s="5" t="s">
        <v>386</v>
      </c>
      <c r="C21" s="334">
        <v>0.24875700000000001</v>
      </c>
      <c r="D21" s="334">
        <v>0</v>
      </c>
      <c r="E21" s="334">
        <v>0.24875700000000001</v>
      </c>
      <c r="F21" s="334">
        <v>0.70341799999999999</v>
      </c>
      <c r="G21" s="334">
        <v>0</v>
      </c>
      <c r="H21" s="334">
        <v>0.70341799999999999</v>
      </c>
      <c r="I21" s="92">
        <v>0.75128100000000009</v>
      </c>
      <c r="J21" s="92">
        <v>0</v>
      </c>
      <c r="K21" s="92">
        <v>0.75128100000000009</v>
      </c>
    </row>
    <row r="22" spans="1:11" x14ac:dyDescent="0.2">
      <c r="A22" s="61">
        <v>16</v>
      </c>
      <c r="B22" s="5" t="s">
        <v>143</v>
      </c>
      <c r="C22" s="334">
        <v>8.8697949999999999</v>
      </c>
      <c r="D22" s="334">
        <v>5.1599999999999997E-4</v>
      </c>
      <c r="E22" s="334">
        <v>8.8703109999999992</v>
      </c>
      <c r="F22" s="334">
        <v>28.759961000000001</v>
      </c>
      <c r="G22" s="334">
        <v>2.6599999999999996E-4</v>
      </c>
      <c r="H22" s="334">
        <v>28.760227</v>
      </c>
      <c r="I22" s="92">
        <v>24.714742999999999</v>
      </c>
      <c r="J22" s="92">
        <v>1.2649999999999998E-3</v>
      </c>
      <c r="K22" s="92">
        <v>24.716007999999999</v>
      </c>
    </row>
    <row r="23" spans="1:11" x14ac:dyDescent="0.2">
      <c r="A23" s="61">
        <v>17</v>
      </c>
      <c r="B23" s="5" t="s">
        <v>142</v>
      </c>
      <c r="C23" s="334">
        <v>0.22447500000000001</v>
      </c>
      <c r="D23" s="334">
        <v>0</v>
      </c>
      <c r="E23" s="334">
        <v>0.22447500000000001</v>
      </c>
      <c r="F23" s="334">
        <v>6.7748160000000004</v>
      </c>
      <c r="G23" s="334">
        <v>0</v>
      </c>
      <c r="H23" s="334">
        <v>6.7748160000000004</v>
      </c>
      <c r="I23" s="92">
        <v>0.27513699999999996</v>
      </c>
      <c r="J23" s="92">
        <v>0</v>
      </c>
      <c r="K23" s="92">
        <v>0.27513699999999996</v>
      </c>
    </row>
    <row r="24" spans="1:11" x14ac:dyDescent="0.2">
      <c r="A24" s="61">
        <v>18</v>
      </c>
      <c r="B24" s="5" t="s">
        <v>387</v>
      </c>
      <c r="C24" s="334">
        <v>40.844771000000001</v>
      </c>
      <c r="D24" s="334">
        <v>1.0714779999999999</v>
      </c>
      <c r="E24" s="334">
        <v>41.916249000000001</v>
      </c>
      <c r="F24" s="334">
        <v>98.781251999999995</v>
      </c>
      <c r="G24" s="334">
        <v>2.8809779999999998</v>
      </c>
      <c r="H24" s="334">
        <v>101.66223000000001</v>
      </c>
      <c r="I24" s="92">
        <v>66.92501</v>
      </c>
      <c r="J24" s="92">
        <v>-7.2150000000000001E-3</v>
      </c>
      <c r="K24" s="92">
        <v>66.917794999999984</v>
      </c>
    </row>
    <row r="25" spans="1:11" x14ac:dyDescent="0.2">
      <c r="A25" s="61">
        <v>19</v>
      </c>
      <c r="B25" s="5" t="s">
        <v>388</v>
      </c>
      <c r="C25" s="334">
        <v>5</v>
      </c>
      <c r="D25" s="334">
        <v>0</v>
      </c>
      <c r="E25" s="334">
        <v>5</v>
      </c>
      <c r="F25" s="334">
        <v>5.0604269999999998</v>
      </c>
      <c r="G25" s="334">
        <v>0</v>
      </c>
      <c r="H25" s="334">
        <v>5.0604269999999998</v>
      </c>
      <c r="I25" s="92">
        <v>0</v>
      </c>
      <c r="J25" s="92">
        <v>0</v>
      </c>
      <c r="K25" s="92">
        <v>0</v>
      </c>
    </row>
    <row r="26" spans="1:11" x14ac:dyDescent="0.2">
      <c r="A26" s="61">
        <v>20</v>
      </c>
      <c r="B26" s="57" t="s">
        <v>389</v>
      </c>
      <c r="C26" s="334">
        <v>0</v>
      </c>
      <c r="D26" s="334">
        <v>0</v>
      </c>
      <c r="E26" s="334">
        <v>0</v>
      </c>
      <c r="F26" s="334">
        <v>0</v>
      </c>
      <c r="G26" s="334">
        <v>0</v>
      </c>
      <c r="H26" s="334">
        <v>0</v>
      </c>
      <c r="I26" s="92">
        <v>0</v>
      </c>
      <c r="J26" s="92">
        <v>0</v>
      </c>
      <c r="K26" s="92">
        <v>0</v>
      </c>
    </row>
    <row r="27" spans="1:11" x14ac:dyDescent="0.2">
      <c r="A27" s="61">
        <v>21</v>
      </c>
      <c r="B27" s="5" t="s">
        <v>390</v>
      </c>
      <c r="C27" s="334">
        <v>0</v>
      </c>
      <c r="D27" s="334">
        <v>0</v>
      </c>
      <c r="E27" s="334">
        <v>0</v>
      </c>
      <c r="F27" s="334">
        <v>0</v>
      </c>
      <c r="G27" s="334">
        <v>0</v>
      </c>
      <c r="H27" s="334">
        <v>0</v>
      </c>
      <c r="I27" s="92">
        <v>0</v>
      </c>
      <c r="J27" s="92">
        <v>0</v>
      </c>
      <c r="K27" s="92">
        <v>0</v>
      </c>
    </row>
    <row r="28" spans="1:11" x14ac:dyDescent="0.2">
      <c r="A28" s="61">
        <v>22</v>
      </c>
      <c r="B28" s="5" t="s">
        <v>391</v>
      </c>
      <c r="C28" s="334">
        <v>0.113278</v>
      </c>
      <c r="D28" s="334">
        <v>0</v>
      </c>
      <c r="E28" s="334">
        <v>0.113278</v>
      </c>
      <c r="F28" s="334">
        <v>0.25495000000000001</v>
      </c>
      <c r="G28" s="334">
        <v>0</v>
      </c>
      <c r="H28" s="334">
        <v>0.25495000000000001</v>
      </c>
      <c r="I28" s="92">
        <v>0.33983400000000002</v>
      </c>
      <c r="J28" s="92">
        <v>0</v>
      </c>
      <c r="K28" s="92">
        <v>0.33983400000000002</v>
      </c>
    </row>
    <row r="29" spans="1:11" x14ac:dyDescent="0.2">
      <c r="A29" s="61">
        <v>23</v>
      </c>
      <c r="B29" s="5" t="s">
        <v>150</v>
      </c>
      <c r="C29" s="334">
        <v>0</v>
      </c>
      <c r="D29" s="334">
        <v>-0.47349599999999997</v>
      </c>
      <c r="E29" s="334">
        <v>-0.47349599999999997</v>
      </c>
      <c r="F29" s="334">
        <v>8.2556000000000004E-2</v>
      </c>
      <c r="G29" s="334">
        <v>-0.36710899999999996</v>
      </c>
      <c r="H29" s="334">
        <v>-0.28455299999999994</v>
      </c>
      <c r="I29" s="92">
        <v>3.1258999999999995E-2</v>
      </c>
      <c r="J29" s="92">
        <v>0.210227</v>
      </c>
      <c r="K29" s="92">
        <v>0.24148599999999995</v>
      </c>
    </row>
    <row r="30" spans="1:11" x14ac:dyDescent="0.2">
      <c r="A30" s="61">
        <v>24</v>
      </c>
      <c r="B30" s="5" t="s">
        <v>146</v>
      </c>
      <c r="C30" s="334">
        <v>-0.173211</v>
      </c>
      <c r="D30" s="334">
        <v>0</v>
      </c>
      <c r="E30" s="334">
        <v>-0.173211</v>
      </c>
      <c r="F30" s="334">
        <v>-0.46950800000000004</v>
      </c>
      <c r="G30" s="334">
        <v>0</v>
      </c>
      <c r="H30" s="334">
        <v>-0.46950800000000004</v>
      </c>
      <c r="I30" s="92">
        <v>-0.47925200000000001</v>
      </c>
      <c r="J30" s="92">
        <v>-2.6699999999999998E-4</v>
      </c>
      <c r="K30" s="92">
        <v>-0.47951899999999997</v>
      </c>
    </row>
    <row r="31" spans="1:11" x14ac:dyDescent="0.2">
      <c r="A31" s="61">
        <v>25</v>
      </c>
      <c r="B31" s="5" t="s">
        <v>392</v>
      </c>
      <c r="C31" s="334">
        <v>-0.96861399999999998</v>
      </c>
      <c r="D31" s="334">
        <v>-7.5129999999999997E-3</v>
      </c>
      <c r="E31" s="334">
        <v>-0.97612699999999997</v>
      </c>
      <c r="F31" s="334">
        <v>-0.1557639999999999</v>
      </c>
      <c r="G31" s="334">
        <v>-7.5129999999999997E-3</v>
      </c>
      <c r="H31" s="334">
        <v>-0.16327699999999989</v>
      </c>
      <c r="I31" s="92">
        <v>-1.6060140000000001</v>
      </c>
      <c r="J31" s="92">
        <v>-2.5460000000000001E-3</v>
      </c>
      <c r="K31" s="92">
        <v>-1.60856</v>
      </c>
    </row>
    <row r="32" spans="1:11" x14ac:dyDescent="0.2">
      <c r="A32" s="61">
        <v>26</v>
      </c>
      <c r="B32" s="57" t="s">
        <v>393</v>
      </c>
      <c r="C32" s="334">
        <v>0</v>
      </c>
      <c r="D32" s="334">
        <v>0</v>
      </c>
      <c r="E32" s="334">
        <v>0</v>
      </c>
      <c r="F32" s="334">
        <v>0</v>
      </c>
      <c r="G32" s="334">
        <v>0</v>
      </c>
      <c r="H32" s="334">
        <v>0</v>
      </c>
      <c r="I32" s="92">
        <v>0</v>
      </c>
      <c r="J32" s="92">
        <v>3.3310000000000002E-3</v>
      </c>
      <c r="K32" s="92">
        <v>3.3310000000000002E-3</v>
      </c>
    </row>
    <row r="33" spans="1:11" x14ac:dyDescent="0.2">
      <c r="A33" s="61">
        <v>27</v>
      </c>
      <c r="B33" s="5" t="s">
        <v>394</v>
      </c>
      <c r="C33" s="334">
        <v>1.3176000000000001</v>
      </c>
      <c r="D33" s="334">
        <v>0</v>
      </c>
      <c r="E33" s="334">
        <v>1.3176000000000001</v>
      </c>
      <c r="F33" s="334">
        <v>5.8398230000000009</v>
      </c>
      <c r="G33" s="334">
        <v>0</v>
      </c>
      <c r="H33" s="334">
        <v>5.8398230000000009</v>
      </c>
      <c r="I33" s="92">
        <v>2.2330220000000001</v>
      </c>
      <c r="J33" s="92">
        <v>0</v>
      </c>
      <c r="K33" s="92">
        <v>2.2330220000000001</v>
      </c>
    </row>
    <row r="34" spans="1:11" x14ac:dyDescent="0.2">
      <c r="A34" s="61">
        <v>28</v>
      </c>
      <c r="B34" s="5" t="s">
        <v>138</v>
      </c>
      <c r="C34" s="334">
        <v>3.8718439999999998</v>
      </c>
      <c r="D34" s="334">
        <v>-4.8475999999999998E-2</v>
      </c>
      <c r="E34" s="334">
        <v>3.8233679999999999</v>
      </c>
      <c r="F34" s="334">
        <v>7.9765460000000008</v>
      </c>
      <c r="G34" s="334">
        <v>-0.13894000000000001</v>
      </c>
      <c r="H34" s="334">
        <v>7.837606000000001</v>
      </c>
      <c r="I34" s="92">
        <v>11.588431999999999</v>
      </c>
      <c r="J34" s="92">
        <v>-0.151168</v>
      </c>
      <c r="K34" s="92">
        <v>11.437263999999999</v>
      </c>
    </row>
    <row r="35" spans="1:11" x14ac:dyDescent="0.2">
      <c r="A35" s="61">
        <v>29</v>
      </c>
      <c r="B35" s="5" t="s">
        <v>395</v>
      </c>
      <c r="C35" s="334">
        <v>2.0663840000000002</v>
      </c>
      <c r="D35" s="334">
        <v>0</v>
      </c>
      <c r="E35" s="334">
        <v>2.0663840000000002</v>
      </c>
      <c r="F35" s="334">
        <v>6.4207150000000004</v>
      </c>
      <c r="G35" s="334">
        <v>0</v>
      </c>
      <c r="H35" s="334">
        <v>6.4207150000000004</v>
      </c>
      <c r="I35" s="92">
        <v>6.1991520000000007</v>
      </c>
      <c r="J35" s="92">
        <v>0</v>
      </c>
      <c r="K35" s="92">
        <v>6.1991520000000007</v>
      </c>
    </row>
    <row r="36" spans="1:11" x14ac:dyDescent="0.2">
      <c r="A36" s="61">
        <v>30</v>
      </c>
      <c r="B36" s="57" t="s">
        <v>396</v>
      </c>
      <c r="C36" s="334">
        <v>0</v>
      </c>
      <c r="D36" s="334">
        <v>0</v>
      </c>
      <c r="E36" s="334">
        <v>0</v>
      </c>
      <c r="F36" s="334">
        <v>0</v>
      </c>
      <c r="G36" s="334">
        <v>0</v>
      </c>
      <c r="H36" s="334">
        <v>0</v>
      </c>
      <c r="I36" s="92">
        <v>0</v>
      </c>
      <c r="J36" s="92">
        <v>0</v>
      </c>
      <c r="K36" s="92">
        <v>0</v>
      </c>
    </row>
    <row r="37" spans="1:11" x14ac:dyDescent="0.2">
      <c r="A37" s="61">
        <v>31</v>
      </c>
      <c r="B37" s="5" t="s">
        <v>397</v>
      </c>
      <c r="C37" s="334">
        <v>4.4384E-2</v>
      </c>
      <c r="D37" s="334">
        <v>0</v>
      </c>
      <c r="E37" s="334">
        <v>4.4384E-2</v>
      </c>
      <c r="F37" s="334">
        <v>2.8006000000000003E-2</v>
      </c>
      <c r="G37" s="334">
        <v>0</v>
      </c>
      <c r="H37" s="334">
        <v>2.8006000000000003E-2</v>
      </c>
      <c r="I37" s="92">
        <v>0.13315199999999999</v>
      </c>
      <c r="J37" s="92">
        <v>0</v>
      </c>
      <c r="K37" s="92">
        <v>0.13315199999999999</v>
      </c>
    </row>
    <row r="38" spans="1:11" x14ac:dyDescent="0.2">
      <c r="A38" s="61">
        <v>32</v>
      </c>
      <c r="B38" s="5" t="s">
        <v>398</v>
      </c>
      <c r="C38" s="334">
        <v>-2.086795</v>
      </c>
      <c r="D38" s="334">
        <v>-0.213757</v>
      </c>
      <c r="E38" s="334">
        <v>-2.3005520000000002</v>
      </c>
      <c r="F38" s="334">
        <v>-4.6769569999999998</v>
      </c>
      <c r="G38" s="334">
        <v>-1.249709</v>
      </c>
      <c r="H38" s="334">
        <v>-5.926666</v>
      </c>
      <c r="I38" s="92">
        <v>-5.1784530000000002</v>
      </c>
      <c r="J38" s="92">
        <v>-7.686229</v>
      </c>
      <c r="K38" s="92">
        <v>-12.864682</v>
      </c>
    </row>
    <row r="39" spans="1:11" x14ac:dyDescent="0.2">
      <c r="A39" s="61">
        <v>33</v>
      </c>
      <c r="B39" s="5" t="s">
        <v>399</v>
      </c>
      <c r="C39" s="334">
        <v>1.545056</v>
      </c>
      <c r="D39" s="334">
        <v>0</v>
      </c>
      <c r="E39" s="334">
        <v>1.545056</v>
      </c>
      <c r="F39" s="334">
        <v>7.1580969999999997</v>
      </c>
      <c r="G39" s="334">
        <v>-0.14115</v>
      </c>
      <c r="H39" s="334">
        <v>7.0169469999999992</v>
      </c>
      <c r="I39" s="92">
        <v>8.6351680000000002</v>
      </c>
      <c r="J39" s="92">
        <v>0</v>
      </c>
      <c r="K39" s="92">
        <v>8.6351680000000002</v>
      </c>
    </row>
    <row r="40" spans="1:11" x14ac:dyDescent="0.2">
      <c r="A40" s="61">
        <v>34</v>
      </c>
      <c r="B40" s="5" t="s">
        <v>400</v>
      </c>
      <c r="C40" s="334">
        <v>3.7973599999999998</v>
      </c>
      <c r="D40" s="334">
        <v>0</v>
      </c>
      <c r="E40" s="334">
        <v>3.7973599999999998</v>
      </c>
      <c r="F40" s="334">
        <v>8.5679210000000001</v>
      </c>
      <c r="G40" s="334">
        <v>0</v>
      </c>
      <c r="H40" s="334">
        <v>8.5679210000000001</v>
      </c>
      <c r="I40" s="92">
        <v>11.39208</v>
      </c>
      <c r="J40" s="92">
        <v>0</v>
      </c>
      <c r="K40" s="92">
        <v>11.39208</v>
      </c>
    </row>
    <row r="41" spans="1:11" x14ac:dyDescent="0.2">
      <c r="A41" s="61">
        <v>35</v>
      </c>
      <c r="B41" s="5" t="s">
        <v>144</v>
      </c>
      <c r="C41" s="334">
        <v>17.408569</v>
      </c>
      <c r="D41" s="334">
        <v>0</v>
      </c>
      <c r="E41" s="334">
        <v>17.408569</v>
      </c>
      <c r="F41" s="334">
        <v>14.190958</v>
      </c>
      <c r="G41" s="334">
        <v>0</v>
      </c>
      <c r="H41" s="334">
        <v>14.190958</v>
      </c>
      <c r="I41" s="92">
        <v>43.646245999999998</v>
      </c>
      <c r="J41" s="92">
        <v>0</v>
      </c>
      <c r="K41" s="92">
        <v>43.646245999999998</v>
      </c>
    </row>
    <row r="42" spans="1:11" x14ac:dyDescent="0.2">
      <c r="A42" s="61">
        <v>36</v>
      </c>
      <c r="B42" s="5" t="s">
        <v>401</v>
      </c>
      <c r="C42" s="334">
        <v>0</v>
      </c>
      <c r="D42" s="334">
        <v>0</v>
      </c>
      <c r="E42" s="334">
        <v>0</v>
      </c>
      <c r="F42" s="334">
        <v>0</v>
      </c>
      <c r="G42" s="334">
        <v>0</v>
      </c>
      <c r="H42" s="334">
        <v>0</v>
      </c>
      <c r="I42" s="92">
        <v>9.5405000000000004E-2</v>
      </c>
      <c r="J42" s="92">
        <v>0</v>
      </c>
      <c r="K42" s="92">
        <v>9.5405000000000004E-2</v>
      </c>
    </row>
    <row r="43" spans="1:11" x14ac:dyDescent="0.2">
      <c r="A43" s="61">
        <v>37</v>
      </c>
      <c r="B43" s="5" t="s">
        <v>402</v>
      </c>
      <c r="C43" s="334">
        <v>0</v>
      </c>
      <c r="D43" s="334">
        <v>0</v>
      </c>
      <c r="E43" s="334">
        <v>0</v>
      </c>
      <c r="F43" s="334">
        <v>0</v>
      </c>
      <c r="G43" s="334">
        <v>0</v>
      </c>
      <c r="H43" s="334">
        <v>0</v>
      </c>
      <c r="I43" s="92">
        <v>0</v>
      </c>
      <c r="J43" s="92">
        <v>0</v>
      </c>
      <c r="K43" s="92">
        <v>0</v>
      </c>
    </row>
    <row r="44" spans="1:11" x14ac:dyDescent="0.2">
      <c r="A44" s="61">
        <v>38</v>
      </c>
      <c r="B44" s="5" t="s">
        <v>403</v>
      </c>
      <c r="C44" s="334">
        <v>-4.4819829999999996</v>
      </c>
      <c r="D44" s="334">
        <v>0</v>
      </c>
      <c r="E44" s="334">
        <v>-4.4819829999999996</v>
      </c>
      <c r="F44" s="334">
        <v>-21.291361999999999</v>
      </c>
      <c r="G44" s="334">
        <v>0</v>
      </c>
      <c r="H44" s="334">
        <v>-21.291361999999999</v>
      </c>
      <c r="I44" s="92">
        <v>-30.540509999999998</v>
      </c>
      <c r="J44" s="92">
        <v>0</v>
      </c>
      <c r="K44" s="92">
        <v>-30.540509999999998</v>
      </c>
    </row>
    <row r="45" spans="1:11" x14ac:dyDescent="0.2">
      <c r="A45" s="61">
        <v>39</v>
      </c>
      <c r="B45" s="5" t="s">
        <v>140</v>
      </c>
      <c r="C45" s="334">
        <v>-1.077E-3</v>
      </c>
      <c r="D45" s="334">
        <v>0</v>
      </c>
      <c r="E45" s="334">
        <v>-1.077E-3</v>
      </c>
      <c r="F45" s="334">
        <v>-9.9590000000000008E-3</v>
      </c>
      <c r="G45" s="334">
        <v>0</v>
      </c>
      <c r="H45" s="334">
        <v>-9.9590000000000008E-3</v>
      </c>
      <c r="I45" s="92">
        <v>2.996769</v>
      </c>
      <c r="J45" s="92">
        <v>0</v>
      </c>
      <c r="K45" s="92">
        <v>2.996769</v>
      </c>
    </row>
    <row r="46" spans="1:11" x14ac:dyDescent="0.2">
      <c r="A46" s="61">
        <v>40</v>
      </c>
      <c r="B46" s="5" t="s">
        <v>404</v>
      </c>
      <c r="C46" s="334">
        <v>-6</v>
      </c>
      <c r="D46" s="334">
        <v>0</v>
      </c>
      <c r="E46" s="334">
        <v>-6</v>
      </c>
      <c r="F46" s="334">
        <v>-6</v>
      </c>
      <c r="G46" s="334">
        <v>0</v>
      </c>
      <c r="H46" s="334">
        <v>-6</v>
      </c>
      <c r="I46" s="92">
        <v>1.5</v>
      </c>
      <c r="J46" s="92">
        <v>0</v>
      </c>
      <c r="K46" s="92">
        <v>1.5</v>
      </c>
    </row>
    <row r="47" spans="1:11" x14ac:dyDescent="0.2">
      <c r="A47" s="61">
        <v>41</v>
      </c>
      <c r="B47" s="57" t="s">
        <v>405</v>
      </c>
      <c r="C47" s="334">
        <v>0</v>
      </c>
      <c r="D47" s="334">
        <v>0</v>
      </c>
      <c r="E47" s="334">
        <v>0</v>
      </c>
      <c r="F47" s="334">
        <v>0</v>
      </c>
      <c r="G47" s="334">
        <v>0</v>
      </c>
      <c r="H47" s="334">
        <v>0</v>
      </c>
      <c r="I47" s="92">
        <v>0</v>
      </c>
      <c r="J47" s="92">
        <v>0</v>
      </c>
      <c r="K47" s="92">
        <v>0</v>
      </c>
    </row>
    <row r="48" spans="1:11" x14ac:dyDescent="0.2">
      <c r="A48" s="61">
        <v>42</v>
      </c>
      <c r="B48" s="5" t="s">
        <v>406</v>
      </c>
      <c r="C48" s="334">
        <v>5.0504E-2</v>
      </c>
      <c r="D48" s="334">
        <v>0</v>
      </c>
      <c r="E48" s="334">
        <v>5.0504E-2</v>
      </c>
      <c r="F48" s="334">
        <v>0.212502</v>
      </c>
      <c r="G48" s="334">
        <v>0</v>
      </c>
      <c r="H48" s="334">
        <v>0.212502</v>
      </c>
      <c r="I48" s="92">
        <v>0.15151200000000001</v>
      </c>
      <c r="J48" s="92">
        <v>0</v>
      </c>
      <c r="K48" s="92">
        <v>0.15151200000000001</v>
      </c>
    </row>
    <row r="49" spans="1:11" x14ac:dyDescent="0.2">
      <c r="A49" s="61">
        <v>43</v>
      </c>
      <c r="B49" s="5" t="s">
        <v>407</v>
      </c>
      <c r="C49" s="334">
        <v>0</v>
      </c>
      <c r="D49" s="334">
        <v>0</v>
      </c>
      <c r="E49" s="334">
        <v>0</v>
      </c>
      <c r="F49" s="334">
        <v>0</v>
      </c>
      <c r="G49" s="334">
        <v>0</v>
      </c>
      <c r="H49" s="334">
        <v>0</v>
      </c>
      <c r="I49" s="92">
        <v>0</v>
      </c>
      <c r="J49" s="92">
        <v>0</v>
      </c>
      <c r="K49" s="92">
        <v>0</v>
      </c>
    </row>
    <row r="50" spans="1:11" x14ac:dyDescent="0.2">
      <c r="A50" s="61">
        <v>44</v>
      </c>
      <c r="B50" s="5" t="s">
        <v>139</v>
      </c>
      <c r="C50" s="334">
        <v>0.108761</v>
      </c>
      <c r="D50" s="334">
        <v>0</v>
      </c>
      <c r="E50" s="334">
        <v>0.108761</v>
      </c>
      <c r="F50" s="334">
        <v>0.76600100000000004</v>
      </c>
      <c r="G50" s="334">
        <v>0</v>
      </c>
      <c r="H50" s="334">
        <v>0.76600100000000004</v>
      </c>
      <c r="I50" s="92">
        <v>3.9372000000000004E-2</v>
      </c>
      <c r="J50" s="92">
        <v>0</v>
      </c>
      <c r="K50" s="92">
        <v>3.9372000000000004E-2</v>
      </c>
    </row>
    <row r="51" spans="1:11" x14ac:dyDescent="0.2">
      <c r="A51" s="61">
        <v>45</v>
      </c>
      <c r="B51" s="5" t="s">
        <v>408</v>
      </c>
      <c r="C51" s="334">
        <v>0.58073900000000001</v>
      </c>
      <c r="D51" s="334">
        <v>7.4679999999999998E-3</v>
      </c>
      <c r="E51" s="334">
        <v>0.58820700000000004</v>
      </c>
      <c r="F51" s="334">
        <v>1.759398</v>
      </c>
      <c r="G51" s="334">
        <v>0.143903</v>
      </c>
      <c r="H51" s="334">
        <v>1.9033010000000004</v>
      </c>
      <c r="I51" s="92">
        <v>0.52094499999999999</v>
      </c>
      <c r="J51" s="92">
        <v>9.0578999999999993E-2</v>
      </c>
      <c r="K51" s="92">
        <v>0.61152399999999996</v>
      </c>
    </row>
    <row r="52" spans="1:11" x14ac:dyDescent="0.2">
      <c r="A52" s="61">
        <v>46</v>
      </c>
      <c r="B52" s="5" t="s">
        <v>409</v>
      </c>
      <c r="C52" s="334">
        <v>0</v>
      </c>
      <c r="D52" s="334">
        <v>0</v>
      </c>
      <c r="E52" s="334">
        <v>0</v>
      </c>
      <c r="F52" s="334">
        <v>0</v>
      </c>
      <c r="G52" s="334">
        <v>0</v>
      </c>
      <c r="H52" s="334">
        <v>0</v>
      </c>
      <c r="I52" s="92">
        <v>0</v>
      </c>
      <c r="J52" s="92">
        <v>0</v>
      </c>
      <c r="K52" s="92">
        <v>0</v>
      </c>
    </row>
    <row r="53" spans="1:11" x14ac:dyDescent="0.2">
      <c r="A53" s="61">
        <v>47</v>
      </c>
      <c r="B53" s="5" t="s">
        <v>410</v>
      </c>
      <c r="C53" s="334">
        <v>5.4746629999999996</v>
      </c>
      <c r="D53" s="334">
        <v>0</v>
      </c>
      <c r="E53" s="334">
        <v>5.4746629999999996</v>
      </c>
      <c r="F53" s="334">
        <v>8.8857399999999984</v>
      </c>
      <c r="G53" s="334">
        <v>0</v>
      </c>
      <c r="H53" s="334">
        <v>8.8857399999999984</v>
      </c>
      <c r="I53" s="92">
        <v>10.162430000000001</v>
      </c>
      <c r="J53" s="92">
        <v>-2.3083360000000002</v>
      </c>
      <c r="K53" s="92">
        <v>7.8540939999999999</v>
      </c>
    </row>
    <row r="54" spans="1:11" x14ac:dyDescent="0.2">
      <c r="A54" s="61">
        <v>48</v>
      </c>
      <c r="B54" s="5" t="s">
        <v>411</v>
      </c>
      <c r="C54" s="334">
        <v>0</v>
      </c>
      <c r="D54" s="334">
        <v>0</v>
      </c>
      <c r="E54" s="334">
        <v>0</v>
      </c>
      <c r="F54" s="334">
        <v>0</v>
      </c>
      <c r="G54" s="334">
        <v>0</v>
      </c>
      <c r="H54" s="334">
        <v>0</v>
      </c>
      <c r="I54" s="92">
        <v>0</v>
      </c>
      <c r="J54" s="92">
        <v>3.6299999999999999E-4</v>
      </c>
      <c r="K54" s="92">
        <v>3.6299999999999999E-4</v>
      </c>
    </row>
    <row r="55" spans="1:11" x14ac:dyDescent="0.2">
      <c r="A55" s="61">
        <v>49</v>
      </c>
      <c r="B55" s="5" t="s">
        <v>412</v>
      </c>
      <c r="C55" s="334">
        <v>0</v>
      </c>
      <c r="D55" s="334">
        <v>0</v>
      </c>
      <c r="E55" s="334">
        <v>0</v>
      </c>
      <c r="F55" s="334">
        <v>6.1159999999999999E-3</v>
      </c>
      <c r="G55" s="334">
        <v>0</v>
      </c>
      <c r="H55" s="334">
        <v>6.1159999999999999E-3</v>
      </c>
      <c r="I55" s="92">
        <v>0</v>
      </c>
      <c r="J55" s="92">
        <v>0</v>
      </c>
      <c r="K55" s="92">
        <v>0</v>
      </c>
    </row>
    <row r="56" spans="1:11" x14ac:dyDescent="0.2">
      <c r="A56" s="61">
        <v>50</v>
      </c>
      <c r="B56" s="5" t="s">
        <v>148</v>
      </c>
      <c r="C56" s="334">
        <v>1.366301</v>
      </c>
      <c r="D56" s="334">
        <v>-0.65554500000000004</v>
      </c>
      <c r="E56" s="334">
        <v>0.71075599999999994</v>
      </c>
      <c r="F56" s="334">
        <v>3.006602</v>
      </c>
      <c r="G56" s="334">
        <v>27.025587000000002</v>
      </c>
      <c r="H56" s="334">
        <v>30.032188999999999</v>
      </c>
      <c r="I56" s="92">
        <v>4.5796660000000005</v>
      </c>
      <c r="J56" s="92">
        <v>1.7186590000000006</v>
      </c>
      <c r="K56" s="92">
        <v>6.2983250000000011</v>
      </c>
    </row>
    <row r="57" spans="1:11" x14ac:dyDescent="0.2">
      <c r="A57" s="61">
        <v>51</v>
      </c>
      <c r="B57" s="5" t="s">
        <v>413</v>
      </c>
      <c r="C57" s="334">
        <v>16.853206</v>
      </c>
      <c r="D57" s="334">
        <v>-0.61045400000000005</v>
      </c>
      <c r="E57" s="334">
        <v>16.242751999999999</v>
      </c>
      <c r="F57" s="334">
        <v>33.937407</v>
      </c>
      <c r="G57" s="334">
        <v>-1.0133270000000001</v>
      </c>
      <c r="H57" s="334">
        <v>32.924080000000004</v>
      </c>
      <c r="I57" s="92">
        <v>71.580299999999994</v>
      </c>
      <c r="J57" s="92">
        <v>-3.3029739999999999</v>
      </c>
      <c r="K57" s="92">
        <v>68.277326000000002</v>
      </c>
    </row>
    <row r="58" spans="1:11" x14ac:dyDescent="0.2">
      <c r="A58" s="61">
        <v>52</v>
      </c>
      <c r="B58" s="5" t="s">
        <v>414</v>
      </c>
      <c r="C58" s="334">
        <v>1.297E-3</v>
      </c>
      <c r="D58" s="334">
        <v>0</v>
      </c>
      <c r="E58" s="334">
        <v>1.297E-3</v>
      </c>
      <c r="F58" s="334">
        <v>-0.14644800000000002</v>
      </c>
      <c r="G58" s="334">
        <v>0</v>
      </c>
      <c r="H58" s="334">
        <v>-0.14644800000000002</v>
      </c>
      <c r="I58" s="92">
        <v>-0.72277500000000006</v>
      </c>
      <c r="J58" s="92">
        <v>0</v>
      </c>
      <c r="K58" s="92">
        <v>-0.72277500000000006</v>
      </c>
    </row>
    <row r="59" spans="1:11" x14ac:dyDescent="0.2">
      <c r="A59" s="61">
        <v>53</v>
      </c>
      <c r="B59" s="5" t="s">
        <v>415</v>
      </c>
      <c r="C59" s="334">
        <v>0.59302500000000002</v>
      </c>
      <c r="D59" s="334">
        <v>0</v>
      </c>
      <c r="E59" s="334">
        <v>0.59302500000000002</v>
      </c>
      <c r="F59" s="334">
        <v>3.5481990000000003</v>
      </c>
      <c r="G59" s="334">
        <v>0</v>
      </c>
      <c r="H59" s="334">
        <v>3.5481990000000003</v>
      </c>
      <c r="I59" s="92">
        <v>-0.55490299999999992</v>
      </c>
      <c r="J59" s="92">
        <v>0</v>
      </c>
      <c r="K59" s="92">
        <v>-0.55490299999999992</v>
      </c>
    </row>
    <row r="60" spans="1:11" x14ac:dyDescent="0.2">
      <c r="A60" s="61">
        <v>54</v>
      </c>
      <c r="B60" s="5" t="s">
        <v>416</v>
      </c>
      <c r="C60" s="334">
        <v>11.922212999999999</v>
      </c>
      <c r="D60" s="334">
        <v>0.91139899999999996</v>
      </c>
      <c r="E60" s="334">
        <v>12.833611999999999</v>
      </c>
      <c r="F60" s="334">
        <v>25.349809</v>
      </c>
      <c r="G60" s="334">
        <v>0.16354799999999992</v>
      </c>
      <c r="H60" s="334">
        <v>25.513356999999999</v>
      </c>
      <c r="I60" s="92">
        <v>14.855134</v>
      </c>
      <c r="J60" s="92">
        <v>6.8777840000000001</v>
      </c>
      <c r="K60" s="92">
        <v>21.732917999999998</v>
      </c>
    </row>
    <row r="61" spans="1:11" x14ac:dyDescent="0.2">
      <c r="A61" s="61">
        <v>55</v>
      </c>
      <c r="B61" s="5" t="s">
        <v>417</v>
      </c>
      <c r="C61" s="334">
        <v>31.755247000000001</v>
      </c>
      <c r="D61" s="334">
        <v>8.2109470000000009</v>
      </c>
      <c r="E61" s="334">
        <v>39.966194000000002</v>
      </c>
      <c r="F61" s="334">
        <v>72.218035</v>
      </c>
      <c r="G61" s="334">
        <v>7.6211600000000006</v>
      </c>
      <c r="H61" s="334">
        <v>79.839195000000004</v>
      </c>
      <c r="I61" s="92">
        <v>57.254007999999999</v>
      </c>
      <c r="J61" s="92">
        <v>5.0259400000000003</v>
      </c>
      <c r="K61" s="92">
        <v>62.279948000000005</v>
      </c>
    </row>
    <row r="62" spans="1:11" x14ac:dyDescent="0.2">
      <c r="A62" s="61">
        <v>56</v>
      </c>
      <c r="B62" s="5" t="s">
        <v>418</v>
      </c>
      <c r="C62" s="334">
        <v>8.18384</v>
      </c>
      <c r="D62" s="334">
        <v>-58.955063000000003</v>
      </c>
      <c r="E62" s="334">
        <v>-50.771223000000006</v>
      </c>
      <c r="F62" s="334">
        <v>28.539442000000001</v>
      </c>
      <c r="G62" s="334">
        <v>-59.680426000000004</v>
      </c>
      <c r="H62" s="334">
        <v>-31.140984000000007</v>
      </c>
      <c r="I62" s="92">
        <v>22.980094999999999</v>
      </c>
      <c r="J62" s="92">
        <v>5.1871300000000016</v>
      </c>
      <c r="K62" s="92">
        <v>28.167225000000002</v>
      </c>
    </row>
    <row r="63" spans="1:11" x14ac:dyDescent="0.2">
      <c r="A63" s="61">
        <v>57</v>
      </c>
      <c r="B63" s="5" t="s">
        <v>135</v>
      </c>
      <c r="C63" s="334">
        <v>11.60599</v>
      </c>
      <c r="D63" s="334">
        <v>3.1578089999999999</v>
      </c>
      <c r="E63" s="334">
        <v>14.763799000000001</v>
      </c>
      <c r="F63" s="334">
        <v>28.904693999999999</v>
      </c>
      <c r="G63" s="334">
        <v>0.85079399999999961</v>
      </c>
      <c r="H63" s="334">
        <v>29.755488</v>
      </c>
      <c r="I63" s="92">
        <v>23.388752</v>
      </c>
      <c r="J63" s="92">
        <v>5.4468610000000002</v>
      </c>
      <c r="K63" s="92">
        <v>28.835612999999999</v>
      </c>
    </row>
    <row r="64" spans="1:11" x14ac:dyDescent="0.2">
      <c r="A64" s="44" t="s">
        <v>105</v>
      </c>
      <c r="B64" s="37" t="s">
        <v>419</v>
      </c>
      <c r="C64" s="91"/>
      <c r="D64" s="91">
        <v>77.016222999999997</v>
      </c>
      <c r="E64" s="91">
        <v>77.016222999999997</v>
      </c>
      <c r="F64" s="91"/>
      <c r="G64" s="91">
        <v>155.25168130000003</v>
      </c>
      <c r="H64" s="91">
        <v>155.25168130000003</v>
      </c>
      <c r="I64" s="91"/>
      <c r="J64" s="91">
        <v>0.2367691999999999</v>
      </c>
      <c r="K64" s="91">
        <v>0.2367691999999999</v>
      </c>
    </row>
    <row r="65" spans="1:14" ht="15" thickBot="1" x14ac:dyDescent="0.25">
      <c r="A65" s="5"/>
      <c r="B65" s="5" t="s">
        <v>420</v>
      </c>
      <c r="C65" s="91"/>
      <c r="D65" s="91">
        <v>77.016222999999997</v>
      </c>
      <c r="E65" s="91">
        <v>77.016222999999997</v>
      </c>
      <c r="F65" s="91"/>
      <c r="G65" s="91">
        <v>155.25168130000003</v>
      </c>
      <c r="H65" s="91">
        <v>155.25168130000003</v>
      </c>
      <c r="I65" s="91"/>
      <c r="J65" s="91">
        <v>0.2367691999999999</v>
      </c>
      <c r="K65" s="91">
        <v>0.2367691999999999</v>
      </c>
    </row>
    <row r="66" spans="1:14" ht="15.75" thickTop="1" thickBot="1" x14ac:dyDescent="0.25">
      <c r="A66" s="62"/>
      <c r="B66" s="63" t="s">
        <v>161</v>
      </c>
      <c r="C66" s="135">
        <v>385.08993500000014</v>
      </c>
      <c r="D66" s="135">
        <v>29.525986999999994</v>
      </c>
      <c r="E66" s="135">
        <v>414.61592200000013</v>
      </c>
      <c r="F66" s="135">
        <v>771.10857400000009</v>
      </c>
      <c r="G66" s="135">
        <v>132.42034830000006</v>
      </c>
      <c r="H66" s="135">
        <v>903.52892230000009</v>
      </c>
      <c r="I66" s="135">
        <v>520.23855399999991</v>
      </c>
      <c r="J66" s="135">
        <v>9.8812411999999981</v>
      </c>
      <c r="K66" s="135">
        <v>530.11979519999988</v>
      </c>
    </row>
    <row r="67" spans="1:14" ht="15" thickTop="1" x14ac:dyDescent="0.2">
      <c r="A67" s="511" t="s">
        <v>907</v>
      </c>
      <c r="B67" s="512"/>
      <c r="C67" s="512"/>
      <c r="D67" s="512"/>
      <c r="E67" s="512"/>
      <c r="F67" s="512"/>
      <c r="G67" s="512"/>
      <c r="H67" s="512"/>
      <c r="I67" s="512"/>
      <c r="J67" s="512"/>
      <c r="K67" s="512"/>
      <c r="L67" s="130"/>
      <c r="M67" s="130"/>
      <c r="N67" s="130"/>
    </row>
    <row r="68" spans="1:14" x14ac:dyDescent="0.2">
      <c r="A68" s="520" t="s">
        <v>426</v>
      </c>
      <c r="B68" s="520"/>
      <c r="C68" s="520"/>
      <c r="D68" s="520"/>
      <c r="E68" s="520"/>
      <c r="F68" s="520"/>
      <c r="G68" s="520"/>
      <c r="H68" s="520"/>
      <c r="I68" s="520"/>
      <c r="J68" s="520"/>
      <c r="K68" s="520"/>
      <c r="L68" s="130"/>
      <c r="M68" s="130"/>
      <c r="N68" s="130"/>
    </row>
    <row r="69" spans="1:14" x14ac:dyDescent="0.2">
      <c r="A69" s="510" t="s">
        <v>909</v>
      </c>
      <c r="B69" s="510"/>
      <c r="C69" s="510"/>
      <c r="D69" s="510"/>
      <c r="E69" s="510"/>
      <c r="F69" s="510"/>
      <c r="G69" s="510"/>
      <c r="H69" s="510"/>
      <c r="I69" s="510"/>
      <c r="J69" s="510"/>
      <c r="K69" s="510"/>
      <c r="L69" s="130"/>
      <c r="M69" s="130"/>
      <c r="N69" s="130"/>
    </row>
    <row r="70" spans="1:14" ht="19.5" customHeight="1" x14ac:dyDescent="0.2">
      <c r="A70" s="521" t="s">
        <v>422</v>
      </c>
      <c r="B70" s="521"/>
      <c r="C70" s="521"/>
      <c r="D70" s="521"/>
      <c r="E70" s="521"/>
      <c r="F70" s="521"/>
      <c r="G70" s="521"/>
      <c r="H70" s="521"/>
      <c r="I70" s="521"/>
      <c r="J70" s="521"/>
      <c r="K70" s="521"/>
    </row>
    <row r="71" spans="1:14" x14ac:dyDescent="0.2">
      <c r="A71" s="373" t="s">
        <v>423</v>
      </c>
      <c r="B71" s="373"/>
      <c r="C71" s="373"/>
      <c r="D71" s="373"/>
      <c r="E71" s="373"/>
      <c r="F71" s="373"/>
      <c r="G71" s="373"/>
      <c r="H71" s="373"/>
      <c r="I71" s="373"/>
      <c r="J71" s="373"/>
      <c r="K71" s="373"/>
    </row>
    <row r="72" spans="1:14" ht="18" customHeight="1" x14ac:dyDescent="0.2">
      <c r="A72" s="521" t="s">
        <v>891</v>
      </c>
      <c r="B72" s="521"/>
      <c r="C72" s="521"/>
      <c r="D72" s="521"/>
      <c r="E72" s="521"/>
      <c r="F72" s="521"/>
      <c r="G72" s="521"/>
      <c r="H72" s="521"/>
      <c r="I72" s="521"/>
      <c r="J72" s="521"/>
      <c r="K72" s="521"/>
    </row>
    <row r="73" spans="1:14" x14ac:dyDescent="0.2">
      <c r="A73" s="373" t="s">
        <v>424</v>
      </c>
      <c r="B73" s="373"/>
      <c r="C73" s="373"/>
      <c r="D73" s="373"/>
      <c r="E73" s="373"/>
      <c r="F73" s="373"/>
      <c r="G73" s="373"/>
      <c r="H73" s="373"/>
      <c r="I73" s="373"/>
      <c r="J73" s="373"/>
      <c r="K73" s="373"/>
    </row>
    <row r="74" spans="1:14" x14ac:dyDescent="0.2">
      <c r="A74" s="461" t="s">
        <v>425</v>
      </c>
      <c r="B74" s="461"/>
      <c r="C74" s="461"/>
      <c r="D74" s="461"/>
      <c r="E74" s="461"/>
      <c r="F74" s="461"/>
      <c r="G74" s="461"/>
      <c r="H74" s="461"/>
      <c r="I74" s="461"/>
      <c r="J74" s="461"/>
      <c r="K74" s="461"/>
    </row>
    <row r="75" spans="1:14" x14ac:dyDescent="0.2">
      <c r="A75" s="595" t="s">
        <v>934</v>
      </c>
      <c r="B75" s="595"/>
      <c r="C75" s="595"/>
      <c r="D75" s="595"/>
      <c r="E75" s="595"/>
      <c r="F75" s="595"/>
      <c r="G75" s="595"/>
      <c r="H75" s="595"/>
      <c r="I75" s="595"/>
      <c r="J75" s="595"/>
      <c r="K75" s="595"/>
    </row>
    <row r="76" spans="1:14" x14ac:dyDescent="0.2">
      <c r="A76" s="596" t="s">
        <v>938</v>
      </c>
      <c r="B76" s="595"/>
      <c r="C76" s="595"/>
      <c r="D76" s="595"/>
      <c r="E76" s="595"/>
      <c r="F76" s="595"/>
      <c r="G76" s="595"/>
      <c r="H76" s="595"/>
      <c r="I76" s="595"/>
      <c r="J76" s="595"/>
      <c r="K76" s="595"/>
    </row>
  </sheetData>
  <mergeCells count="20">
    <mergeCell ref="A75:K75"/>
    <mergeCell ref="A76:K76"/>
    <mergeCell ref="A74:K74"/>
    <mergeCell ref="A68:K68"/>
    <mergeCell ref="A70:K70"/>
    <mergeCell ref="A71:K71"/>
    <mergeCell ref="A72:K72"/>
    <mergeCell ref="A73:K73"/>
    <mergeCell ref="A69:K69"/>
    <mergeCell ref="A67:K67"/>
    <mergeCell ref="A1:K1"/>
    <mergeCell ref="A2:K2"/>
    <mergeCell ref="A3:A5"/>
    <mergeCell ref="B3:B5"/>
    <mergeCell ref="C3:E3"/>
    <mergeCell ref="F3:H3"/>
    <mergeCell ref="I3:K3"/>
    <mergeCell ref="E4:E5"/>
    <mergeCell ref="H4:H5"/>
    <mergeCell ref="K4:K5"/>
  </mergeCells>
  <hyperlinks>
    <hyperlink ref="A74" r:id="rId1"/>
    <hyperlink ref="A76" r:id="rId2"/>
  </hyperlinks>
  <pageMargins left="0.7" right="0.7" top="0.75" bottom="0.75" header="0.3" footer="0.3"/>
  <pageSetup paperSize="9" scale="68" orientation="portrait" verticalDpi="1200" r:id="rId3"/>
  <headerFooter>
    <oddFooter>&amp;C&amp;A</oddFooter>
  </headerFooter>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view="pageBreakPreview" zoomScale="115" zoomScaleNormal="100" zoomScaleSheetLayoutView="115" workbookViewId="0">
      <selection activeCell="D71" sqref="D71"/>
    </sheetView>
  </sheetViews>
  <sheetFormatPr defaultColWidth="9.125" defaultRowHeight="14.25" x14ac:dyDescent="0.2"/>
  <cols>
    <col min="1" max="1" width="3.125" style="2" bestFit="1" customWidth="1"/>
    <col min="2" max="3" width="9.125" style="2"/>
    <col min="4" max="4" width="19.875" style="2" customWidth="1"/>
    <col min="5" max="5" width="7.75" style="2" bestFit="1" customWidth="1"/>
    <col min="6" max="6" width="6.75" style="2" bestFit="1" customWidth="1"/>
    <col min="7" max="7" width="7.75" style="2" bestFit="1" customWidth="1"/>
    <col min="8" max="13" width="6.125" style="2" bestFit="1" customWidth="1"/>
    <col min="14" max="16384" width="9.125" style="2"/>
  </cols>
  <sheetData>
    <row r="1" spans="1:13" ht="17.25" customHeight="1" x14ac:dyDescent="0.2">
      <c r="A1" s="370" t="s">
        <v>427</v>
      </c>
      <c r="B1" s="370"/>
      <c r="C1" s="370"/>
      <c r="D1" s="370"/>
      <c r="E1" s="370"/>
      <c r="F1" s="370"/>
      <c r="G1" s="370"/>
      <c r="H1" s="370"/>
      <c r="I1" s="370"/>
      <c r="J1" s="370"/>
      <c r="K1" s="370"/>
      <c r="L1" s="370"/>
      <c r="M1" s="370"/>
    </row>
    <row r="2" spans="1:13" ht="15" thickBot="1" x14ac:dyDescent="0.25">
      <c r="A2" s="422" t="s">
        <v>125</v>
      </c>
      <c r="B2" s="422"/>
      <c r="C2" s="422"/>
      <c r="D2" s="422"/>
      <c r="E2" s="422"/>
      <c r="F2" s="422"/>
      <c r="G2" s="422"/>
      <c r="H2" s="422"/>
      <c r="I2" s="422"/>
      <c r="J2" s="422"/>
      <c r="K2" s="422"/>
      <c r="L2" s="422"/>
      <c r="M2" s="422"/>
    </row>
    <row r="3" spans="1:13" ht="15.75" thickTop="1" thickBot="1" x14ac:dyDescent="0.25">
      <c r="A3" s="383" t="s">
        <v>368</v>
      </c>
      <c r="B3" s="514" t="s">
        <v>428</v>
      </c>
      <c r="C3" s="514"/>
      <c r="D3" s="514"/>
      <c r="E3" s="388" t="s">
        <v>916</v>
      </c>
      <c r="F3" s="388"/>
      <c r="G3" s="387"/>
      <c r="H3" s="386" t="s">
        <v>917</v>
      </c>
      <c r="I3" s="388"/>
      <c r="J3" s="387"/>
      <c r="K3" s="386" t="s">
        <v>918</v>
      </c>
      <c r="L3" s="388"/>
      <c r="M3" s="388"/>
    </row>
    <row r="4" spans="1:13" ht="15" thickBot="1" x14ac:dyDescent="0.25">
      <c r="A4" s="382"/>
      <c r="B4" s="516"/>
      <c r="C4" s="516"/>
      <c r="D4" s="516"/>
      <c r="E4" s="46" t="s">
        <v>429</v>
      </c>
      <c r="F4" s="46" t="s">
        <v>430</v>
      </c>
      <c r="G4" s="46" t="s">
        <v>431</v>
      </c>
      <c r="H4" s="46" t="s">
        <v>429</v>
      </c>
      <c r="I4" s="46" t="s">
        <v>430</v>
      </c>
      <c r="J4" s="46" t="s">
        <v>431</v>
      </c>
      <c r="K4" s="46" t="s">
        <v>429</v>
      </c>
      <c r="L4" s="46" t="s">
        <v>430</v>
      </c>
      <c r="M4" s="10" t="s">
        <v>431</v>
      </c>
    </row>
    <row r="5" spans="1:13" ht="15" thickTop="1" x14ac:dyDescent="0.2">
      <c r="A5" s="61">
        <v>1</v>
      </c>
      <c r="B5" s="522" t="s">
        <v>432</v>
      </c>
      <c r="C5" s="522"/>
      <c r="D5" s="522"/>
      <c r="E5" s="335">
        <v>3.8256190000000001</v>
      </c>
      <c r="F5" s="335">
        <v>1.5847E-2</v>
      </c>
      <c r="G5" s="335">
        <v>3.8097720000000002</v>
      </c>
      <c r="H5" s="335">
        <v>12.446128</v>
      </c>
      <c r="I5" s="335">
        <v>1.502146</v>
      </c>
      <c r="J5" s="335">
        <v>10.943982</v>
      </c>
      <c r="K5" s="335">
        <v>13.490912</v>
      </c>
      <c r="L5" s="335">
        <v>0.40619499999999997</v>
      </c>
      <c r="M5" s="335">
        <v>13.084717000000001</v>
      </c>
    </row>
    <row r="6" spans="1:13" x14ac:dyDescent="0.2">
      <c r="A6" s="61">
        <v>2</v>
      </c>
      <c r="B6" s="373" t="s">
        <v>433</v>
      </c>
      <c r="C6" s="373"/>
      <c r="D6" s="373"/>
      <c r="E6" s="335">
        <v>1.3493710000000001</v>
      </c>
      <c r="F6" s="335">
        <v>0</v>
      </c>
      <c r="G6" s="335">
        <v>1.3493710000000001</v>
      </c>
      <c r="H6" s="335">
        <v>2.6987420000000002</v>
      </c>
      <c r="I6" s="335">
        <v>0</v>
      </c>
      <c r="J6" s="335">
        <v>2.6987420000000002</v>
      </c>
      <c r="K6" s="335">
        <v>4.0481130000000007</v>
      </c>
      <c r="L6" s="335">
        <v>0</v>
      </c>
      <c r="M6" s="335">
        <v>4.0481130000000007</v>
      </c>
    </row>
    <row r="7" spans="1:13" x14ac:dyDescent="0.2">
      <c r="A7" s="61">
        <v>3</v>
      </c>
      <c r="B7" s="373" t="s">
        <v>434</v>
      </c>
      <c r="C7" s="373"/>
      <c r="D7" s="373"/>
      <c r="E7" s="335">
        <v>0.67661700000000002</v>
      </c>
      <c r="F7" s="335">
        <v>1.226359</v>
      </c>
      <c r="G7" s="335">
        <v>-0.54974199999999995</v>
      </c>
      <c r="H7" s="335">
        <v>3.9336600000000006</v>
      </c>
      <c r="I7" s="335">
        <v>2.452718</v>
      </c>
      <c r="J7" s="335">
        <v>1.480942</v>
      </c>
      <c r="K7" s="335">
        <v>3.065334</v>
      </c>
      <c r="L7" s="335">
        <v>3.6790769999999999</v>
      </c>
      <c r="M7" s="335">
        <v>-0.61374299999999993</v>
      </c>
    </row>
    <row r="8" spans="1:13" x14ac:dyDescent="0.2">
      <c r="A8" s="61">
        <v>4</v>
      </c>
      <c r="B8" s="373" t="s">
        <v>435</v>
      </c>
      <c r="C8" s="373"/>
      <c r="D8" s="373"/>
      <c r="E8" s="335">
        <v>7.0208959999999996</v>
      </c>
      <c r="F8" s="335">
        <v>0</v>
      </c>
      <c r="G8" s="335">
        <v>7.0208959999999996</v>
      </c>
      <c r="H8" s="335">
        <v>18.131605</v>
      </c>
      <c r="I8" s="335">
        <v>0</v>
      </c>
      <c r="J8" s="335">
        <v>18.131605</v>
      </c>
      <c r="K8" s="335">
        <v>21.062687999999998</v>
      </c>
      <c r="L8" s="335">
        <v>0</v>
      </c>
      <c r="M8" s="335">
        <v>21.062687999999998</v>
      </c>
    </row>
    <row r="9" spans="1:13" x14ac:dyDescent="0.2">
      <c r="A9" s="61">
        <v>5</v>
      </c>
      <c r="B9" s="373" t="s">
        <v>436</v>
      </c>
      <c r="C9" s="373"/>
      <c r="D9" s="373"/>
      <c r="E9" s="335">
        <v>0.195463</v>
      </c>
      <c r="F9" s="335">
        <v>0</v>
      </c>
      <c r="G9" s="335">
        <v>0.195463</v>
      </c>
      <c r="H9" s="335">
        <v>0.45520699999999997</v>
      </c>
      <c r="I9" s="335">
        <v>0</v>
      </c>
      <c r="J9" s="335">
        <v>0.45520699999999997</v>
      </c>
      <c r="K9" s="335">
        <v>0.58638900000000005</v>
      </c>
      <c r="L9" s="335">
        <v>0</v>
      </c>
      <c r="M9" s="335">
        <v>0.58638900000000005</v>
      </c>
    </row>
    <row r="10" spans="1:13" x14ac:dyDescent="0.2">
      <c r="A10" s="61">
        <v>6</v>
      </c>
      <c r="B10" s="373" t="s">
        <v>437</v>
      </c>
      <c r="C10" s="373"/>
      <c r="D10" s="373"/>
      <c r="E10" s="335">
        <v>0.73053000000000001</v>
      </c>
      <c r="F10" s="335">
        <v>1.869739</v>
      </c>
      <c r="G10" s="335">
        <v>-1.1392089999999999</v>
      </c>
      <c r="H10" s="335">
        <v>2.5740080000000001</v>
      </c>
      <c r="I10" s="335">
        <v>4.6795949999999999</v>
      </c>
      <c r="J10" s="335">
        <v>-2.1055869999999999</v>
      </c>
      <c r="K10" s="335">
        <v>2.3610980000000001</v>
      </c>
      <c r="L10" s="335">
        <v>7.9313630000000002</v>
      </c>
      <c r="M10" s="335">
        <v>-5.570265</v>
      </c>
    </row>
    <row r="11" spans="1:13" x14ac:dyDescent="0.2">
      <c r="A11" s="61">
        <v>7</v>
      </c>
      <c r="B11" s="373" t="s">
        <v>438</v>
      </c>
      <c r="C11" s="373"/>
      <c r="D11" s="373"/>
      <c r="E11" s="335">
        <v>0</v>
      </c>
      <c r="F11" s="335">
        <v>3.3912999999999999E-2</v>
      </c>
      <c r="G11" s="335">
        <v>-3.3912999999999999E-2</v>
      </c>
      <c r="H11" s="335">
        <v>0</v>
      </c>
      <c r="I11" s="335">
        <v>0.55949599999999999</v>
      </c>
      <c r="J11" s="335">
        <v>-0.55949599999999999</v>
      </c>
      <c r="K11" s="335">
        <v>0</v>
      </c>
      <c r="L11" s="335">
        <v>0</v>
      </c>
      <c r="M11" s="335">
        <v>0</v>
      </c>
    </row>
    <row r="12" spans="1:13" x14ac:dyDescent="0.2">
      <c r="A12" s="61">
        <v>8</v>
      </c>
      <c r="B12" s="373" t="s">
        <v>439</v>
      </c>
      <c r="C12" s="373"/>
      <c r="D12" s="373"/>
      <c r="E12" s="335">
        <v>1.8730000000000001E-3</v>
      </c>
      <c r="F12" s="335">
        <v>0</v>
      </c>
      <c r="G12" s="335">
        <v>1.8730000000000001E-3</v>
      </c>
      <c r="H12" s="335">
        <v>3.7460000000000002E-3</v>
      </c>
      <c r="I12" s="335">
        <v>0.148865</v>
      </c>
      <c r="J12" s="335">
        <v>-0.14511899999999997</v>
      </c>
      <c r="K12" s="335">
        <v>5.6190000000000007E-3</v>
      </c>
      <c r="L12" s="335">
        <v>0</v>
      </c>
      <c r="M12" s="335">
        <v>5.6190000000000007E-3</v>
      </c>
    </row>
    <row r="13" spans="1:13" x14ac:dyDescent="0.2">
      <c r="A13" s="61">
        <v>9</v>
      </c>
      <c r="B13" s="373" t="s">
        <v>440</v>
      </c>
      <c r="C13" s="373"/>
      <c r="D13" s="373"/>
      <c r="E13" s="335">
        <v>6.6762449999999998</v>
      </c>
      <c r="F13" s="335">
        <v>0</v>
      </c>
      <c r="G13" s="335">
        <v>6.6762449999999998</v>
      </c>
      <c r="H13" s="335">
        <v>9.9524749999999997</v>
      </c>
      <c r="I13" s="335">
        <v>0</v>
      </c>
      <c r="J13" s="335">
        <v>9.9524749999999997</v>
      </c>
      <c r="K13" s="335">
        <v>0.52873500000000007</v>
      </c>
      <c r="L13" s="335">
        <v>0</v>
      </c>
      <c r="M13" s="335">
        <v>0.52873500000000007</v>
      </c>
    </row>
    <row r="14" spans="1:13" x14ac:dyDescent="0.2">
      <c r="A14" s="61">
        <v>10</v>
      </c>
      <c r="B14" s="373" t="s">
        <v>441</v>
      </c>
      <c r="C14" s="373"/>
      <c r="D14" s="373"/>
      <c r="E14" s="335">
        <v>21.557117000000002</v>
      </c>
      <c r="F14" s="335">
        <v>1.5944229999999999</v>
      </c>
      <c r="G14" s="335">
        <v>19.962693999999999</v>
      </c>
      <c r="H14" s="335">
        <v>28.609964000000002</v>
      </c>
      <c r="I14" s="335">
        <v>6.581601</v>
      </c>
      <c r="J14" s="335">
        <v>22.028362999999999</v>
      </c>
      <c r="K14" s="335">
        <v>6.3560089999999994</v>
      </c>
      <c r="L14" s="335">
        <v>6.6779120000000001</v>
      </c>
      <c r="M14" s="335">
        <v>-0.32190300000000005</v>
      </c>
    </row>
    <row r="15" spans="1:13" x14ac:dyDescent="0.2">
      <c r="A15" s="61">
        <v>11</v>
      </c>
      <c r="B15" s="373" t="s">
        <v>442</v>
      </c>
      <c r="C15" s="373"/>
      <c r="D15" s="373"/>
      <c r="E15" s="335">
        <v>0</v>
      </c>
      <c r="F15" s="335">
        <v>0</v>
      </c>
      <c r="G15" s="335">
        <v>0</v>
      </c>
      <c r="H15" s="335">
        <v>0</v>
      </c>
      <c r="I15" s="335">
        <v>0</v>
      </c>
      <c r="J15" s="335">
        <v>0</v>
      </c>
      <c r="K15" s="335">
        <v>0</v>
      </c>
      <c r="L15" s="335">
        <v>0</v>
      </c>
      <c r="M15" s="335">
        <v>0</v>
      </c>
    </row>
    <row r="16" spans="1:13" x14ac:dyDescent="0.2">
      <c r="A16" s="61">
        <v>12</v>
      </c>
      <c r="B16" s="373" t="s">
        <v>443</v>
      </c>
      <c r="C16" s="373"/>
      <c r="D16" s="373"/>
      <c r="E16" s="335">
        <v>7.5868409999999997</v>
      </c>
      <c r="F16" s="335">
        <v>3.830333</v>
      </c>
      <c r="G16" s="335">
        <v>3.7565080000000002</v>
      </c>
      <c r="H16" s="335">
        <v>26.715691999999997</v>
      </c>
      <c r="I16" s="335">
        <v>11.144128</v>
      </c>
      <c r="J16" s="335">
        <v>15.571564</v>
      </c>
      <c r="K16" s="335">
        <v>22.871952999999998</v>
      </c>
      <c r="L16" s="335">
        <v>11.490999</v>
      </c>
      <c r="M16" s="335">
        <v>11.380954000000001</v>
      </c>
    </row>
    <row r="17" spans="1:13" x14ac:dyDescent="0.2">
      <c r="A17" s="61">
        <v>13</v>
      </c>
      <c r="B17" s="373" t="s">
        <v>444</v>
      </c>
      <c r="C17" s="373"/>
      <c r="D17" s="373"/>
      <c r="E17" s="335">
        <v>0</v>
      </c>
      <c r="F17" s="335">
        <v>21.285691</v>
      </c>
      <c r="G17" s="335">
        <v>-21.285691</v>
      </c>
      <c r="H17" s="335">
        <v>3.4007000000000003E-2</v>
      </c>
      <c r="I17" s="335">
        <v>46.024515000000001</v>
      </c>
      <c r="J17" s="335">
        <v>-45.990508000000005</v>
      </c>
      <c r="K17" s="335">
        <v>1.0799399999999999</v>
      </c>
      <c r="L17" s="335">
        <v>18.953575999999998</v>
      </c>
      <c r="M17" s="335">
        <v>-17.873636000000001</v>
      </c>
    </row>
    <row r="18" spans="1:13" x14ac:dyDescent="0.2">
      <c r="A18" s="61">
        <v>14</v>
      </c>
      <c r="B18" s="373" t="s">
        <v>445</v>
      </c>
      <c r="C18" s="373"/>
      <c r="D18" s="373"/>
      <c r="E18" s="335">
        <v>49.012531000000003</v>
      </c>
      <c r="F18" s="335">
        <v>0.19466900000000001</v>
      </c>
      <c r="G18" s="335">
        <v>48.817861999999998</v>
      </c>
      <c r="H18" s="335">
        <v>97.741163999999998</v>
      </c>
      <c r="I18" s="335">
        <v>0.75424000000000002</v>
      </c>
      <c r="J18" s="335">
        <v>96.986923999999988</v>
      </c>
      <c r="K18" s="335">
        <v>79.242592999999999</v>
      </c>
      <c r="L18" s="335">
        <v>0.58400700000000005</v>
      </c>
      <c r="M18" s="335">
        <v>78.658586</v>
      </c>
    </row>
    <row r="19" spans="1:13" x14ac:dyDescent="0.2">
      <c r="A19" s="1"/>
      <c r="B19" s="523" t="s">
        <v>446</v>
      </c>
      <c r="C19" s="523"/>
      <c r="D19" s="523"/>
      <c r="E19" s="335">
        <v>0</v>
      </c>
      <c r="F19" s="335">
        <v>0</v>
      </c>
      <c r="G19" s="335">
        <v>0</v>
      </c>
      <c r="H19" s="335">
        <v>0</v>
      </c>
      <c r="I19" s="335">
        <v>0</v>
      </c>
      <c r="J19" s="335">
        <v>0</v>
      </c>
      <c r="K19" s="335">
        <v>0</v>
      </c>
      <c r="L19" s="335">
        <v>0</v>
      </c>
      <c r="M19" s="335">
        <v>0</v>
      </c>
    </row>
    <row r="20" spans="1:13" x14ac:dyDescent="0.2">
      <c r="A20" s="61">
        <v>15</v>
      </c>
      <c r="B20" s="373" t="s">
        <v>447</v>
      </c>
      <c r="C20" s="373"/>
      <c r="D20" s="373"/>
      <c r="E20" s="335">
        <v>0.54176500000000005</v>
      </c>
      <c r="F20" s="335">
        <v>6.2137960000000003</v>
      </c>
      <c r="G20" s="335">
        <v>-5.6720309999999996</v>
      </c>
      <c r="H20" s="335">
        <v>7.7889710000000001</v>
      </c>
      <c r="I20" s="335">
        <v>13.00478</v>
      </c>
      <c r="J20" s="335">
        <v>-5.2158089999999993</v>
      </c>
      <c r="K20" s="335">
        <v>23.256746</v>
      </c>
      <c r="L20" s="335">
        <v>0.52738799999999997</v>
      </c>
      <c r="M20" s="335">
        <v>22.729358000000001</v>
      </c>
    </row>
    <row r="21" spans="1:13" x14ac:dyDescent="0.2">
      <c r="A21" s="61">
        <v>16</v>
      </c>
      <c r="B21" s="373" t="s">
        <v>448</v>
      </c>
      <c r="C21" s="373"/>
      <c r="D21" s="373"/>
      <c r="E21" s="335">
        <v>2.9655000000000001E-2</v>
      </c>
      <c r="F21" s="335">
        <v>0</v>
      </c>
      <c r="G21" s="335">
        <v>2.9655000000000001E-2</v>
      </c>
      <c r="H21" s="335">
        <v>5.9310000000000002E-2</v>
      </c>
      <c r="I21" s="335">
        <v>6.1900000000000002E-3</v>
      </c>
      <c r="J21" s="335">
        <v>5.3120000000000001E-2</v>
      </c>
      <c r="K21" s="335">
        <v>8.8965000000000002E-2</v>
      </c>
      <c r="L21" s="335">
        <v>0.57509900000000003</v>
      </c>
      <c r="M21" s="335">
        <v>-0.48613400000000007</v>
      </c>
    </row>
    <row r="22" spans="1:13" x14ac:dyDescent="0.2">
      <c r="A22" s="61">
        <v>17</v>
      </c>
      <c r="B22" s="373" t="s">
        <v>449</v>
      </c>
      <c r="C22" s="373"/>
      <c r="D22" s="373"/>
      <c r="E22" s="335">
        <v>0</v>
      </c>
      <c r="F22" s="335">
        <v>0</v>
      </c>
      <c r="G22" s="335">
        <v>0</v>
      </c>
      <c r="H22" s="335">
        <v>0</v>
      </c>
      <c r="I22" s="335">
        <v>0</v>
      </c>
      <c r="J22" s="335">
        <v>0</v>
      </c>
      <c r="K22" s="335">
        <v>0</v>
      </c>
      <c r="L22" s="335">
        <v>0</v>
      </c>
      <c r="M22" s="335">
        <v>0</v>
      </c>
    </row>
    <row r="23" spans="1:13" x14ac:dyDescent="0.2">
      <c r="A23" s="61">
        <v>18</v>
      </c>
      <c r="B23" s="373" t="s">
        <v>450</v>
      </c>
      <c r="C23" s="373"/>
      <c r="D23" s="373"/>
      <c r="E23" s="335">
        <v>1.5540499999999999</v>
      </c>
      <c r="F23" s="335">
        <v>0.11391800000000001</v>
      </c>
      <c r="G23" s="335">
        <v>1.440132</v>
      </c>
      <c r="H23" s="335">
        <v>5.6812620000000003</v>
      </c>
      <c r="I23" s="335">
        <v>0.22783600000000001</v>
      </c>
      <c r="J23" s="335">
        <v>5.4534260000000003</v>
      </c>
      <c r="K23" s="335">
        <v>4.6621499999999996</v>
      </c>
      <c r="L23" s="335">
        <v>0.341754</v>
      </c>
      <c r="M23" s="335">
        <v>4.3203959999999997</v>
      </c>
    </row>
    <row r="24" spans="1:13" x14ac:dyDescent="0.2">
      <c r="A24" s="61">
        <v>19</v>
      </c>
      <c r="B24" s="373" t="s">
        <v>451</v>
      </c>
      <c r="C24" s="373"/>
      <c r="D24" s="373"/>
      <c r="E24" s="335">
        <v>0.75479300000000005</v>
      </c>
      <c r="F24" s="335">
        <v>0</v>
      </c>
      <c r="G24" s="335">
        <v>0.75479300000000005</v>
      </c>
      <c r="H24" s="335">
        <v>1.9095160000000002</v>
      </c>
      <c r="I24" s="335">
        <v>3.6732000000000001E-2</v>
      </c>
      <c r="J24" s="335">
        <v>1.872784</v>
      </c>
      <c r="K24" s="335">
        <v>0.13458900000000001</v>
      </c>
      <c r="L24" s="335">
        <v>0</v>
      </c>
      <c r="M24" s="335">
        <v>0.13458900000000001</v>
      </c>
    </row>
    <row r="25" spans="1:13" x14ac:dyDescent="0.2">
      <c r="A25" s="61">
        <v>20</v>
      </c>
      <c r="B25" s="373" t="s">
        <v>452</v>
      </c>
      <c r="C25" s="373"/>
      <c r="D25" s="373"/>
      <c r="E25" s="335">
        <v>0</v>
      </c>
      <c r="F25" s="335">
        <v>0</v>
      </c>
      <c r="G25" s="335">
        <v>0</v>
      </c>
      <c r="H25" s="335">
        <v>0.15</v>
      </c>
      <c r="I25" s="335">
        <v>0</v>
      </c>
      <c r="J25" s="335">
        <v>0.15</v>
      </c>
      <c r="K25" s="335">
        <v>0</v>
      </c>
      <c r="L25" s="335">
        <v>0</v>
      </c>
      <c r="M25" s="335">
        <v>0</v>
      </c>
    </row>
    <row r="26" spans="1:13" x14ac:dyDescent="0.2">
      <c r="A26" s="61">
        <v>21</v>
      </c>
      <c r="B26" s="373" t="s">
        <v>453</v>
      </c>
      <c r="C26" s="373"/>
      <c r="D26" s="373"/>
      <c r="E26" s="335">
        <v>1.360927</v>
      </c>
      <c r="F26" s="335">
        <v>0</v>
      </c>
      <c r="G26" s="335">
        <v>1.360927</v>
      </c>
      <c r="H26" s="335">
        <v>1.63683</v>
      </c>
      <c r="I26" s="335">
        <v>0</v>
      </c>
      <c r="J26" s="335">
        <v>1.63683</v>
      </c>
      <c r="K26" s="335">
        <v>1.04358</v>
      </c>
      <c r="L26" s="335">
        <v>0</v>
      </c>
      <c r="M26" s="335">
        <v>1.04358</v>
      </c>
    </row>
    <row r="27" spans="1:13" x14ac:dyDescent="0.2">
      <c r="A27" s="61">
        <v>22</v>
      </c>
      <c r="B27" s="373" t="s">
        <v>454</v>
      </c>
      <c r="C27" s="373"/>
      <c r="D27" s="373"/>
      <c r="E27" s="335">
        <v>0</v>
      </c>
      <c r="F27" s="335">
        <v>0</v>
      </c>
      <c r="G27" s="335">
        <v>0</v>
      </c>
      <c r="H27" s="335">
        <v>0.232154</v>
      </c>
      <c r="I27" s="335">
        <v>0</v>
      </c>
      <c r="J27" s="335">
        <v>0.232154</v>
      </c>
      <c r="K27" s="335">
        <v>3.5000000000000003E-2</v>
      </c>
      <c r="L27" s="335">
        <v>0</v>
      </c>
      <c r="M27" s="335">
        <v>3.5000000000000003E-2</v>
      </c>
    </row>
    <row r="28" spans="1:13" x14ac:dyDescent="0.2">
      <c r="A28" s="61">
        <v>23</v>
      </c>
      <c r="B28" s="373" t="s">
        <v>455</v>
      </c>
      <c r="C28" s="373"/>
      <c r="D28" s="373"/>
      <c r="E28" s="335">
        <v>6.4125920000000001</v>
      </c>
      <c r="F28" s="335">
        <v>0</v>
      </c>
      <c r="G28" s="335">
        <v>6.4125920000000001</v>
      </c>
      <c r="H28" s="335">
        <v>23.607807000000001</v>
      </c>
      <c r="I28" s="335">
        <v>0.46090500000000001</v>
      </c>
      <c r="J28" s="335">
        <v>23.146902000000001</v>
      </c>
      <c r="K28" s="335">
        <v>19.495706999999999</v>
      </c>
      <c r="L28" s="335">
        <v>0</v>
      </c>
      <c r="M28" s="335">
        <v>19.495706999999999</v>
      </c>
    </row>
    <row r="29" spans="1:13" x14ac:dyDescent="0.2">
      <c r="A29" s="61">
        <v>24</v>
      </c>
      <c r="B29" s="373" t="s">
        <v>456</v>
      </c>
      <c r="C29" s="373"/>
      <c r="D29" s="373"/>
      <c r="E29" s="335">
        <v>20.604794999999999</v>
      </c>
      <c r="F29" s="335">
        <v>6.973E-3</v>
      </c>
      <c r="G29" s="335">
        <v>20.597822000000001</v>
      </c>
      <c r="H29" s="335">
        <v>43.153995999999999</v>
      </c>
      <c r="I29" s="335">
        <v>0.318411</v>
      </c>
      <c r="J29" s="335">
        <v>42.835585000000002</v>
      </c>
      <c r="K29" s="335">
        <v>1.856201</v>
      </c>
      <c r="L29" s="335">
        <v>14.470919</v>
      </c>
      <c r="M29" s="335">
        <v>-12.614718</v>
      </c>
    </row>
    <row r="30" spans="1:13" x14ac:dyDescent="0.2">
      <c r="A30" s="1"/>
      <c r="B30" s="373" t="s">
        <v>457</v>
      </c>
      <c r="C30" s="373"/>
      <c r="D30" s="373"/>
      <c r="E30" s="335">
        <v>20.604794999999999</v>
      </c>
      <c r="F30" s="335">
        <v>1.8E-5</v>
      </c>
      <c r="G30" s="335">
        <v>20.604776999999999</v>
      </c>
      <c r="H30" s="335">
        <v>43.153995999999999</v>
      </c>
      <c r="I30" s="335">
        <v>0.30450100000000002</v>
      </c>
      <c r="J30" s="335">
        <v>42.849495000000005</v>
      </c>
      <c r="K30" s="335">
        <v>1.8144450000000001</v>
      </c>
      <c r="L30" s="335">
        <v>14.450054000000002</v>
      </c>
      <c r="M30" s="335">
        <v>-12.635609000000001</v>
      </c>
    </row>
    <row r="31" spans="1:13" x14ac:dyDescent="0.2">
      <c r="A31" s="1"/>
      <c r="B31" s="373" t="s">
        <v>458</v>
      </c>
      <c r="C31" s="373"/>
      <c r="D31" s="373"/>
      <c r="E31" s="335">
        <v>0</v>
      </c>
      <c r="F31" s="335">
        <v>6.9550000000000002E-3</v>
      </c>
      <c r="G31" s="335">
        <v>-6.9550000000000002E-3</v>
      </c>
      <c r="H31" s="335">
        <v>0</v>
      </c>
      <c r="I31" s="335">
        <v>1.391E-2</v>
      </c>
      <c r="J31" s="335">
        <v>-1.391E-2</v>
      </c>
      <c r="K31" s="335">
        <v>4.1756000000000001E-2</v>
      </c>
      <c r="L31" s="335">
        <v>2.0865000000000002E-2</v>
      </c>
      <c r="M31" s="335">
        <v>2.0891E-2</v>
      </c>
    </row>
    <row r="32" spans="1:13" x14ac:dyDescent="0.2">
      <c r="A32" s="61">
        <v>25</v>
      </c>
      <c r="B32" s="373" t="s">
        <v>459</v>
      </c>
      <c r="C32" s="373"/>
      <c r="D32" s="373"/>
      <c r="E32" s="335">
        <v>0.81276400000000004</v>
      </c>
      <c r="F32" s="335">
        <v>1.774281</v>
      </c>
      <c r="G32" s="335">
        <v>-0.96151699999999996</v>
      </c>
      <c r="H32" s="335">
        <v>4.6339860000000002</v>
      </c>
      <c r="I32" s="335">
        <v>5.768446</v>
      </c>
      <c r="J32" s="335">
        <v>-1.13446</v>
      </c>
      <c r="K32" s="335">
        <v>2.4934760000000002</v>
      </c>
      <c r="L32" s="335">
        <v>4.6852230000000006</v>
      </c>
      <c r="M32" s="335">
        <v>-2.1917469999999999</v>
      </c>
    </row>
    <row r="33" spans="1:13" x14ac:dyDescent="0.2">
      <c r="A33" s="1"/>
      <c r="B33" s="373" t="s">
        <v>460</v>
      </c>
      <c r="C33" s="373"/>
      <c r="D33" s="373"/>
      <c r="E33" s="335">
        <v>0</v>
      </c>
      <c r="F33" s="335">
        <v>0</v>
      </c>
      <c r="G33" s="335">
        <v>0</v>
      </c>
      <c r="H33" s="335">
        <v>3.8400000000000004E-2</v>
      </c>
      <c r="I33" s="335">
        <v>0</v>
      </c>
      <c r="J33" s="335">
        <v>3.8400000000000004E-2</v>
      </c>
      <c r="K33" s="335">
        <v>0</v>
      </c>
      <c r="L33" s="335">
        <v>0</v>
      </c>
      <c r="M33" s="335">
        <v>0</v>
      </c>
    </row>
    <row r="34" spans="1:13" x14ac:dyDescent="0.2">
      <c r="A34" s="1"/>
      <c r="B34" s="373" t="s">
        <v>461</v>
      </c>
      <c r="C34" s="373"/>
      <c r="D34" s="373"/>
      <c r="E34" s="335">
        <v>0.80769800000000003</v>
      </c>
      <c r="F34" s="335">
        <v>1.7320629999999999</v>
      </c>
      <c r="G34" s="335">
        <v>-0.92436499999999999</v>
      </c>
      <c r="H34" s="335">
        <v>4.5353310000000002</v>
      </c>
      <c r="I34" s="335">
        <v>5.0012650000000001</v>
      </c>
      <c r="J34" s="335">
        <v>-0.46593400000000007</v>
      </c>
      <c r="K34" s="335">
        <v>2.4230939999999999</v>
      </c>
      <c r="L34" s="335">
        <v>3.8319030000000001</v>
      </c>
      <c r="M34" s="335">
        <v>-1.408809</v>
      </c>
    </row>
    <row r="35" spans="1:13" x14ac:dyDescent="0.2">
      <c r="A35" s="1"/>
      <c r="B35" s="373" t="s">
        <v>462</v>
      </c>
      <c r="C35" s="373"/>
      <c r="D35" s="373"/>
      <c r="E35" s="335">
        <v>5.0660000000000002E-3</v>
      </c>
      <c r="F35" s="335">
        <v>4.2217999999999999E-2</v>
      </c>
      <c r="G35" s="335">
        <v>-3.7151999999999998E-2</v>
      </c>
      <c r="H35" s="335">
        <v>6.0255000000000003E-2</v>
      </c>
      <c r="I35" s="335">
        <v>0.767181</v>
      </c>
      <c r="J35" s="335">
        <v>-0.70692599999999994</v>
      </c>
      <c r="K35" s="335">
        <v>7.0382E-2</v>
      </c>
      <c r="L35" s="335">
        <v>0.85331999999999997</v>
      </c>
      <c r="M35" s="335">
        <v>-0.78293799999999991</v>
      </c>
    </row>
    <row r="36" spans="1:13" x14ac:dyDescent="0.2">
      <c r="A36" s="61">
        <v>26</v>
      </c>
      <c r="B36" s="373" t="s">
        <v>463</v>
      </c>
      <c r="C36" s="373"/>
      <c r="D36" s="373"/>
      <c r="E36" s="335">
        <v>274.67187999999999</v>
      </c>
      <c r="F36" s="335">
        <v>54.359316999999997</v>
      </c>
      <c r="G36" s="335">
        <v>220.31256300000001</v>
      </c>
      <c r="H36" s="335">
        <v>487.85717499999998</v>
      </c>
      <c r="I36" s="335">
        <v>71.563658000000004</v>
      </c>
      <c r="J36" s="335">
        <v>416.29351700000001</v>
      </c>
      <c r="K36" s="335">
        <v>187.10921200000001</v>
      </c>
      <c r="L36" s="335">
        <v>4.6930770000000006</v>
      </c>
      <c r="M36" s="335">
        <v>182.416135</v>
      </c>
    </row>
    <row r="37" spans="1:13" x14ac:dyDescent="0.2">
      <c r="A37" s="1"/>
      <c r="B37" s="373" t="s">
        <v>464</v>
      </c>
      <c r="C37" s="373"/>
      <c r="D37" s="373"/>
      <c r="E37" s="335">
        <v>12.05307</v>
      </c>
      <c r="F37" s="335">
        <v>1.275682</v>
      </c>
      <c r="G37" s="335">
        <v>10.777388</v>
      </c>
      <c r="H37" s="335">
        <v>33.659123999999998</v>
      </c>
      <c r="I37" s="335">
        <v>7.7278919999999998</v>
      </c>
      <c r="J37" s="335">
        <v>25.931232000000001</v>
      </c>
      <c r="K37" s="335">
        <v>36.013306999999998</v>
      </c>
      <c r="L37" s="335">
        <v>3.7719720000000003</v>
      </c>
      <c r="M37" s="335">
        <v>32.241334999999999</v>
      </c>
    </row>
    <row r="38" spans="1:13" x14ac:dyDescent="0.2">
      <c r="A38" s="1"/>
      <c r="B38" s="523" t="s">
        <v>465</v>
      </c>
      <c r="C38" s="523"/>
      <c r="D38" s="523"/>
      <c r="E38" s="335">
        <v>0</v>
      </c>
      <c r="F38" s="335">
        <v>0</v>
      </c>
      <c r="G38" s="335">
        <v>0</v>
      </c>
      <c r="H38" s="335">
        <v>0</v>
      </c>
      <c r="I38" s="335">
        <v>0</v>
      </c>
      <c r="J38" s="335">
        <v>0</v>
      </c>
      <c r="K38" s="335">
        <v>0</v>
      </c>
      <c r="L38" s="335">
        <v>0</v>
      </c>
      <c r="M38" s="335">
        <v>0</v>
      </c>
    </row>
    <row r="39" spans="1:13" x14ac:dyDescent="0.2">
      <c r="A39" s="1"/>
      <c r="B39" s="373" t="s">
        <v>466</v>
      </c>
      <c r="C39" s="373"/>
      <c r="D39" s="373"/>
      <c r="E39" s="335">
        <v>241.72432499999999</v>
      </c>
      <c r="F39" s="335">
        <v>48.083635000000001</v>
      </c>
      <c r="G39" s="335">
        <v>193.64069000000001</v>
      </c>
      <c r="H39" s="335">
        <v>382.94621899999999</v>
      </c>
      <c r="I39" s="335">
        <v>48.515174999999999</v>
      </c>
      <c r="J39" s="335">
        <v>334.43104400000004</v>
      </c>
      <c r="K39" s="335">
        <v>88.412450000000007</v>
      </c>
      <c r="L39" s="335">
        <v>0.92110500000000006</v>
      </c>
      <c r="M39" s="335">
        <v>87.491344999999995</v>
      </c>
    </row>
    <row r="40" spans="1:13" x14ac:dyDescent="0.2">
      <c r="A40" s="1"/>
      <c r="B40" s="394" t="s">
        <v>467</v>
      </c>
      <c r="C40" s="394"/>
      <c r="D40" s="394"/>
      <c r="E40" s="335">
        <v>20.894485</v>
      </c>
      <c r="F40" s="335">
        <v>5</v>
      </c>
      <c r="G40" s="335">
        <v>15.894485</v>
      </c>
      <c r="H40" s="335">
        <v>71.251832000000007</v>
      </c>
      <c r="I40" s="335">
        <v>15.320591</v>
      </c>
      <c r="J40" s="335">
        <v>55.931241</v>
      </c>
      <c r="K40" s="335">
        <v>62.683454999999995</v>
      </c>
      <c r="L40" s="335">
        <v>0</v>
      </c>
      <c r="M40" s="335">
        <v>62.683454999999995</v>
      </c>
    </row>
    <row r="41" spans="1:13" x14ac:dyDescent="0.2">
      <c r="A41" s="61">
        <v>27</v>
      </c>
      <c r="B41" s="373" t="s">
        <v>468</v>
      </c>
      <c r="C41" s="373"/>
      <c r="D41" s="373"/>
      <c r="E41" s="335">
        <v>1.7929759999999999</v>
      </c>
      <c r="F41" s="335">
        <v>0.43159799999999998</v>
      </c>
      <c r="G41" s="335">
        <v>1.361378</v>
      </c>
      <c r="H41" s="335">
        <v>2.4173249999999999</v>
      </c>
      <c r="I41" s="335">
        <v>1.464305</v>
      </c>
      <c r="J41" s="335">
        <v>0.95301999999999998</v>
      </c>
      <c r="K41" s="335">
        <v>8.597294999999999</v>
      </c>
      <c r="L41" s="335">
        <v>1.4024239999999999</v>
      </c>
      <c r="M41" s="335">
        <v>7.194871</v>
      </c>
    </row>
    <row r="42" spans="1:13" x14ac:dyDescent="0.2">
      <c r="A42" s="61">
        <v>28</v>
      </c>
      <c r="B42" s="373" t="s">
        <v>469</v>
      </c>
      <c r="C42" s="373"/>
      <c r="D42" s="373"/>
      <c r="E42" s="335">
        <v>14.51662</v>
      </c>
      <c r="F42" s="335">
        <v>1.2904979999999999</v>
      </c>
      <c r="G42" s="335">
        <v>13.226122</v>
      </c>
      <c r="H42" s="335">
        <v>22.793461999999998</v>
      </c>
      <c r="I42" s="335">
        <v>3.5578449999999999</v>
      </c>
      <c r="J42" s="335">
        <v>19.235617000000001</v>
      </c>
      <c r="K42" s="335">
        <v>6.7099659999999997</v>
      </c>
      <c r="L42" s="335">
        <v>3.9202789999999998</v>
      </c>
      <c r="M42" s="335">
        <v>2.7896870000000002</v>
      </c>
    </row>
    <row r="43" spans="1:13" x14ac:dyDescent="0.2">
      <c r="A43" s="61">
        <v>29</v>
      </c>
      <c r="B43" s="373" t="s">
        <v>470</v>
      </c>
      <c r="C43" s="373"/>
      <c r="D43" s="373"/>
      <c r="E43" s="335">
        <v>0.46297199999999999</v>
      </c>
      <c r="F43" s="335">
        <v>2.4327930000000002</v>
      </c>
      <c r="G43" s="335">
        <v>-1.969821</v>
      </c>
      <c r="H43" s="335">
        <v>3.0063610000000001</v>
      </c>
      <c r="I43" s="335">
        <v>8.303465000000001</v>
      </c>
      <c r="J43" s="335">
        <v>-5.297104</v>
      </c>
      <c r="K43" s="335">
        <v>2.184606</v>
      </c>
      <c r="L43" s="335">
        <v>9.0181570000000004</v>
      </c>
      <c r="M43" s="335">
        <v>-6.8335509999999999</v>
      </c>
    </row>
    <row r="44" spans="1:13" x14ac:dyDescent="0.2">
      <c r="A44" s="61">
        <v>30</v>
      </c>
      <c r="B44" s="373" t="s">
        <v>471</v>
      </c>
      <c r="C44" s="373"/>
      <c r="D44" s="373"/>
      <c r="E44" s="335">
        <v>1.8764860000000001</v>
      </c>
      <c r="F44" s="335">
        <v>1.9521E-2</v>
      </c>
      <c r="G44" s="335">
        <v>1.856965</v>
      </c>
      <c r="H44" s="335">
        <v>8.8748750000000012</v>
      </c>
      <c r="I44" s="335">
        <v>3.9042E-2</v>
      </c>
      <c r="J44" s="335">
        <v>8.8358330000000009</v>
      </c>
      <c r="K44" s="335">
        <v>4.1334369999999998</v>
      </c>
      <c r="L44" s="335">
        <v>5.8563000000000004E-2</v>
      </c>
      <c r="M44" s="335">
        <v>4.0748739999999994</v>
      </c>
    </row>
    <row r="45" spans="1:13" x14ac:dyDescent="0.2">
      <c r="A45" s="61">
        <v>31</v>
      </c>
      <c r="B45" s="373" t="s">
        <v>472</v>
      </c>
      <c r="C45" s="373"/>
      <c r="D45" s="373"/>
      <c r="E45" s="335">
        <v>0.36623800000000001</v>
      </c>
      <c r="F45" s="335">
        <v>0</v>
      </c>
      <c r="G45" s="335">
        <v>0.36623800000000001</v>
      </c>
      <c r="H45" s="335">
        <v>0.98799499999999996</v>
      </c>
      <c r="I45" s="335">
        <v>0.98037600000000003</v>
      </c>
      <c r="J45" s="335">
        <v>7.6189999999999869E-3</v>
      </c>
      <c r="K45" s="335">
        <v>0.91222600000000009</v>
      </c>
      <c r="L45" s="335">
        <v>0</v>
      </c>
      <c r="M45" s="335">
        <v>0.91222600000000009</v>
      </c>
    </row>
    <row r="46" spans="1:13" x14ac:dyDescent="0.2">
      <c r="A46" s="61">
        <v>32</v>
      </c>
      <c r="B46" s="373" t="s">
        <v>473</v>
      </c>
      <c r="C46" s="373"/>
      <c r="D46" s="373"/>
      <c r="E46" s="335">
        <v>6.1126100000000001</v>
      </c>
      <c r="F46" s="335">
        <v>7.5665459999999998</v>
      </c>
      <c r="G46" s="335">
        <v>-1.4539359999999999</v>
      </c>
      <c r="H46" s="335">
        <v>20.787767000000002</v>
      </c>
      <c r="I46" s="335">
        <v>30.924099999999999</v>
      </c>
      <c r="J46" s="335">
        <v>-10.136333</v>
      </c>
      <c r="K46" s="335">
        <v>17.966767999999998</v>
      </c>
      <c r="L46" s="335">
        <v>35.700980999999999</v>
      </c>
      <c r="M46" s="335">
        <v>-17.734213</v>
      </c>
    </row>
    <row r="47" spans="1:13" x14ac:dyDescent="0.2">
      <c r="A47" s="1"/>
      <c r="B47" s="373" t="s">
        <v>474</v>
      </c>
      <c r="C47" s="373"/>
      <c r="D47" s="373"/>
      <c r="E47" s="335">
        <v>1.454296</v>
      </c>
      <c r="F47" s="335">
        <v>6.2774850000000004</v>
      </c>
      <c r="G47" s="335">
        <v>-4.8231890000000002</v>
      </c>
      <c r="H47" s="335">
        <v>9.8237869999999994</v>
      </c>
      <c r="I47" s="335">
        <v>28.597279</v>
      </c>
      <c r="J47" s="335">
        <v>-18.773492000000001</v>
      </c>
      <c r="K47" s="335">
        <v>8.3648980000000002</v>
      </c>
      <c r="L47" s="335">
        <v>33.832454999999996</v>
      </c>
      <c r="M47" s="335">
        <v>-25.467557000000003</v>
      </c>
    </row>
    <row r="48" spans="1:13" x14ac:dyDescent="0.2">
      <c r="A48" s="1"/>
      <c r="B48" s="523" t="s">
        <v>475</v>
      </c>
      <c r="C48" s="523"/>
      <c r="D48" s="523"/>
      <c r="E48" s="335">
        <v>0</v>
      </c>
      <c r="F48" s="335">
        <v>0</v>
      </c>
      <c r="G48" s="335">
        <v>0</v>
      </c>
      <c r="H48" s="335">
        <v>0</v>
      </c>
      <c r="I48" s="335">
        <v>0</v>
      </c>
      <c r="J48" s="335">
        <v>0</v>
      </c>
      <c r="K48" s="335">
        <v>0</v>
      </c>
      <c r="L48" s="335">
        <v>0</v>
      </c>
      <c r="M48" s="335">
        <v>0</v>
      </c>
    </row>
    <row r="49" spans="1:13" x14ac:dyDescent="0.2">
      <c r="A49" s="1"/>
      <c r="B49" s="373" t="s">
        <v>476</v>
      </c>
      <c r="C49" s="373"/>
      <c r="D49" s="373"/>
      <c r="E49" s="335">
        <v>4.6583139999999998</v>
      </c>
      <c r="F49" s="335">
        <v>1.289061</v>
      </c>
      <c r="G49" s="335">
        <v>3.3692530000000001</v>
      </c>
      <c r="H49" s="335">
        <v>10.963979999999999</v>
      </c>
      <c r="I49" s="335">
        <v>2.3268209999999998</v>
      </c>
      <c r="J49" s="335">
        <v>8.6371590000000005</v>
      </c>
      <c r="K49" s="335">
        <v>9.6018699999999999</v>
      </c>
      <c r="L49" s="335">
        <v>1.8685260000000001</v>
      </c>
      <c r="M49" s="335">
        <v>7.7333440000000007</v>
      </c>
    </row>
    <row r="50" spans="1:13" x14ac:dyDescent="0.2">
      <c r="A50" s="1"/>
      <c r="B50" s="373" t="s">
        <v>477</v>
      </c>
      <c r="C50" s="373"/>
      <c r="D50" s="373"/>
      <c r="E50" s="335">
        <v>0.68277399999999999</v>
      </c>
      <c r="F50" s="335">
        <v>1.2827930000000001</v>
      </c>
      <c r="G50" s="335">
        <v>-0.60001899999999997</v>
      </c>
      <c r="H50" s="335">
        <v>2.7361079999999998</v>
      </c>
      <c r="I50" s="335">
        <v>2.0885940000000001</v>
      </c>
      <c r="J50" s="335">
        <v>0.64751400000000003</v>
      </c>
      <c r="K50" s="335">
        <v>2.521855</v>
      </c>
      <c r="L50" s="335">
        <v>1.799722</v>
      </c>
      <c r="M50" s="335">
        <v>0.72213300000000002</v>
      </c>
    </row>
    <row r="51" spans="1:13" x14ac:dyDescent="0.2">
      <c r="A51" s="1"/>
      <c r="B51" s="373" t="s">
        <v>478</v>
      </c>
      <c r="C51" s="373"/>
      <c r="D51" s="373"/>
      <c r="E51" s="335">
        <v>0</v>
      </c>
      <c r="F51" s="335">
        <v>0</v>
      </c>
      <c r="G51" s="335">
        <v>0</v>
      </c>
      <c r="H51" s="335">
        <v>3.2292000000000001E-2</v>
      </c>
      <c r="I51" s="335">
        <v>4.1E-5</v>
      </c>
      <c r="J51" s="335">
        <v>3.2251000000000002E-2</v>
      </c>
      <c r="K51" s="335">
        <v>0</v>
      </c>
      <c r="L51" s="335">
        <v>0</v>
      </c>
      <c r="M51" s="335">
        <v>0</v>
      </c>
    </row>
    <row r="52" spans="1:13" x14ac:dyDescent="0.2">
      <c r="A52" s="1"/>
      <c r="B52" s="373" t="s">
        <v>479</v>
      </c>
      <c r="C52" s="373"/>
      <c r="D52" s="373"/>
      <c r="E52" s="335">
        <v>3.9755400000000001</v>
      </c>
      <c r="F52" s="335">
        <v>6.2680000000000001E-3</v>
      </c>
      <c r="G52" s="335">
        <v>3.9692720000000001</v>
      </c>
      <c r="H52" s="335">
        <v>8.1955799999999996</v>
      </c>
      <c r="I52" s="335">
        <v>0.23818599999999998</v>
      </c>
      <c r="J52" s="335">
        <v>7.9573940000000007</v>
      </c>
      <c r="K52" s="335">
        <v>7.0800150000000004</v>
      </c>
      <c r="L52" s="335">
        <v>6.880399999999999E-2</v>
      </c>
      <c r="M52" s="335">
        <v>7.0112110000000012</v>
      </c>
    </row>
    <row r="53" spans="1:13" x14ac:dyDescent="0.2">
      <c r="A53" s="1"/>
      <c r="B53" s="373" t="s">
        <v>480</v>
      </c>
      <c r="C53" s="373"/>
      <c r="D53" s="373"/>
      <c r="E53" s="335">
        <v>0</v>
      </c>
      <c r="F53" s="335">
        <v>0</v>
      </c>
      <c r="G53" s="335">
        <v>0</v>
      </c>
      <c r="H53" s="335">
        <v>0</v>
      </c>
      <c r="I53" s="335">
        <v>0</v>
      </c>
      <c r="J53" s="335">
        <v>0</v>
      </c>
      <c r="K53" s="335">
        <v>0</v>
      </c>
      <c r="L53" s="335">
        <v>0</v>
      </c>
      <c r="M53" s="335">
        <v>0</v>
      </c>
    </row>
    <row r="54" spans="1:13" x14ac:dyDescent="0.2">
      <c r="A54" s="61">
        <v>33</v>
      </c>
      <c r="B54" s="373" t="s">
        <v>481</v>
      </c>
      <c r="C54" s="373"/>
      <c r="D54" s="373"/>
      <c r="E54" s="335">
        <v>54.218144000000002</v>
      </c>
      <c r="F54" s="335">
        <v>1.6531610000000001</v>
      </c>
      <c r="G54" s="335">
        <v>52.564982999999998</v>
      </c>
      <c r="H54" s="335">
        <v>133.619913</v>
      </c>
      <c r="I54" s="335">
        <v>6.937176</v>
      </c>
      <c r="J54" s="335">
        <v>126.68273699999999</v>
      </c>
      <c r="K54" s="335">
        <v>168.25539599999999</v>
      </c>
      <c r="L54" s="335">
        <v>18.404855999999999</v>
      </c>
      <c r="M54" s="335">
        <v>149.85054</v>
      </c>
    </row>
    <row r="55" spans="1:13" x14ac:dyDescent="0.2">
      <c r="A55" s="1"/>
      <c r="B55" s="523" t="s">
        <v>482</v>
      </c>
      <c r="C55" s="523"/>
      <c r="D55" s="523"/>
      <c r="E55" s="335">
        <v>0</v>
      </c>
      <c r="F55" s="335">
        <v>0</v>
      </c>
      <c r="G55" s="335">
        <v>0</v>
      </c>
      <c r="H55" s="335">
        <v>0</v>
      </c>
      <c r="I55" s="335">
        <v>0</v>
      </c>
      <c r="J55" s="335">
        <v>0</v>
      </c>
      <c r="K55" s="335">
        <v>0</v>
      </c>
      <c r="L55" s="335">
        <v>0</v>
      </c>
      <c r="M55" s="335">
        <v>0</v>
      </c>
    </row>
    <row r="56" spans="1:13" x14ac:dyDescent="0.2">
      <c r="A56" s="61">
        <v>34</v>
      </c>
      <c r="B56" s="373" t="s">
        <v>483</v>
      </c>
      <c r="C56" s="373"/>
      <c r="D56" s="373"/>
      <c r="E56" s="335">
        <v>9.8321000000000006E-2</v>
      </c>
      <c r="F56" s="335">
        <v>0</v>
      </c>
      <c r="G56" s="335">
        <v>9.8321000000000006E-2</v>
      </c>
      <c r="H56" s="335">
        <v>0.53760799999999997</v>
      </c>
      <c r="I56" s="335">
        <v>0</v>
      </c>
      <c r="J56" s="335">
        <v>0.53760799999999997</v>
      </c>
      <c r="K56" s="335">
        <v>0.13810299999999998</v>
      </c>
      <c r="L56" s="335">
        <v>0</v>
      </c>
      <c r="M56" s="335">
        <v>0.13810299999999998</v>
      </c>
    </row>
    <row r="57" spans="1:13" x14ac:dyDescent="0.2">
      <c r="A57" s="61">
        <v>35</v>
      </c>
      <c r="B57" s="373" t="s">
        <v>484</v>
      </c>
      <c r="C57" s="373"/>
      <c r="D57" s="373"/>
      <c r="E57" s="335">
        <v>1.4582329999999999</v>
      </c>
      <c r="F57" s="335">
        <v>0.68338200000000004</v>
      </c>
      <c r="G57" s="335">
        <v>0.77485099999999996</v>
      </c>
      <c r="H57" s="335">
        <v>5.1386149999999997</v>
      </c>
      <c r="I57" s="335">
        <v>4.2145999999999999</v>
      </c>
      <c r="J57" s="335">
        <v>0.92401499999999981</v>
      </c>
      <c r="K57" s="335">
        <v>4.2520709999999999</v>
      </c>
      <c r="L57" s="335">
        <v>0.9549939999999999</v>
      </c>
      <c r="M57" s="335">
        <v>3.2970769999999998</v>
      </c>
    </row>
    <row r="58" spans="1:13" x14ac:dyDescent="0.2">
      <c r="A58" s="61">
        <v>36</v>
      </c>
      <c r="B58" s="373" t="s">
        <v>135</v>
      </c>
      <c r="C58" s="373"/>
      <c r="D58" s="373"/>
      <c r="E58" s="335">
        <v>7.232342</v>
      </c>
      <c r="F58" s="335">
        <v>1.824573</v>
      </c>
      <c r="G58" s="335">
        <v>5.407769</v>
      </c>
      <c r="H58" s="335">
        <v>23.923596999999997</v>
      </c>
      <c r="I58" s="335">
        <v>9.3311780000000013</v>
      </c>
      <c r="J58" s="335">
        <v>14.592419</v>
      </c>
      <c r="K58" s="335">
        <v>57.664239000000002</v>
      </c>
      <c r="L58" s="335">
        <v>0.973719</v>
      </c>
      <c r="M58" s="335">
        <v>56.690519999999999</v>
      </c>
    </row>
    <row r="59" spans="1:13" x14ac:dyDescent="0.2">
      <c r="A59" s="413" t="s">
        <v>485</v>
      </c>
      <c r="B59" s="413"/>
      <c r="C59" s="413"/>
      <c r="D59" s="526"/>
      <c r="E59" s="336">
        <v>493.51126600000003</v>
      </c>
      <c r="F59" s="335">
        <v>108.42133100000002</v>
      </c>
      <c r="G59" s="335">
        <v>385.08993500000008</v>
      </c>
      <c r="H59" s="335">
        <v>1002.0949229999999</v>
      </c>
      <c r="I59" s="335">
        <v>230.98634900000002</v>
      </c>
      <c r="J59" s="335">
        <v>771.10857400000009</v>
      </c>
      <c r="K59" s="335">
        <v>665.6891159999999</v>
      </c>
      <c r="L59" s="335">
        <v>145.45056199999999</v>
      </c>
      <c r="M59" s="335">
        <v>520.23855399999991</v>
      </c>
    </row>
    <row r="60" spans="1:13" ht="15" thickBot="1" x14ac:dyDescent="0.25">
      <c r="A60" s="524" t="s">
        <v>486</v>
      </c>
      <c r="B60" s="524"/>
      <c r="C60" s="524"/>
      <c r="D60" s="64"/>
      <c r="E60" s="337">
        <v>493.51126600000003</v>
      </c>
      <c r="F60" s="337">
        <v>108.42133100000002</v>
      </c>
      <c r="G60" s="337">
        <v>385.08993500000008</v>
      </c>
      <c r="H60" s="337">
        <v>1002.0949229999999</v>
      </c>
      <c r="I60" s="337">
        <v>230.98634900000002</v>
      </c>
      <c r="J60" s="337">
        <v>771.10857400000009</v>
      </c>
      <c r="K60" s="337">
        <v>665.6891159999999</v>
      </c>
      <c r="L60" s="337">
        <v>145.45056199999999</v>
      </c>
      <c r="M60" s="337">
        <v>520.23855399999991</v>
      </c>
    </row>
    <row r="61" spans="1:13" ht="15" thickTop="1" x14ac:dyDescent="0.2">
      <c r="A61" s="399" t="s">
        <v>907</v>
      </c>
      <c r="B61" s="525"/>
      <c r="C61" s="525"/>
      <c r="D61" s="525"/>
      <c r="E61" s="525"/>
      <c r="F61" s="525"/>
      <c r="G61" s="525"/>
      <c r="H61" s="525"/>
      <c r="I61" s="525"/>
      <c r="J61" s="525"/>
      <c r="K61" s="525"/>
      <c r="L61" s="525"/>
      <c r="M61" s="525"/>
    </row>
    <row r="62" spans="1:13" x14ac:dyDescent="0.2">
      <c r="A62" s="520" t="s">
        <v>487</v>
      </c>
      <c r="B62" s="520"/>
      <c r="C62" s="520"/>
      <c r="D62" s="520"/>
      <c r="E62" s="520"/>
      <c r="F62" s="520"/>
      <c r="G62" s="520"/>
      <c r="H62" s="520"/>
      <c r="I62" s="520"/>
      <c r="J62" s="520"/>
      <c r="K62" s="520"/>
      <c r="L62" s="520"/>
      <c r="M62" s="520"/>
    </row>
    <row r="63" spans="1:13" x14ac:dyDescent="0.2">
      <c r="A63" s="373" t="s">
        <v>488</v>
      </c>
      <c r="B63" s="373"/>
      <c r="C63" s="373"/>
      <c r="D63" s="373"/>
      <c r="E63" s="373"/>
      <c r="F63" s="373"/>
      <c r="G63" s="373"/>
      <c r="H63" s="373"/>
      <c r="I63" s="373"/>
      <c r="J63" s="373"/>
      <c r="K63" s="373"/>
      <c r="L63" s="373"/>
      <c r="M63" s="373"/>
    </row>
    <row r="64" spans="1:13" x14ac:dyDescent="0.2">
      <c r="A64" s="373" t="s">
        <v>107</v>
      </c>
      <c r="B64" s="373"/>
      <c r="C64" s="373"/>
      <c r="D64" s="373"/>
      <c r="E64" s="373"/>
      <c r="F64" s="373"/>
      <c r="G64" s="373"/>
      <c r="H64" s="373"/>
      <c r="I64" s="373"/>
      <c r="J64" s="373"/>
      <c r="K64" s="373"/>
      <c r="L64" s="373"/>
      <c r="M64" s="373"/>
    </row>
    <row r="65" spans="1:23" ht="20.25" customHeight="1" x14ac:dyDescent="0.2">
      <c r="A65" s="527" t="s">
        <v>892</v>
      </c>
      <c r="B65" s="527"/>
      <c r="C65" s="527"/>
      <c r="D65" s="527"/>
      <c r="E65" s="527"/>
      <c r="F65" s="527"/>
      <c r="G65" s="527"/>
      <c r="H65" s="527"/>
      <c r="I65" s="527"/>
      <c r="J65" s="527"/>
      <c r="K65" s="527"/>
      <c r="L65" s="527"/>
      <c r="M65" s="527"/>
    </row>
    <row r="66" spans="1:23" x14ac:dyDescent="0.2">
      <c r="A66" s="592" t="s">
        <v>934</v>
      </c>
      <c r="B66" s="592"/>
      <c r="C66" s="592"/>
      <c r="D66" s="592"/>
      <c r="E66" s="592"/>
      <c r="F66" s="592"/>
      <c r="G66" s="592"/>
      <c r="H66" s="592"/>
      <c r="I66" s="592"/>
      <c r="J66" s="592"/>
      <c r="K66" s="592"/>
      <c r="L66" s="592"/>
      <c r="M66" s="592"/>
    </row>
    <row r="67" spans="1:23" x14ac:dyDescent="0.2">
      <c r="A67" s="593" t="s">
        <v>937</v>
      </c>
      <c r="B67" s="593"/>
      <c r="C67" s="593"/>
      <c r="D67" s="593"/>
      <c r="E67" s="593"/>
      <c r="F67" s="593"/>
      <c r="G67" s="593"/>
      <c r="H67" s="593"/>
      <c r="I67" s="593"/>
      <c r="J67" s="593"/>
      <c r="K67" s="593"/>
      <c r="L67" s="590"/>
      <c r="M67" s="594"/>
      <c r="N67" s="86"/>
      <c r="O67" s="86"/>
      <c r="P67" s="86"/>
      <c r="Q67" s="86"/>
      <c r="R67" s="86"/>
      <c r="S67" s="86"/>
      <c r="T67" s="86"/>
      <c r="U67" s="86"/>
      <c r="V67" s="86"/>
      <c r="W67" s="86"/>
    </row>
    <row r="68" spans="1:23" x14ac:dyDescent="0.2">
      <c r="A68" s="373"/>
      <c r="B68" s="373"/>
      <c r="C68" s="373"/>
      <c r="D68" s="373"/>
      <c r="E68" s="373"/>
      <c r="F68" s="373"/>
      <c r="G68" s="373"/>
      <c r="H68" s="373"/>
      <c r="I68" s="373"/>
      <c r="J68" s="373"/>
      <c r="K68" s="373"/>
      <c r="L68" s="373"/>
      <c r="M68" s="373"/>
    </row>
  </sheetData>
  <mergeCells count="71">
    <mergeCell ref="A64:M64"/>
    <mergeCell ref="A65:M65"/>
    <mergeCell ref="A66:M66"/>
    <mergeCell ref="A68:M68"/>
    <mergeCell ref="A67:K67"/>
    <mergeCell ref="A63:M63"/>
    <mergeCell ref="B53:D53"/>
    <mergeCell ref="B54:D54"/>
    <mergeCell ref="B55:D55"/>
    <mergeCell ref="B56:D56"/>
    <mergeCell ref="B57:D57"/>
    <mergeCell ref="B58:D58"/>
    <mergeCell ref="A60:C60"/>
    <mergeCell ref="A61:M61"/>
    <mergeCell ref="A62:M62"/>
    <mergeCell ref="A59:D59"/>
    <mergeCell ref="B52:D52"/>
    <mergeCell ref="B41:D41"/>
    <mergeCell ref="B42:D42"/>
    <mergeCell ref="B43:D43"/>
    <mergeCell ref="B44:D44"/>
    <mergeCell ref="B45:D45"/>
    <mergeCell ref="B46:D46"/>
    <mergeCell ref="B47:D47"/>
    <mergeCell ref="B48:D48"/>
    <mergeCell ref="B49:D49"/>
    <mergeCell ref="B50:D50"/>
    <mergeCell ref="B51:D51"/>
    <mergeCell ref="B40:D40"/>
    <mergeCell ref="B29:D29"/>
    <mergeCell ref="B30:D30"/>
    <mergeCell ref="B31:D31"/>
    <mergeCell ref="B32:D32"/>
    <mergeCell ref="B33:D33"/>
    <mergeCell ref="B34:D34"/>
    <mergeCell ref="B35:D35"/>
    <mergeCell ref="B36:D36"/>
    <mergeCell ref="B37:D37"/>
    <mergeCell ref="B38:D38"/>
    <mergeCell ref="B39:D39"/>
    <mergeCell ref="B28:D28"/>
    <mergeCell ref="B17:D17"/>
    <mergeCell ref="B18:D18"/>
    <mergeCell ref="B19:D19"/>
    <mergeCell ref="B20:D20"/>
    <mergeCell ref="B21:D21"/>
    <mergeCell ref="B22:D22"/>
    <mergeCell ref="B23:D23"/>
    <mergeCell ref="B24:D24"/>
    <mergeCell ref="B25:D25"/>
    <mergeCell ref="B26:D26"/>
    <mergeCell ref="B27:D27"/>
    <mergeCell ref="B16:D16"/>
    <mergeCell ref="B5:D5"/>
    <mergeCell ref="B6:D6"/>
    <mergeCell ref="B7:D7"/>
    <mergeCell ref="B8:D8"/>
    <mergeCell ref="B9:D9"/>
    <mergeCell ref="B10:D10"/>
    <mergeCell ref="B11:D11"/>
    <mergeCell ref="B12:D12"/>
    <mergeCell ref="B13:D13"/>
    <mergeCell ref="B14:D14"/>
    <mergeCell ref="B15:D15"/>
    <mergeCell ref="A1:M1"/>
    <mergeCell ref="A2:M2"/>
    <mergeCell ref="A3:A4"/>
    <mergeCell ref="B3:D4"/>
    <mergeCell ref="E3:G3"/>
    <mergeCell ref="H3:J3"/>
    <mergeCell ref="K3:M3"/>
  </mergeCells>
  <hyperlinks>
    <hyperlink ref="A65" r:id="rId1" display="http://www.sbp.org.pk/departments/stats/Notice/Rev-Study-External-Sector.pdf"/>
    <hyperlink ref="A67" r:id="rId2"/>
  </hyperlinks>
  <pageMargins left="0.7" right="0.7" top="0.75" bottom="0.75" header="0.3" footer="0.3"/>
  <pageSetup paperSize="9" scale="78" orientation="portrait" verticalDpi="1200" r:id="rId3"/>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topLeftCell="A19" zoomScale="115" zoomScaleNormal="100" zoomScaleSheetLayoutView="115" workbookViewId="0">
      <selection activeCell="A37" sqref="A37:J37"/>
    </sheetView>
  </sheetViews>
  <sheetFormatPr defaultColWidth="9.125" defaultRowHeight="14.25" x14ac:dyDescent="0.2"/>
  <cols>
    <col min="1" max="1" width="3.875" style="2" bestFit="1" customWidth="1"/>
    <col min="2" max="2" width="4" style="2" bestFit="1" customWidth="1"/>
    <col min="3" max="10" width="8.5" style="2" customWidth="1"/>
    <col min="11" max="16384" width="9.125" style="2"/>
  </cols>
  <sheetData>
    <row r="1" spans="1:10" ht="18.75" x14ac:dyDescent="0.2">
      <c r="A1" s="409" t="s">
        <v>489</v>
      </c>
      <c r="B1" s="409"/>
      <c r="C1" s="409"/>
      <c r="D1" s="409"/>
      <c r="E1" s="409"/>
      <c r="F1" s="409"/>
      <c r="G1" s="409"/>
      <c r="H1" s="409"/>
      <c r="I1" s="409"/>
      <c r="J1" s="409"/>
    </row>
    <row r="2" spans="1:10" x14ac:dyDescent="0.2">
      <c r="A2" s="463" t="s">
        <v>490</v>
      </c>
      <c r="B2" s="463"/>
      <c r="C2" s="463"/>
      <c r="D2" s="463"/>
      <c r="E2" s="463"/>
      <c r="F2" s="463"/>
      <c r="G2" s="463"/>
      <c r="H2" s="463"/>
      <c r="I2" s="463"/>
      <c r="J2" s="463"/>
    </row>
    <row r="3" spans="1:10" ht="15" thickBot="1" x14ac:dyDescent="0.25">
      <c r="A3" s="410" t="s">
        <v>491</v>
      </c>
      <c r="B3" s="410"/>
      <c r="C3" s="410"/>
      <c r="D3" s="410"/>
      <c r="E3" s="410"/>
      <c r="F3" s="410"/>
      <c r="G3" s="410"/>
      <c r="H3" s="410"/>
      <c r="I3" s="410"/>
      <c r="J3" s="410"/>
    </row>
    <row r="4" spans="1:10" ht="33" thickTop="1" thickBot="1" x14ac:dyDescent="0.25">
      <c r="A4" s="383" t="s">
        <v>26</v>
      </c>
      <c r="B4" s="384"/>
      <c r="C4" s="529" t="s">
        <v>492</v>
      </c>
      <c r="D4" s="530"/>
      <c r="E4" s="96" t="s">
        <v>493</v>
      </c>
      <c r="F4" s="386" t="s">
        <v>495</v>
      </c>
      <c r="G4" s="387"/>
      <c r="H4" s="96" t="s">
        <v>493</v>
      </c>
      <c r="I4" s="386" t="s">
        <v>496</v>
      </c>
      <c r="J4" s="388"/>
    </row>
    <row r="5" spans="1:10" ht="24" customHeight="1" thickBot="1" x14ac:dyDescent="0.25">
      <c r="A5" s="528"/>
      <c r="B5" s="447"/>
      <c r="C5" s="67" t="s">
        <v>497</v>
      </c>
      <c r="D5" s="79" t="s">
        <v>498</v>
      </c>
      <c r="E5" s="66" t="s">
        <v>494</v>
      </c>
      <c r="F5" s="67" t="s">
        <v>499</v>
      </c>
      <c r="G5" s="79" t="s">
        <v>500</v>
      </c>
      <c r="H5" s="66" t="s">
        <v>494</v>
      </c>
      <c r="I5" s="68" t="s">
        <v>501</v>
      </c>
      <c r="J5" s="69" t="s">
        <v>502</v>
      </c>
    </row>
    <row r="6" spans="1:10" ht="15" thickTop="1" x14ac:dyDescent="0.2">
      <c r="A6" s="531"/>
      <c r="B6" s="531"/>
      <c r="C6" s="16"/>
      <c r="D6" s="52"/>
      <c r="E6" s="52"/>
      <c r="F6" s="52"/>
      <c r="G6" s="16"/>
      <c r="H6" s="16"/>
      <c r="I6" s="15"/>
      <c r="J6" s="52"/>
    </row>
    <row r="7" spans="1:10" x14ac:dyDescent="0.2">
      <c r="A7" s="463" t="s">
        <v>127</v>
      </c>
      <c r="B7" s="463"/>
      <c r="C7" s="100">
        <v>22536</v>
      </c>
      <c r="D7" s="100" t="s">
        <v>503</v>
      </c>
      <c r="E7" s="97">
        <v>-7.1</v>
      </c>
      <c r="F7" s="100">
        <v>43645</v>
      </c>
      <c r="G7" s="100" t="s">
        <v>503</v>
      </c>
      <c r="H7" s="97">
        <v>-15.9</v>
      </c>
      <c r="I7" s="100">
        <v>-21109</v>
      </c>
      <c r="J7" s="100" t="s">
        <v>503</v>
      </c>
    </row>
    <row r="8" spans="1:10" x14ac:dyDescent="0.2">
      <c r="A8" s="463" t="s">
        <v>128</v>
      </c>
      <c r="B8" s="463"/>
      <c r="C8" s="100">
        <v>25639</v>
      </c>
      <c r="D8" s="100" t="s">
        <v>503</v>
      </c>
      <c r="E8" s="97">
        <v>13.8</v>
      </c>
      <c r="F8" s="100">
        <v>54273</v>
      </c>
      <c r="G8" s="100" t="s">
        <v>503</v>
      </c>
      <c r="H8" s="97">
        <v>24.4</v>
      </c>
      <c r="I8" s="100">
        <v>-28634</v>
      </c>
      <c r="J8" s="100" t="s">
        <v>503</v>
      </c>
    </row>
    <row r="9" spans="1:10" x14ac:dyDescent="0.2">
      <c r="A9" s="463" t="s">
        <v>129</v>
      </c>
      <c r="B9" s="463"/>
      <c r="C9" s="101">
        <v>32493</v>
      </c>
      <c r="D9" s="101" t="s">
        <v>503</v>
      </c>
      <c r="E9" s="98">
        <v>26.7</v>
      </c>
      <c r="F9" s="101">
        <v>71543</v>
      </c>
      <c r="G9" s="101" t="s">
        <v>503</v>
      </c>
      <c r="H9" s="98">
        <v>31.8</v>
      </c>
      <c r="I9" s="101">
        <v>-39050</v>
      </c>
      <c r="J9" s="101" t="s">
        <v>503</v>
      </c>
    </row>
    <row r="10" spans="1:10" x14ac:dyDescent="0.2">
      <c r="A10" s="463" t="s">
        <v>130</v>
      </c>
      <c r="B10" s="463"/>
      <c r="C10" s="100">
        <v>27875.927782279527</v>
      </c>
      <c r="D10" s="101" t="s">
        <v>503</v>
      </c>
      <c r="E10" s="97">
        <v>-14.2</v>
      </c>
      <c r="F10" s="100">
        <v>52695.070856559163</v>
      </c>
      <c r="G10" s="101" t="s">
        <v>503</v>
      </c>
      <c r="H10" s="97">
        <v>-26.344854084563138</v>
      </c>
      <c r="I10" s="100">
        <v>-24819.143074279636</v>
      </c>
      <c r="J10" s="101" t="s">
        <v>503</v>
      </c>
    </row>
    <row r="11" spans="1:10" x14ac:dyDescent="0.2">
      <c r="A11" s="463" t="s">
        <v>166</v>
      </c>
      <c r="B11" s="463"/>
      <c r="C11" s="100">
        <v>30967.073314506415</v>
      </c>
      <c r="D11" s="101" t="s">
        <v>503</v>
      </c>
      <c r="E11" s="97">
        <f>+(C11/C10-1)*100</f>
        <v>11.08894224568877</v>
      </c>
      <c r="F11" s="100">
        <v>53056.054068821417</v>
      </c>
      <c r="G11" s="101" t="s">
        <v>503</v>
      </c>
      <c r="H11" s="97">
        <f>+(F11/F10-1)*100</f>
        <v>0.68504170578853607</v>
      </c>
      <c r="I11" s="100">
        <f>+C11-F11</f>
        <v>-22088.980754315002</v>
      </c>
      <c r="J11" s="101" t="s">
        <v>503</v>
      </c>
    </row>
    <row r="12" spans="1:10" x14ac:dyDescent="0.2">
      <c r="A12" s="464"/>
      <c r="B12" s="464"/>
      <c r="C12" s="102"/>
      <c r="D12" s="102"/>
      <c r="E12" s="99"/>
      <c r="F12" s="102"/>
      <c r="G12" s="102"/>
      <c r="H12" s="99"/>
      <c r="I12" s="100"/>
      <c r="J12" s="102"/>
    </row>
    <row r="13" spans="1:10" x14ac:dyDescent="0.2">
      <c r="B13" s="137"/>
      <c r="C13" s="100"/>
      <c r="D13" s="100"/>
      <c r="E13" s="98"/>
      <c r="F13" s="100"/>
      <c r="G13" s="100"/>
      <c r="H13" s="97"/>
      <c r="I13" s="100"/>
      <c r="J13" s="100"/>
    </row>
    <row r="14" spans="1:10" x14ac:dyDescent="0.2">
      <c r="A14" s="60" t="s">
        <v>919</v>
      </c>
      <c r="B14" s="137" t="s">
        <v>38</v>
      </c>
      <c r="C14" s="100">
        <v>2438.0332767480436</v>
      </c>
      <c r="D14" s="100">
        <v>6952.0275211793451</v>
      </c>
      <c r="E14" s="97">
        <v>-5.888410726540954</v>
      </c>
      <c r="F14" s="100">
        <v>3928.043298930666</v>
      </c>
      <c r="G14" s="100">
        <v>12288.057732023863</v>
      </c>
      <c r="H14" s="97">
        <v>-25.617008940148509</v>
      </c>
      <c r="I14" s="100">
        <v>-1490.0100221826224</v>
      </c>
      <c r="J14" s="100">
        <v>-5336.0302108445176</v>
      </c>
    </row>
    <row r="15" spans="1:10" x14ac:dyDescent="0.2">
      <c r="A15" s="15"/>
      <c r="B15" s="137"/>
    </row>
    <row r="16" spans="1:10" x14ac:dyDescent="0.2">
      <c r="A16" s="15"/>
      <c r="B16" s="137" t="s">
        <v>39</v>
      </c>
      <c r="C16" s="100">
        <v>2719.0019816161403</v>
      </c>
      <c r="D16" s="100">
        <v>9671.0295027954853</v>
      </c>
      <c r="E16" s="97">
        <v>3.1052386315181479E-2</v>
      </c>
      <c r="F16" s="100">
        <v>4382.9938050870551</v>
      </c>
      <c r="G16" s="100">
        <v>16671.051537110918</v>
      </c>
      <c r="H16" s="97">
        <v>-21.277402144989637</v>
      </c>
      <c r="I16" s="100">
        <v>-1663.9918234709148</v>
      </c>
      <c r="J16" s="100">
        <v>-7000.0220343154324</v>
      </c>
    </row>
    <row r="17" spans="1:10" x14ac:dyDescent="0.2">
      <c r="A17" s="15"/>
      <c r="B17" s="137" t="s">
        <v>40</v>
      </c>
      <c r="C17" s="100">
        <v>2692.9582877727089</v>
      </c>
      <c r="D17" s="100">
        <v>12363.987790568193</v>
      </c>
      <c r="E17" s="97">
        <v>3.7764206866099528</v>
      </c>
      <c r="F17" s="100">
        <v>4530.9797404558522</v>
      </c>
      <c r="G17" s="100">
        <v>21202.03127756677</v>
      </c>
      <c r="H17" s="97">
        <v>-16.909968404096659</v>
      </c>
      <c r="I17" s="100">
        <v>-1838.0214526831433</v>
      </c>
      <c r="J17" s="100">
        <v>-8838.0434869985766</v>
      </c>
    </row>
    <row r="18" spans="1:10" x14ac:dyDescent="0.2">
      <c r="A18" s="15"/>
      <c r="B18" s="137" t="s">
        <v>41</v>
      </c>
      <c r="C18" s="100">
        <v>2782.0136626775757</v>
      </c>
      <c r="D18" s="100">
        <v>15146.001453245768</v>
      </c>
      <c r="E18" s="97">
        <v>6.4966216152061236</v>
      </c>
      <c r="F18" s="100">
        <v>4173.0008263050595</v>
      </c>
      <c r="G18" s="100">
        <v>25375.032103871828</v>
      </c>
      <c r="H18" s="97">
        <v>-14.771592920460634</v>
      </c>
      <c r="I18" s="100">
        <v>-1390.9871636274838</v>
      </c>
      <c r="J18" s="100">
        <v>-10229.03065062606</v>
      </c>
    </row>
    <row r="19" spans="1:10" x14ac:dyDescent="0.2">
      <c r="A19" s="15"/>
      <c r="B19" s="137"/>
    </row>
    <row r="20" spans="1:10" x14ac:dyDescent="0.2">
      <c r="A20" s="134" t="s">
        <v>920</v>
      </c>
      <c r="B20" s="137" t="s">
        <v>42</v>
      </c>
      <c r="C20" s="103">
        <v>2680.0198060369762</v>
      </c>
      <c r="D20" s="103">
        <v>17826.021259282745</v>
      </c>
      <c r="E20" s="104">
        <v>8.4045447056576279</v>
      </c>
      <c r="F20" s="103">
        <v>4668.9645392491439</v>
      </c>
      <c r="G20" s="103">
        <v>30043.996643120972</v>
      </c>
      <c r="H20" s="104">
        <v>-11.327593018685775</v>
      </c>
      <c r="I20" s="103">
        <v>-1988.9447332121676</v>
      </c>
      <c r="J20" s="103">
        <v>-12217.975383838228</v>
      </c>
    </row>
    <row r="21" spans="1:10" x14ac:dyDescent="0.2">
      <c r="B21" s="137" t="s">
        <v>43</v>
      </c>
      <c r="C21" s="100">
        <v>2531.0385412140131</v>
      </c>
      <c r="D21" s="100">
        <v>20357.059800496758</v>
      </c>
      <c r="E21" s="97">
        <v>9.1941063499758826</v>
      </c>
      <c r="F21" s="100">
        <v>4366.0355996998587</v>
      </c>
      <c r="G21" s="100">
        <v>34410.032242820831</v>
      </c>
      <c r="H21" s="97">
        <v>-9.4139978686291954</v>
      </c>
      <c r="I21" s="100">
        <v>-1834.9970584858456</v>
      </c>
      <c r="J21" s="100">
        <v>-14052.972442324073</v>
      </c>
    </row>
    <row r="22" spans="1:10" x14ac:dyDescent="0.2">
      <c r="B22" s="166" t="s">
        <v>44</v>
      </c>
      <c r="C22" s="100">
        <v>2521.9750857145063</v>
      </c>
      <c r="D22" s="100">
        <v>22879.034886211266</v>
      </c>
      <c r="E22" s="98">
        <v>8.6115384044645111</v>
      </c>
      <c r="F22" s="100">
        <v>4568.9981236331378</v>
      </c>
      <c r="G22" s="100">
        <v>38979.030366453968</v>
      </c>
      <c r="H22" s="97">
        <v>-7.5098772961599991</v>
      </c>
      <c r="I22" s="100">
        <v>-2047.0230379186314</v>
      </c>
      <c r="J22" s="100">
        <v>-16099.995480242702</v>
      </c>
    </row>
    <row r="23" spans="1:10" x14ac:dyDescent="0.2">
      <c r="A23" s="15"/>
      <c r="B23" s="183"/>
    </row>
    <row r="24" spans="1:10" x14ac:dyDescent="0.2">
      <c r="B24" s="183" t="s">
        <v>45</v>
      </c>
      <c r="C24" s="100">
        <v>2637.0453387261932</v>
      </c>
      <c r="D24" s="100">
        <v>25516.080224937461</v>
      </c>
      <c r="E24" s="98">
        <v>9.9831222794950207</v>
      </c>
      <c r="F24" s="100">
        <v>4442.0259077186865</v>
      </c>
      <c r="G24" s="100">
        <v>43421.056274172654</v>
      </c>
      <c r="H24" s="97">
        <v>-5.1238547183280048</v>
      </c>
      <c r="I24" s="100">
        <v>-1804.9805689924933</v>
      </c>
      <c r="J24" s="100">
        <v>-17904.976049235192</v>
      </c>
    </row>
    <row r="25" spans="1:10" x14ac:dyDescent="0.2">
      <c r="A25" s="15"/>
      <c r="B25" s="190" t="s">
        <v>46</v>
      </c>
      <c r="C25" s="100">
        <v>3008.0202027250543</v>
      </c>
      <c r="D25" s="100">
        <v>28524.100427662517</v>
      </c>
      <c r="E25" s="98">
        <v>10.708905323051511</v>
      </c>
      <c r="F25" s="100">
        <v>5019.0106260522271</v>
      </c>
      <c r="G25" s="100">
        <v>48440.066900224883</v>
      </c>
      <c r="H25" s="97">
        <v>-2.1769129814224044</v>
      </c>
      <c r="I25" s="100">
        <v>-2010.9904233271727</v>
      </c>
      <c r="J25" s="100">
        <v>-19915.966472562366</v>
      </c>
    </row>
    <row r="26" spans="1:10" x14ac:dyDescent="0.2">
      <c r="B26" s="281" t="s">
        <v>47</v>
      </c>
      <c r="C26" s="100">
        <v>2442.9728868438974</v>
      </c>
      <c r="D26" s="100">
        <v>30967.073314506415</v>
      </c>
      <c r="E26" s="97">
        <v>11.08894224568877</v>
      </c>
      <c r="F26" s="100">
        <v>4615.9871685965345</v>
      </c>
      <c r="G26" s="100">
        <v>53056.054068821417</v>
      </c>
      <c r="H26" s="97">
        <v>0.68504170578853518</v>
      </c>
      <c r="I26" s="100">
        <v>-2173.0142817526371</v>
      </c>
      <c r="J26" s="100">
        <v>-22088.980754315002</v>
      </c>
    </row>
    <row r="27" spans="1:10" x14ac:dyDescent="0.2">
      <c r="C27" s="100"/>
      <c r="D27" s="100"/>
      <c r="E27" s="98"/>
      <c r="F27" s="100"/>
      <c r="G27" s="100"/>
      <c r="H27" s="97"/>
      <c r="I27" s="100"/>
      <c r="J27" s="100"/>
    </row>
    <row r="28" spans="1:10" x14ac:dyDescent="0.2">
      <c r="B28" s="305" t="s">
        <v>902</v>
      </c>
      <c r="C28" s="100">
        <v>2374.0049199777472</v>
      </c>
      <c r="D28" s="100">
        <v>2374.0049199777472</v>
      </c>
      <c r="E28" s="98">
        <v>12.832731904908286</v>
      </c>
      <c r="F28" s="100">
        <v>4819.0109147614085</v>
      </c>
      <c r="G28" s="100">
        <v>4819.0109147614085</v>
      </c>
      <c r="H28" s="97">
        <v>16.147446801831819</v>
      </c>
      <c r="I28" s="100">
        <v>-2445.0059947836612</v>
      </c>
      <c r="J28" s="100">
        <v>-2445.0059947836612</v>
      </c>
    </row>
    <row r="29" spans="1:10" x14ac:dyDescent="0.2">
      <c r="B29" s="310" t="s">
        <v>901</v>
      </c>
      <c r="C29" s="100">
        <v>2476.9835412278971</v>
      </c>
      <c r="D29" s="100">
        <v>4850.9884612056449</v>
      </c>
      <c r="E29" s="98">
        <v>7.4655437850873909</v>
      </c>
      <c r="F29" s="100">
        <v>4709.0498213056444</v>
      </c>
      <c r="G29" s="100">
        <v>9528.0607360670529</v>
      </c>
      <c r="H29" s="97">
        <v>13.971821607749078</v>
      </c>
      <c r="I29" s="100">
        <v>-2232.0662800777473</v>
      </c>
      <c r="J29" s="100">
        <v>-4677.072274861408</v>
      </c>
    </row>
    <row r="30" spans="1:10" x14ac:dyDescent="0.2">
      <c r="B30" s="356" t="s">
        <v>38</v>
      </c>
      <c r="C30" s="100">
        <v>2644.9620767165238</v>
      </c>
      <c r="D30" s="100">
        <v>7495.9505379221682</v>
      </c>
      <c r="E30" s="98">
        <v>7.8239479789998398</v>
      </c>
      <c r="F30" s="100">
        <v>4691.040327036957</v>
      </c>
      <c r="G30" s="100">
        <v>14219.10106310401</v>
      </c>
      <c r="H30" s="97">
        <v>15.71479702644676</v>
      </c>
      <c r="I30" s="100">
        <v>-2046.0782503204332</v>
      </c>
      <c r="J30" s="100">
        <v>-6723.1505251818417</v>
      </c>
    </row>
    <row r="31" spans="1:10" ht="6" customHeight="1" thickBot="1" x14ac:dyDescent="0.25">
      <c r="B31" s="305"/>
    </row>
    <row r="32" spans="1:10" ht="15" thickTop="1" x14ac:dyDescent="0.2">
      <c r="A32" s="376" t="s">
        <v>907</v>
      </c>
      <c r="B32" s="376"/>
      <c r="C32" s="376"/>
      <c r="D32" s="376"/>
      <c r="E32" s="376"/>
      <c r="F32" s="376"/>
      <c r="G32" s="376"/>
      <c r="H32" s="376"/>
      <c r="I32" s="376"/>
      <c r="J32" s="376"/>
    </row>
    <row r="33" spans="1:10" x14ac:dyDescent="0.2">
      <c r="A33" s="532" t="s">
        <v>504</v>
      </c>
      <c r="B33" s="532"/>
      <c r="C33" s="532"/>
      <c r="D33" s="532"/>
      <c r="E33" s="532"/>
      <c r="F33" s="532"/>
      <c r="G33" s="532"/>
      <c r="H33" s="532"/>
      <c r="I33" s="532"/>
      <c r="J33" s="532"/>
    </row>
    <row r="34" spans="1:10" ht="70.5" customHeight="1" x14ac:dyDescent="0.2">
      <c r="A34" s="443" t="s">
        <v>873</v>
      </c>
      <c r="B34" s="443"/>
      <c r="C34" s="443"/>
      <c r="D34" s="443"/>
      <c r="E34" s="443"/>
      <c r="F34" s="443"/>
      <c r="G34" s="443"/>
      <c r="H34" s="443"/>
      <c r="I34" s="443"/>
      <c r="J34" s="443"/>
    </row>
    <row r="35" spans="1:10" ht="21" customHeight="1" x14ac:dyDescent="0.2">
      <c r="A35" s="533" t="s">
        <v>874</v>
      </c>
      <c r="B35" s="533"/>
      <c r="C35" s="533"/>
      <c r="D35" s="533"/>
      <c r="E35" s="533"/>
      <c r="F35" s="533"/>
      <c r="G35" s="533"/>
      <c r="H35" s="533"/>
      <c r="I35" s="533"/>
      <c r="J35" s="533"/>
    </row>
    <row r="36" spans="1:10" x14ac:dyDescent="0.2">
      <c r="A36" s="394" t="s">
        <v>875</v>
      </c>
      <c r="B36" s="394"/>
      <c r="C36" s="394"/>
      <c r="D36" s="394"/>
      <c r="E36" s="394"/>
      <c r="F36" s="394"/>
      <c r="G36" s="394"/>
      <c r="H36" s="394"/>
      <c r="I36" s="394"/>
      <c r="J36" s="394"/>
    </row>
    <row r="37" spans="1:10" x14ac:dyDescent="0.2">
      <c r="A37" s="398" t="s">
        <v>505</v>
      </c>
      <c r="B37" s="398"/>
      <c r="C37" s="398"/>
      <c r="D37" s="398"/>
      <c r="E37" s="398"/>
      <c r="F37" s="398"/>
      <c r="G37" s="398"/>
      <c r="H37" s="398"/>
      <c r="I37" s="398"/>
      <c r="J37" s="398"/>
    </row>
  </sheetData>
  <mergeCells count="20">
    <mergeCell ref="A11:B11"/>
    <mergeCell ref="A37:J37"/>
    <mergeCell ref="A12:B12"/>
    <mergeCell ref="A33:J33"/>
    <mergeCell ref="A34:J34"/>
    <mergeCell ref="A35:J35"/>
    <mergeCell ref="A36:J36"/>
    <mergeCell ref="A32:J32"/>
    <mergeCell ref="A10:B10"/>
    <mergeCell ref="A1:J1"/>
    <mergeCell ref="A2:J2"/>
    <mergeCell ref="A3:J3"/>
    <mergeCell ref="A4:B5"/>
    <mergeCell ref="C4:D4"/>
    <mergeCell ref="F4:G4"/>
    <mergeCell ref="I4:J4"/>
    <mergeCell ref="A6:B6"/>
    <mergeCell ref="A7:B7"/>
    <mergeCell ref="A8:B8"/>
    <mergeCell ref="A9:B9"/>
  </mergeCells>
  <hyperlinks>
    <hyperlink ref="A37" r:id="rId1" display="http://www.sbp.org.pk/ecodata/exp_import_BOP_Arch.xls"/>
  </hyperlinks>
  <pageMargins left="0.7" right="0.7" top="0.75" bottom="0.75" header="0.3" footer="0.3"/>
  <pageSetup paperSize="9" scale="97"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view="pageBreakPreview" zoomScale="115" zoomScaleNormal="100" zoomScaleSheetLayoutView="115" workbookViewId="0">
      <selection activeCell="N15" sqref="N15"/>
    </sheetView>
  </sheetViews>
  <sheetFormatPr defaultColWidth="9.125" defaultRowHeight="14.25" x14ac:dyDescent="0.2"/>
  <cols>
    <col min="1" max="1" width="3.875" style="2" bestFit="1" customWidth="1"/>
    <col min="2" max="2" width="3.5" style="2" bestFit="1" customWidth="1"/>
    <col min="3" max="3" width="7.875" style="2" bestFit="1" customWidth="1"/>
    <col min="4" max="4" width="8" style="2" bestFit="1" customWidth="1"/>
    <col min="5" max="5" width="8.75" style="2" bestFit="1" customWidth="1"/>
    <col min="6" max="6" width="10.875" style="2" bestFit="1" customWidth="1"/>
    <col min="7" max="7" width="7.875" style="2" bestFit="1" customWidth="1"/>
    <col min="8" max="8" width="8.25" style="2" bestFit="1" customWidth="1"/>
    <col min="9" max="9" width="8.75" style="2" bestFit="1" customWidth="1"/>
    <col min="10" max="10" width="9.25" style="2" bestFit="1" customWidth="1"/>
    <col min="11" max="11" width="9.875" style="2" bestFit="1" customWidth="1"/>
    <col min="12" max="12" width="7.5" style="2" customWidth="1"/>
    <col min="13" max="13" width="10.25" style="2" bestFit="1" customWidth="1"/>
    <col min="14" max="16384" width="9.125" style="2"/>
  </cols>
  <sheetData>
    <row r="1" spans="1:12" ht="18.75" x14ac:dyDescent="0.2">
      <c r="A1" s="409" t="s">
        <v>506</v>
      </c>
      <c r="B1" s="409"/>
      <c r="C1" s="409"/>
      <c r="D1" s="409"/>
      <c r="E1" s="409"/>
      <c r="F1" s="409"/>
      <c r="G1" s="409"/>
      <c r="H1" s="409"/>
      <c r="I1" s="409"/>
      <c r="J1" s="409"/>
      <c r="K1" s="409"/>
      <c r="L1" s="409"/>
    </row>
    <row r="2" spans="1:12" x14ac:dyDescent="0.2">
      <c r="A2" s="468" t="s">
        <v>507</v>
      </c>
      <c r="B2" s="468"/>
      <c r="C2" s="468"/>
      <c r="D2" s="468"/>
      <c r="E2" s="468"/>
      <c r="F2" s="468"/>
      <c r="G2" s="468"/>
      <c r="H2" s="468"/>
      <c r="I2" s="468"/>
      <c r="J2" s="468"/>
      <c r="K2" s="468"/>
      <c r="L2" s="468"/>
    </row>
    <row r="3" spans="1:12" ht="15" thickBot="1" x14ac:dyDescent="0.25">
      <c r="A3" s="410" t="s">
        <v>125</v>
      </c>
      <c r="B3" s="410"/>
      <c r="C3" s="410"/>
      <c r="D3" s="410"/>
      <c r="E3" s="410"/>
      <c r="F3" s="410"/>
      <c r="G3" s="410"/>
      <c r="H3" s="410"/>
      <c r="I3" s="410"/>
      <c r="J3" s="410"/>
      <c r="K3" s="410"/>
      <c r="L3" s="410"/>
    </row>
    <row r="4" spans="1:12" ht="22.5" thickTop="1" thickBot="1" x14ac:dyDescent="0.25">
      <c r="A4" s="383" t="s">
        <v>26</v>
      </c>
      <c r="B4" s="384"/>
      <c r="C4" s="65" t="s">
        <v>508</v>
      </c>
      <c r="D4" s="65" t="s">
        <v>510</v>
      </c>
      <c r="E4" s="65" t="s">
        <v>512</v>
      </c>
      <c r="F4" s="96" t="s">
        <v>493</v>
      </c>
      <c r="G4" s="65" t="s">
        <v>514</v>
      </c>
      <c r="H4" s="65" t="s">
        <v>516</v>
      </c>
      <c r="I4" s="65" t="s">
        <v>512</v>
      </c>
      <c r="J4" s="96" t="s">
        <v>493</v>
      </c>
      <c r="K4" s="386" t="s">
        <v>496</v>
      </c>
      <c r="L4" s="388"/>
    </row>
    <row r="5" spans="1:12" ht="15" thickBot="1" x14ac:dyDescent="0.25">
      <c r="A5" s="382"/>
      <c r="B5" s="385"/>
      <c r="C5" s="66" t="s">
        <v>509</v>
      </c>
      <c r="D5" s="66" t="s">
        <v>511</v>
      </c>
      <c r="E5" s="66" t="s">
        <v>513</v>
      </c>
      <c r="F5" s="66" t="s">
        <v>494</v>
      </c>
      <c r="G5" s="66" t="s">
        <v>515</v>
      </c>
      <c r="H5" s="66" t="s">
        <v>517</v>
      </c>
      <c r="I5" s="66" t="s">
        <v>518</v>
      </c>
      <c r="J5" s="66" t="s">
        <v>494</v>
      </c>
      <c r="K5" s="66" t="s">
        <v>519</v>
      </c>
      <c r="L5" s="67" t="s">
        <v>520</v>
      </c>
    </row>
    <row r="6" spans="1:12" ht="15" thickTop="1" x14ac:dyDescent="0.2">
      <c r="A6" s="466"/>
      <c r="B6" s="466"/>
      <c r="C6" s="15"/>
      <c r="D6" s="15"/>
      <c r="E6" s="15"/>
      <c r="F6" s="15"/>
      <c r="G6" s="15"/>
      <c r="H6" s="15"/>
      <c r="I6" s="15"/>
      <c r="J6" s="15"/>
      <c r="K6" s="15"/>
      <c r="L6" s="15"/>
    </row>
    <row r="7" spans="1:12" x14ac:dyDescent="0.2">
      <c r="A7" s="463" t="s">
        <v>127</v>
      </c>
      <c r="B7" s="463"/>
      <c r="C7" s="101">
        <v>21394</v>
      </c>
      <c r="D7" s="101">
        <v>420</v>
      </c>
      <c r="E7" s="101" t="s">
        <v>503</v>
      </c>
      <c r="F7" s="129">
        <v>-6.5</v>
      </c>
      <c r="G7" s="101">
        <v>44553</v>
      </c>
      <c r="H7" s="101">
        <v>30</v>
      </c>
      <c r="I7" s="101" t="s">
        <v>503</v>
      </c>
      <c r="J7" s="129">
        <v>-19</v>
      </c>
      <c r="K7" s="101">
        <v>-22769</v>
      </c>
      <c r="L7" s="101" t="s">
        <v>503</v>
      </c>
    </row>
    <row r="8" spans="1:12" x14ac:dyDescent="0.2">
      <c r="A8" s="463" t="s">
        <v>128</v>
      </c>
      <c r="B8" s="463"/>
      <c r="C8" s="101">
        <v>25304</v>
      </c>
      <c r="D8" s="101">
        <v>391</v>
      </c>
      <c r="E8" s="101" t="s">
        <v>503</v>
      </c>
      <c r="F8" s="129">
        <v>17.8</v>
      </c>
      <c r="G8" s="101">
        <v>56380</v>
      </c>
      <c r="H8" s="101">
        <v>43</v>
      </c>
      <c r="I8" s="101" t="s">
        <v>503</v>
      </c>
      <c r="J8" s="129">
        <v>26.6</v>
      </c>
      <c r="K8" s="101">
        <v>-30728</v>
      </c>
      <c r="L8" s="101" t="s">
        <v>503</v>
      </c>
    </row>
    <row r="9" spans="1:12" x14ac:dyDescent="0.2">
      <c r="A9" s="463" t="s">
        <v>129</v>
      </c>
      <c r="B9" s="463"/>
      <c r="C9" s="101">
        <v>31782</v>
      </c>
      <c r="D9" s="101">
        <v>152</v>
      </c>
      <c r="E9" s="101" t="s">
        <v>503</v>
      </c>
      <c r="F9" s="129">
        <v>25.6</v>
      </c>
      <c r="G9" s="101">
        <v>80136</v>
      </c>
      <c r="H9" s="101">
        <v>95</v>
      </c>
      <c r="I9" s="101" t="s">
        <v>503</v>
      </c>
      <c r="J9" s="129">
        <v>42.1</v>
      </c>
      <c r="K9" s="101">
        <v>-48297</v>
      </c>
      <c r="L9" s="101" t="s">
        <v>503</v>
      </c>
    </row>
    <row r="10" spans="1:12" x14ac:dyDescent="0.2">
      <c r="A10" s="463" t="s">
        <v>130</v>
      </c>
      <c r="B10" s="463"/>
      <c r="C10" s="101">
        <v>27724</v>
      </c>
      <c r="D10" s="101">
        <v>280</v>
      </c>
      <c r="E10" s="101" t="s">
        <v>503</v>
      </c>
      <c r="F10" s="129">
        <v>-12.8</v>
      </c>
      <c r="G10" s="101">
        <v>55198</v>
      </c>
      <c r="H10" s="101">
        <v>68</v>
      </c>
      <c r="I10" s="101" t="s">
        <v>503</v>
      </c>
      <c r="J10" s="129">
        <v>-31.1</v>
      </c>
      <c r="K10" s="101">
        <v>-27262</v>
      </c>
      <c r="L10" s="101" t="s">
        <v>503</v>
      </c>
    </row>
    <row r="11" spans="1:12" x14ac:dyDescent="0.2">
      <c r="A11" s="463" t="s">
        <v>166</v>
      </c>
      <c r="B11" s="463"/>
      <c r="C11" s="346">
        <v>30674.910890999996</v>
      </c>
      <c r="D11" s="101">
        <v>85.776064689922492</v>
      </c>
      <c r="E11" s="101" t="s">
        <v>503</v>
      </c>
      <c r="F11" s="129">
        <f>+(C11/C10-1)*100</f>
        <v>10.64388577045159</v>
      </c>
      <c r="G11" s="101">
        <v>54779.083114000001</v>
      </c>
      <c r="H11" s="101">
        <v>24.891559395610656</v>
      </c>
      <c r="I11" s="101"/>
      <c r="J11" s="129">
        <v>-0.75876175489409947</v>
      </c>
      <c r="K11" s="101">
        <v>-23993.707717705689</v>
      </c>
      <c r="L11" s="101" t="s">
        <v>503</v>
      </c>
    </row>
    <row r="12" spans="1:12" x14ac:dyDescent="0.2">
      <c r="A12" s="60"/>
      <c r="B12" s="25"/>
      <c r="C12" s="101"/>
      <c r="D12" s="101"/>
      <c r="E12" s="101"/>
      <c r="F12" s="129"/>
      <c r="G12" s="101"/>
      <c r="H12" s="101"/>
      <c r="I12" s="101"/>
      <c r="J12" s="129"/>
      <c r="K12" s="101"/>
      <c r="L12" s="101"/>
    </row>
    <row r="13" spans="1:12" x14ac:dyDescent="0.2">
      <c r="A13" s="60">
        <v>2023</v>
      </c>
      <c r="B13" s="25" t="s">
        <v>38</v>
      </c>
      <c r="C13" s="191">
        <v>2470.7958369999997</v>
      </c>
      <c r="D13" s="191">
        <v>12.3</v>
      </c>
      <c r="E13" s="191">
        <v>6913.7528369999991</v>
      </c>
      <c r="F13" s="192">
        <v>-4.1620066953146733</v>
      </c>
      <c r="G13" s="191">
        <v>3949.6529999999998</v>
      </c>
      <c r="H13" s="191">
        <v>6.3</v>
      </c>
      <c r="I13" s="191">
        <v>12121.089</v>
      </c>
      <c r="J13" s="192">
        <v>-25.837683553597643</v>
      </c>
      <c r="K13" s="191">
        <v>-1472.8571630000001</v>
      </c>
      <c r="L13" s="191">
        <v>-5207.3361630000009</v>
      </c>
    </row>
    <row r="14" spans="1:12" x14ac:dyDescent="0.2">
      <c r="A14" s="9"/>
      <c r="B14" s="25"/>
      <c r="C14" s="191"/>
      <c r="D14" s="191"/>
      <c r="E14" s="191"/>
      <c r="F14" s="192"/>
      <c r="G14" s="191"/>
      <c r="H14" s="191"/>
      <c r="I14" s="191"/>
      <c r="J14" s="192"/>
      <c r="K14" s="191"/>
      <c r="L14" s="191"/>
    </row>
    <row r="15" spans="1:12" x14ac:dyDescent="0.2">
      <c r="A15" s="9"/>
      <c r="B15" s="25" t="s">
        <v>39</v>
      </c>
      <c r="C15" s="191">
        <v>2688.5982570000001</v>
      </c>
      <c r="D15" s="191">
        <v>13.195625634905232</v>
      </c>
      <c r="E15" s="191">
        <v>9615.5467196349055</v>
      </c>
      <c r="F15" s="192">
        <v>0.10980447303390406</v>
      </c>
      <c r="G15" s="191">
        <v>4862.7060259999998</v>
      </c>
      <c r="H15" s="191">
        <v>3.2707006714301201</v>
      </c>
      <c r="I15" s="191">
        <v>16987.06572667143</v>
      </c>
      <c r="J15" s="192">
        <v>-18.861932906613347</v>
      </c>
      <c r="K15" s="191">
        <v>-2164.1828440365243</v>
      </c>
      <c r="L15" s="191">
        <v>-7371.5190070365243</v>
      </c>
    </row>
    <row r="16" spans="1:12" x14ac:dyDescent="0.2">
      <c r="A16" s="9"/>
      <c r="B16" s="25" t="s">
        <v>40</v>
      </c>
      <c r="C16" s="191">
        <v>2572.636</v>
      </c>
      <c r="D16" s="191">
        <v>13.943257059820882</v>
      </c>
      <c r="E16" s="191">
        <v>12202.125976694726</v>
      </c>
      <c r="F16" s="192">
        <v>1.6335663559447369</v>
      </c>
      <c r="G16" s="191">
        <v>4525.0560190000006</v>
      </c>
      <c r="H16" s="191">
        <v>2.8372694554195195</v>
      </c>
      <c r="I16" s="191">
        <v>21514.959015126849</v>
      </c>
      <c r="J16" s="192">
        <v>-17.559101729592072</v>
      </c>
      <c r="K16" s="191">
        <v>-1941.3140313955987</v>
      </c>
      <c r="L16" s="191">
        <v>-9312.8330384321234</v>
      </c>
    </row>
    <row r="17" spans="1:13" x14ac:dyDescent="0.2">
      <c r="A17" s="9"/>
      <c r="B17" s="25" t="s">
        <v>41</v>
      </c>
      <c r="C17" s="191">
        <v>2822.4459999999999</v>
      </c>
      <c r="D17" s="191">
        <v>14.628414450463664</v>
      </c>
      <c r="E17" s="191">
        <v>15039.20039114519</v>
      </c>
      <c r="F17" s="192">
        <v>5.0496752203013102</v>
      </c>
      <c r="G17" s="191">
        <v>4634.8172690000001</v>
      </c>
      <c r="H17" s="191">
        <v>3.6922103940011879</v>
      </c>
      <c r="I17" s="191">
        <v>26153.46849452085</v>
      </c>
      <c r="J17" s="192">
        <v>-16.300054068048055</v>
      </c>
      <c r="K17" s="191">
        <v>-1801.4350649435378</v>
      </c>
      <c r="L17" s="191">
        <v>-11114.26810337566</v>
      </c>
    </row>
    <row r="18" spans="1:13" x14ac:dyDescent="0.2">
      <c r="A18" s="9"/>
      <c r="B18" s="25"/>
      <c r="C18" s="191"/>
      <c r="D18" s="191"/>
      <c r="E18" s="191"/>
      <c r="F18" s="192"/>
      <c r="G18" s="191"/>
      <c r="H18" s="191"/>
      <c r="I18" s="191"/>
      <c r="J18" s="192"/>
      <c r="K18" s="191"/>
      <c r="L18" s="191"/>
    </row>
    <row r="19" spans="1:13" x14ac:dyDescent="0.2">
      <c r="A19" s="175">
        <v>2024</v>
      </c>
      <c r="B19" s="25" t="s">
        <v>42</v>
      </c>
      <c r="C19" s="191">
        <v>2791.9525520000002</v>
      </c>
      <c r="D19" s="191">
        <v>0.36976754473270962</v>
      </c>
      <c r="E19" s="191">
        <v>17831.522710689922</v>
      </c>
      <c r="F19" s="192">
        <v>7.6764891325169486</v>
      </c>
      <c r="G19" s="191">
        <v>4755.7532419999998</v>
      </c>
      <c r="H19" s="191">
        <v>3.1113788747598283</v>
      </c>
      <c r="I19" s="191">
        <v>30912.33311539561</v>
      </c>
      <c r="J19" s="192">
        <v>-14.314957615450183</v>
      </c>
      <c r="K19" s="191">
        <v>-1966.5423013300265</v>
      </c>
      <c r="L19" s="191">
        <v>-13080.810404705688</v>
      </c>
      <c r="M19" s="132"/>
    </row>
    <row r="20" spans="1:13" x14ac:dyDescent="0.2">
      <c r="B20" s="25" t="s">
        <v>43</v>
      </c>
      <c r="C20" s="191">
        <v>2582.7746809999999</v>
      </c>
      <c r="D20" s="191">
        <v>27.225000000000001</v>
      </c>
      <c r="E20" s="191">
        <v>20441.522391689919</v>
      </c>
      <c r="F20" s="192">
        <v>8.8072272835515832</v>
      </c>
      <c r="G20" s="191">
        <v>4305.8576679999996</v>
      </c>
      <c r="H20" s="191">
        <v>6.4580000000000002</v>
      </c>
      <c r="I20" s="191">
        <v>35224.648783395605</v>
      </c>
      <c r="J20" s="192">
        <v>-11.977180700828555</v>
      </c>
      <c r="K20" s="191">
        <v>-1702.3159869999995</v>
      </c>
      <c r="L20" s="191">
        <v>-14783.126391705686</v>
      </c>
    </row>
    <row r="21" spans="1:13" x14ac:dyDescent="0.2">
      <c r="B21" s="25" t="s">
        <v>44</v>
      </c>
      <c r="C21" s="191">
        <v>2567.0810000000001</v>
      </c>
      <c r="D21" s="191">
        <v>18.738</v>
      </c>
      <c r="E21" s="191">
        <v>23027.341391689919</v>
      </c>
      <c r="F21" s="192">
        <v>8.8530657691653403</v>
      </c>
      <c r="G21" s="191">
        <v>4854.9017860000004</v>
      </c>
      <c r="H21" s="191">
        <v>2.448</v>
      </c>
      <c r="I21" s="191">
        <v>40081.998569395604</v>
      </c>
      <c r="J21" s="192">
        <v>-8.4427626976337962</v>
      </c>
      <c r="K21" s="191">
        <v>-2271.5307860000007</v>
      </c>
      <c r="L21" s="191">
        <v>-17054.657177705685</v>
      </c>
    </row>
    <row r="22" spans="1:13" x14ac:dyDescent="0.2">
      <c r="A22" s="9"/>
      <c r="B22" s="25"/>
      <c r="C22" s="191"/>
      <c r="D22" s="191"/>
      <c r="E22" s="191"/>
      <c r="F22" s="192"/>
      <c r="G22" s="191"/>
      <c r="H22" s="191"/>
      <c r="I22" s="191"/>
      <c r="J22" s="192"/>
      <c r="K22" s="191"/>
      <c r="L22" s="191"/>
    </row>
    <row r="23" spans="1:13" x14ac:dyDescent="0.2">
      <c r="B23" s="25" t="s">
        <v>45</v>
      </c>
      <c r="C23" s="191">
        <v>2351.159936</v>
      </c>
      <c r="D23" s="191">
        <v>12.29</v>
      </c>
      <c r="E23" s="191">
        <v>25390.79132768992</v>
      </c>
      <c r="F23" s="192">
        <v>8.6874942192379763</v>
      </c>
      <c r="G23" s="191">
        <v>4845.7772850000001</v>
      </c>
      <c r="H23" s="191">
        <v>4.8600000000000003</v>
      </c>
      <c r="I23" s="191">
        <v>44932.635854395601</v>
      </c>
      <c r="J23" s="192">
        <v>-3.9194697901583311</v>
      </c>
      <c r="K23" s="191">
        <v>-2487.1873489999998</v>
      </c>
      <c r="L23" s="191">
        <v>-19541.844526705681</v>
      </c>
    </row>
    <row r="24" spans="1:13" x14ac:dyDescent="0.2">
      <c r="A24" s="15"/>
      <c r="B24" s="25" t="s">
        <v>46</v>
      </c>
      <c r="C24" s="191">
        <v>2838.9591359999999</v>
      </c>
      <c r="D24" s="191">
        <v>17.768999999999998</v>
      </c>
      <c r="E24" s="191">
        <v>28247.519463689921</v>
      </c>
      <c r="F24" s="192">
        <v>10.186796839319825</v>
      </c>
      <c r="G24" s="191">
        <v>4915.2029380000004</v>
      </c>
      <c r="H24" s="191">
        <v>3.6760000000000002</v>
      </c>
      <c r="I24" s="191">
        <v>49851.514792395603</v>
      </c>
      <c r="J24" s="192">
        <v>-2.397142873926839</v>
      </c>
      <c r="K24" s="191">
        <v>-2062.150802000001</v>
      </c>
      <c r="L24" s="191">
        <v>-21603.995328705681</v>
      </c>
    </row>
    <row r="25" spans="1:13" x14ac:dyDescent="0.2">
      <c r="B25" s="25" t="s">
        <v>47</v>
      </c>
      <c r="C25" s="191">
        <v>2558.1264919999999</v>
      </c>
      <c r="D25" s="191">
        <v>7</v>
      </c>
      <c r="E25" s="191">
        <v>30812.645955689921</v>
      </c>
      <c r="F25" s="192">
        <v>10.031169392529591</v>
      </c>
      <c r="G25" s="191">
        <v>4964.2218810000004</v>
      </c>
      <c r="H25" s="191">
        <v>4</v>
      </c>
      <c r="I25" s="191">
        <v>54819.736673395601</v>
      </c>
      <c r="J25" s="192">
        <v>-0.8067943958951389</v>
      </c>
      <c r="K25" s="191">
        <v>-2403.0953890000005</v>
      </c>
      <c r="L25" s="191">
        <v>-24007.09071770568</v>
      </c>
    </row>
    <row r="26" spans="1:13" x14ac:dyDescent="0.2">
      <c r="A26" s="15"/>
      <c r="B26" s="25"/>
      <c r="C26" s="191"/>
      <c r="D26" s="191"/>
      <c r="E26" s="191"/>
      <c r="F26" s="192"/>
      <c r="G26" s="191"/>
      <c r="H26" s="191"/>
      <c r="I26" s="191"/>
      <c r="J26" s="192"/>
      <c r="K26" s="191"/>
      <c r="L26" s="191"/>
    </row>
    <row r="27" spans="1:13" x14ac:dyDescent="0.2">
      <c r="A27" s="15"/>
      <c r="B27" s="25" t="s">
        <v>36</v>
      </c>
      <c r="C27" s="191">
        <v>2307.0880000000002</v>
      </c>
      <c r="D27" s="191">
        <v>0</v>
      </c>
      <c r="E27" s="191">
        <v>2307.0880000000002</v>
      </c>
      <c r="F27" s="192">
        <v>11.754345513624131</v>
      </c>
      <c r="G27" s="191">
        <v>4278.4279999999999</v>
      </c>
      <c r="H27" s="191">
        <v>0</v>
      </c>
      <c r="I27" s="191">
        <v>4278.4279999999999</v>
      </c>
      <c r="J27" s="192">
        <v>15.92042119500428</v>
      </c>
      <c r="K27" s="191">
        <v>-1971.3399999999997</v>
      </c>
      <c r="L27" s="191">
        <v>-1971.3399999999997</v>
      </c>
    </row>
    <row r="28" spans="1:13" x14ac:dyDescent="0.2">
      <c r="A28" s="15"/>
      <c r="B28" s="25" t="s">
        <v>37</v>
      </c>
      <c r="C28" s="191">
        <v>2762.2640000000001</v>
      </c>
      <c r="D28" s="191">
        <v>0</v>
      </c>
      <c r="E28" s="191">
        <v>5069.3520000000008</v>
      </c>
      <c r="F28" s="192">
        <v>14.415356458421442</v>
      </c>
      <c r="G28" s="191">
        <v>4509.0129999999999</v>
      </c>
      <c r="H28" s="191">
        <v>0</v>
      </c>
      <c r="I28" s="191">
        <v>8787.4409999999989</v>
      </c>
      <c r="J28" s="192">
        <v>7.6214897094181566</v>
      </c>
      <c r="K28" s="191">
        <v>-1746.7489999999998</v>
      </c>
      <c r="L28" s="191">
        <v>-3718.0889999999981</v>
      </c>
      <c r="M28" s="287"/>
    </row>
    <row r="29" spans="1:13" x14ac:dyDescent="0.2">
      <c r="A29" s="15"/>
      <c r="B29" s="25" t="s">
        <v>38</v>
      </c>
      <c r="C29" s="191">
        <v>2839.6660000000002</v>
      </c>
      <c r="D29" s="191">
        <v>0</v>
      </c>
      <c r="E29" s="191">
        <v>5601.93</v>
      </c>
      <c r="F29" s="192">
        <v>-18.974106652751303</v>
      </c>
      <c r="G29" s="191">
        <v>4671.9449999999997</v>
      </c>
      <c r="H29" s="191">
        <v>0</v>
      </c>
      <c r="I29" s="191">
        <v>9180.9579999999987</v>
      </c>
      <c r="J29" s="192">
        <v>-24.25632713364287</v>
      </c>
      <c r="K29" s="191">
        <v>-1832.2789999999995</v>
      </c>
      <c r="L29" s="191">
        <v>-3579.0279999999984</v>
      </c>
      <c r="M29" s="287"/>
    </row>
    <row r="30" spans="1:13" ht="5.25" customHeight="1" thickBot="1" x14ac:dyDescent="0.25">
      <c r="A30" s="15"/>
      <c r="M30" s="287"/>
    </row>
    <row r="31" spans="1:13" ht="15" thickTop="1" x14ac:dyDescent="0.2">
      <c r="A31" s="376" t="s">
        <v>830</v>
      </c>
      <c r="B31" s="376"/>
      <c r="C31" s="376"/>
      <c r="D31" s="376"/>
      <c r="E31" s="376"/>
      <c r="F31" s="376"/>
      <c r="G31" s="376"/>
      <c r="H31" s="376"/>
      <c r="I31" s="376"/>
      <c r="J31" s="376"/>
      <c r="K31" s="376"/>
      <c r="L31" s="376"/>
    </row>
    <row r="32" spans="1:13" x14ac:dyDescent="0.2">
      <c r="A32" s="373" t="s">
        <v>504</v>
      </c>
      <c r="B32" s="373"/>
      <c r="C32" s="373"/>
      <c r="D32" s="373"/>
      <c r="E32" s="373"/>
      <c r="F32" s="373"/>
      <c r="G32" s="373"/>
      <c r="H32" s="373"/>
      <c r="I32" s="373"/>
      <c r="J32" s="373"/>
      <c r="K32" s="373"/>
      <c r="L32" s="373"/>
    </row>
    <row r="33" spans="1:12" ht="42" customHeight="1" x14ac:dyDescent="0.2">
      <c r="A33" s="443" t="s">
        <v>521</v>
      </c>
      <c r="B33" s="443"/>
      <c r="C33" s="443"/>
      <c r="D33" s="443"/>
      <c r="E33" s="443"/>
      <c r="F33" s="443"/>
      <c r="G33" s="443"/>
      <c r="H33" s="443"/>
      <c r="I33" s="443"/>
      <c r="J33" s="443"/>
      <c r="K33" s="443"/>
      <c r="L33" s="443"/>
    </row>
    <row r="34" spans="1:12" x14ac:dyDescent="0.2">
      <c r="A34" s="394" t="s">
        <v>876</v>
      </c>
      <c r="B34" s="394"/>
      <c r="C34" s="394"/>
      <c r="D34" s="394"/>
      <c r="E34" s="394"/>
      <c r="F34" s="394"/>
      <c r="G34" s="394"/>
      <c r="H34" s="394"/>
      <c r="I34" s="394"/>
      <c r="J34" s="394"/>
      <c r="K34" s="394"/>
      <c r="L34" s="394"/>
    </row>
  </sheetData>
  <mergeCells count="15">
    <mergeCell ref="A32:L32"/>
    <mergeCell ref="A33:L33"/>
    <mergeCell ref="A34:L34"/>
    <mergeCell ref="A7:B7"/>
    <mergeCell ref="A8:B8"/>
    <mergeCell ref="A9:B9"/>
    <mergeCell ref="A10:B10"/>
    <mergeCell ref="A11:B11"/>
    <mergeCell ref="A31:L31"/>
    <mergeCell ref="A6:B6"/>
    <mergeCell ref="A1:L1"/>
    <mergeCell ref="A2:L2"/>
    <mergeCell ref="A3:L3"/>
    <mergeCell ref="A4:B5"/>
    <mergeCell ref="K4:L4"/>
  </mergeCells>
  <pageMargins left="0.7" right="0.7" top="0.75" bottom="0.75" header="0.3" footer="0.3"/>
  <pageSetup paperSize="9" scale="85"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zoomScale="115" zoomScaleNormal="85" zoomScaleSheetLayoutView="115" workbookViewId="0">
      <selection activeCell="A3" sqref="A3"/>
    </sheetView>
  </sheetViews>
  <sheetFormatPr defaultColWidth="9.125" defaultRowHeight="14.25" x14ac:dyDescent="0.2"/>
  <cols>
    <col min="1" max="1" width="11.625" style="2" bestFit="1" customWidth="1"/>
    <col min="2" max="11" width="9.25" style="2" customWidth="1"/>
    <col min="12" max="16384" width="9.125" style="2"/>
  </cols>
  <sheetData>
    <row r="1" spans="1:11" ht="17.25" x14ac:dyDescent="0.2">
      <c r="A1" s="370" t="s">
        <v>0</v>
      </c>
      <c r="B1" s="370"/>
      <c r="C1" s="370"/>
      <c r="D1" s="370"/>
      <c r="E1" s="370"/>
      <c r="F1" s="370"/>
      <c r="G1" s="370"/>
      <c r="H1" s="370"/>
      <c r="I1" s="370"/>
      <c r="J1" s="370"/>
      <c r="K1" s="370"/>
    </row>
    <row r="2" spans="1:11" ht="15" thickBot="1" x14ac:dyDescent="0.25">
      <c r="A2" s="377" t="s">
        <v>926</v>
      </c>
      <c r="B2" s="377"/>
      <c r="C2" s="377"/>
      <c r="D2" s="377"/>
      <c r="E2" s="377"/>
      <c r="F2" s="377"/>
      <c r="G2" s="377"/>
      <c r="H2" s="377"/>
      <c r="I2" s="377"/>
      <c r="J2" s="377"/>
      <c r="K2" s="377"/>
    </row>
    <row r="3" spans="1:11" ht="15.75" thickTop="1" thickBot="1" x14ac:dyDescent="0.25">
      <c r="A3" s="306" t="s">
        <v>1</v>
      </c>
      <c r="B3" s="362">
        <v>16</v>
      </c>
      <c r="C3" s="362">
        <v>18</v>
      </c>
      <c r="D3" s="362">
        <v>19</v>
      </c>
      <c r="E3" s="362">
        <v>20</v>
      </c>
      <c r="F3" s="362">
        <v>23</v>
      </c>
      <c r="G3" s="362">
        <v>24</v>
      </c>
      <c r="H3" s="362">
        <v>25</v>
      </c>
      <c r="I3" s="362">
        <v>26</v>
      </c>
      <c r="J3" s="362">
        <v>27</v>
      </c>
      <c r="K3" s="362">
        <v>30</v>
      </c>
    </row>
    <row r="4" spans="1:11" ht="15" thickTop="1" x14ac:dyDescent="0.2">
      <c r="A4" s="172"/>
      <c r="B4" s="138"/>
      <c r="C4" s="138"/>
      <c r="D4" s="138"/>
      <c r="E4" s="138"/>
      <c r="F4" s="138"/>
      <c r="G4" s="138"/>
      <c r="H4" s="138"/>
      <c r="I4" s="138"/>
      <c r="J4" s="138"/>
      <c r="K4" s="138"/>
    </row>
    <row r="5" spans="1:11" x14ac:dyDescent="0.2">
      <c r="A5" s="168" t="s">
        <v>2</v>
      </c>
      <c r="B5" s="187">
        <v>187.01466428571425</v>
      </c>
      <c r="C5" s="187">
        <v>188.0182886904762</v>
      </c>
      <c r="D5" s="187">
        <v>188.96320226190474</v>
      </c>
      <c r="E5" s="187">
        <v>189.38884166666665</v>
      </c>
      <c r="F5" s="187">
        <v>189.58109666666664</v>
      </c>
      <c r="G5" s="187">
        <v>190.18769642857146</v>
      </c>
      <c r="H5" s="187">
        <v>191.16824880952379</v>
      </c>
      <c r="I5" s="187">
        <v>190.12559535714286</v>
      </c>
      <c r="J5" s="187">
        <v>190.79919047619046</v>
      </c>
      <c r="K5" s="187">
        <v>192.26140476190474</v>
      </c>
    </row>
    <row r="6" spans="1:11" x14ac:dyDescent="0.2">
      <c r="A6" s="172"/>
      <c r="B6" s="187"/>
      <c r="C6" s="187"/>
      <c r="D6" s="187"/>
      <c r="E6" s="187"/>
      <c r="F6" s="187"/>
      <c r="G6" s="187"/>
      <c r="H6" s="187"/>
      <c r="I6" s="187"/>
      <c r="J6" s="187"/>
      <c r="K6" s="187"/>
    </row>
    <row r="7" spans="1:11" x14ac:dyDescent="0.2">
      <c r="A7" s="168" t="s">
        <v>3</v>
      </c>
      <c r="B7" s="188">
        <v>737.99644999999998</v>
      </c>
      <c r="C7" s="188">
        <v>738.43421666666666</v>
      </c>
      <c r="D7" s="188">
        <v>737.77689999999996</v>
      </c>
      <c r="E7" s="188">
        <v>737.7741166666666</v>
      </c>
      <c r="F7" s="188">
        <v>737.38346666666666</v>
      </c>
      <c r="G7" s="188">
        <v>737.14651666666668</v>
      </c>
      <c r="H7" s="188">
        <v>737.06311666666659</v>
      </c>
      <c r="I7" s="188">
        <v>736.66066666666666</v>
      </c>
      <c r="J7" s="188">
        <v>736.46041666666667</v>
      </c>
      <c r="K7" s="187">
        <v>736.71401666666668</v>
      </c>
    </row>
    <row r="8" spans="1:11" x14ac:dyDescent="0.2">
      <c r="A8" s="172"/>
      <c r="B8" s="187"/>
      <c r="C8" s="187"/>
      <c r="D8" s="187"/>
      <c r="E8" s="187"/>
      <c r="F8" s="187"/>
      <c r="G8" s="187"/>
      <c r="H8" s="187"/>
      <c r="I8" s="187"/>
      <c r="J8" s="187"/>
      <c r="K8" s="187"/>
    </row>
    <row r="9" spans="1:11" x14ac:dyDescent="0.2">
      <c r="A9" s="168" t="s">
        <v>4</v>
      </c>
      <c r="B9" s="187">
        <v>204.88638936956522</v>
      </c>
      <c r="C9" s="187">
        <v>204.61531528260869</v>
      </c>
      <c r="D9" s="187">
        <v>204.53118915217391</v>
      </c>
      <c r="E9" s="187">
        <v>204.8531926521739</v>
      </c>
      <c r="F9" s="187">
        <v>204.84714191304346</v>
      </c>
      <c r="G9" s="187">
        <v>205.50478439130436</v>
      </c>
      <c r="H9" s="187">
        <v>206.77821341304346</v>
      </c>
      <c r="I9" s="187">
        <v>206.04332619565218</v>
      </c>
      <c r="J9" s="187">
        <v>205.72463728260868</v>
      </c>
      <c r="K9" s="187">
        <v>205.41199289130435</v>
      </c>
    </row>
    <row r="10" spans="1:11" x14ac:dyDescent="0.2">
      <c r="A10" s="172"/>
      <c r="B10" s="187"/>
      <c r="C10" s="187"/>
      <c r="D10" s="187"/>
      <c r="E10" s="187"/>
      <c r="F10" s="187"/>
      <c r="G10" s="187"/>
      <c r="H10" s="187"/>
      <c r="I10" s="187"/>
      <c r="J10" s="187"/>
      <c r="K10" s="187"/>
    </row>
    <row r="11" spans="1:11" x14ac:dyDescent="0.2">
      <c r="A11" s="168" t="s">
        <v>5</v>
      </c>
      <c r="B11" s="187">
        <v>39.242202021739132</v>
      </c>
      <c r="C11" s="187">
        <v>39.214912826086959</v>
      </c>
      <c r="D11" s="187">
        <v>39.31452263043478</v>
      </c>
      <c r="E11" s="187">
        <v>39.462827652173914</v>
      </c>
      <c r="F11" s="187">
        <v>39.447583108695653</v>
      </c>
      <c r="G11" s="187">
        <v>39.506044521739128</v>
      </c>
      <c r="H11" s="187">
        <v>39.624251021739134</v>
      </c>
      <c r="I11" s="187">
        <v>39.5826335</v>
      </c>
      <c r="J11" s="187">
        <v>39.623291913043481</v>
      </c>
      <c r="K11" s="187">
        <v>39.62929263043479</v>
      </c>
    </row>
    <row r="12" spans="1:11" x14ac:dyDescent="0.2">
      <c r="A12" s="172"/>
      <c r="B12" s="187"/>
      <c r="C12" s="187"/>
      <c r="D12" s="187"/>
      <c r="E12" s="187"/>
      <c r="F12" s="187"/>
      <c r="G12" s="187"/>
      <c r="H12" s="187"/>
      <c r="I12" s="187"/>
      <c r="J12" s="187"/>
      <c r="K12" s="187"/>
    </row>
    <row r="13" spans="1:11" x14ac:dyDescent="0.2">
      <c r="A13" s="168" t="s">
        <v>6</v>
      </c>
      <c r="B13" s="187">
        <v>41.405543076923081</v>
      </c>
      <c r="C13" s="187">
        <v>41.46991288461539</v>
      </c>
      <c r="D13" s="187">
        <v>41.477226038461545</v>
      </c>
      <c r="E13" s="187">
        <v>41.611727000000002</v>
      </c>
      <c r="F13" s="187">
        <v>41.568465076923076</v>
      </c>
      <c r="G13" s="187">
        <v>41.412972038461525</v>
      </c>
      <c r="H13" s="187">
        <v>41.706921846153847</v>
      </c>
      <c r="I13" s="187">
        <v>41.497143846153854</v>
      </c>
      <c r="J13" s="187">
        <v>41.553945038461542</v>
      </c>
      <c r="K13" s="187">
        <v>41.568254307692307</v>
      </c>
    </row>
    <row r="14" spans="1:11" x14ac:dyDescent="0.2">
      <c r="A14" s="172"/>
      <c r="B14" s="187"/>
      <c r="C14" s="187"/>
      <c r="D14" s="187"/>
      <c r="E14" s="187"/>
      <c r="F14" s="187"/>
      <c r="G14" s="187"/>
      <c r="H14" s="187"/>
      <c r="I14" s="187"/>
      <c r="J14" s="187"/>
      <c r="K14" s="187"/>
    </row>
    <row r="15" spans="1:11" x14ac:dyDescent="0.2">
      <c r="A15" s="168" t="s">
        <v>7</v>
      </c>
      <c r="B15" s="187">
        <v>35.70766376666667</v>
      </c>
      <c r="C15" s="187">
        <v>35.694336633333336</v>
      </c>
      <c r="D15" s="187">
        <v>35.693857699999988</v>
      </c>
      <c r="E15" s="187">
        <v>35.688650966666664</v>
      </c>
      <c r="F15" s="187">
        <v>35.698350966666666</v>
      </c>
      <c r="G15" s="187">
        <v>35.70620816666667</v>
      </c>
      <c r="H15" s="187">
        <v>35.691276166666661</v>
      </c>
      <c r="I15" s="187">
        <v>35.686953299999999</v>
      </c>
      <c r="J15" s="187">
        <v>35.69972176666667</v>
      </c>
      <c r="K15" s="187">
        <v>35.750490033333328</v>
      </c>
    </row>
    <row r="16" spans="1:11" x14ac:dyDescent="0.2">
      <c r="A16" s="172"/>
      <c r="B16" s="187"/>
      <c r="C16" s="187"/>
      <c r="D16" s="187"/>
      <c r="E16" s="187"/>
      <c r="F16" s="187"/>
      <c r="G16" s="187"/>
      <c r="H16" s="187"/>
      <c r="I16" s="187"/>
      <c r="J16" s="187"/>
      <c r="K16" s="187"/>
    </row>
    <row r="17" spans="1:11" x14ac:dyDescent="0.2">
      <c r="A17" s="168" t="s">
        <v>8</v>
      </c>
      <c r="B17" s="187">
        <v>1.9837609629629627</v>
      </c>
      <c r="C17" s="187">
        <v>1.9659312592592597</v>
      </c>
      <c r="D17" s="187">
        <v>1.9437658888888887</v>
      </c>
      <c r="E17" s="187">
        <v>1.9528824444444448</v>
      </c>
      <c r="F17" s="187">
        <v>1.9266252222222218</v>
      </c>
      <c r="G17" s="187">
        <v>1.9306435185185185</v>
      </c>
      <c r="H17" s="187">
        <v>1.9374105000000001</v>
      </c>
      <c r="I17" s="187">
        <v>1.9178009444444446</v>
      </c>
      <c r="J17" s="187">
        <v>1.9122117592592598</v>
      </c>
      <c r="K17" s="187">
        <v>1.9519838888888894</v>
      </c>
    </row>
    <row r="18" spans="1:11" x14ac:dyDescent="0.2">
      <c r="A18" s="172"/>
      <c r="B18" s="187"/>
      <c r="C18" s="187"/>
      <c r="D18" s="187"/>
      <c r="E18" s="187"/>
      <c r="F18" s="187"/>
      <c r="G18" s="187"/>
      <c r="H18" s="187"/>
      <c r="I18" s="187"/>
      <c r="J18" s="187"/>
      <c r="K18" s="187"/>
    </row>
    <row r="19" spans="1:11" x14ac:dyDescent="0.2">
      <c r="A19" s="168" t="s">
        <v>9</v>
      </c>
      <c r="B19" s="187">
        <v>911.05153749999999</v>
      </c>
      <c r="C19" s="187">
        <v>911.24184999999989</v>
      </c>
      <c r="D19" s="187">
        <v>911.0770500000001</v>
      </c>
      <c r="E19" s="187">
        <v>910.78357500000004</v>
      </c>
      <c r="F19" s="187">
        <v>910.05697499999997</v>
      </c>
      <c r="G19" s="187">
        <v>909.72863749999988</v>
      </c>
      <c r="H19" s="187">
        <v>909.95533750000004</v>
      </c>
      <c r="I19" s="187">
        <v>908.91983749999986</v>
      </c>
      <c r="J19" s="187">
        <v>909.1137500000001</v>
      </c>
      <c r="K19" s="187">
        <v>909.97781250000003</v>
      </c>
    </row>
    <row r="20" spans="1:11" x14ac:dyDescent="0.2">
      <c r="A20" s="172"/>
      <c r="B20" s="189"/>
      <c r="C20" s="189"/>
      <c r="D20" s="189"/>
      <c r="E20" s="189"/>
      <c r="F20" s="189"/>
      <c r="G20" s="189"/>
      <c r="H20" s="189"/>
      <c r="I20" s="189"/>
      <c r="J20" s="189"/>
      <c r="K20" s="187"/>
    </row>
    <row r="21" spans="1:11" x14ac:dyDescent="0.2">
      <c r="A21" s="168" t="s">
        <v>10</v>
      </c>
      <c r="B21" s="187">
        <v>64.648848142857133</v>
      </c>
      <c r="C21" s="187">
        <v>65.5307715</v>
      </c>
      <c r="D21" s="187">
        <v>65.432957357142868</v>
      </c>
      <c r="E21" s="187">
        <v>66.419914428571431</v>
      </c>
      <c r="F21" s="187">
        <v>65.992482071428569</v>
      </c>
      <c r="G21" s="187">
        <v>66.535033499999997</v>
      </c>
      <c r="H21" s="187">
        <v>67.308780071428586</v>
      </c>
      <c r="I21" s="187">
        <v>67.171863785714294</v>
      </c>
      <c r="J21" s="187">
        <v>67.231639071428575</v>
      </c>
      <c r="K21" s="187">
        <v>67.567113999999989</v>
      </c>
    </row>
    <row r="22" spans="1:11" x14ac:dyDescent="0.2">
      <c r="A22" s="172"/>
      <c r="B22" s="187"/>
      <c r="C22" s="187"/>
      <c r="D22" s="187"/>
      <c r="E22" s="187"/>
      <c r="F22" s="187"/>
      <c r="G22" s="187"/>
      <c r="H22" s="187"/>
      <c r="I22" s="187"/>
      <c r="J22" s="187"/>
      <c r="K22" s="187"/>
    </row>
    <row r="23" spans="1:11" x14ac:dyDescent="0.2">
      <c r="A23" s="168" t="s">
        <v>11</v>
      </c>
      <c r="B23" s="187">
        <v>172.02773749999997</v>
      </c>
      <c r="C23" s="187">
        <v>172.62905208333333</v>
      </c>
      <c r="D23" s="187">
        <v>173.29850125000004</v>
      </c>
      <c r="E23" s="187">
        <v>173.66067916666668</v>
      </c>
      <c r="F23" s="187">
        <v>173.64564166666665</v>
      </c>
      <c r="G23" s="187">
        <v>174.53179583333335</v>
      </c>
      <c r="H23" s="187">
        <v>176.07665416666669</v>
      </c>
      <c r="I23" s="187">
        <v>174.18830708333334</v>
      </c>
      <c r="J23" s="187">
        <v>175.13097500000001</v>
      </c>
      <c r="K23" s="187">
        <v>176.93683000000001</v>
      </c>
    </row>
    <row r="24" spans="1:11" x14ac:dyDescent="0.2">
      <c r="A24" s="172"/>
      <c r="B24" s="187"/>
      <c r="C24" s="187"/>
      <c r="D24" s="187"/>
      <c r="E24" s="187"/>
      <c r="F24" s="187"/>
      <c r="G24" s="187"/>
      <c r="H24" s="187"/>
      <c r="I24" s="187"/>
      <c r="J24" s="187"/>
      <c r="K24" s="187"/>
    </row>
    <row r="25" spans="1:11" x14ac:dyDescent="0.2">
      <c r="A25" s="168" t="s">
        <v>12</v>
      </c>
      <c r="B25" s="187">
        <v>26.219521150000002</v>
      </c>
      <c r="C25" s="187">
        <v>26.242491999999999</v>
      </c>
      <c r="D25" s="187">
        <v>26.36794205</v>
      </c>
      <c r="E25" s="187">
        <v>26.52409505</v>
      </c>
      <c r="F25" s="187">
        <v>26.535331550000002</v>
      </c>
      <c r="G25" s="187">
        <v>26.554735299999997</v>
      </c>
      <c r="H25" s="187">
        <v>26.70280945</v>
      </c>
      <c r="I25" s="187">
        <v>26.295071450000002</v>
      </c>
      <c r="J25" s="187">
        <v>26.29927455</v>
      </c>
      <c r="K25" s="187">
        <v>26.456997250000001</v>
      </c>
    </row>
    <row r="26" spans="1:11" x14ac:dyDescent="0.2">
      <c r="A26" s="172"/>
      <c r="B26" s="187"/>
      <c r="C26" s="187"/>
      <c r="D26" s="187"/>
      <c r="E26" s="187"/>
      <c r="F26" s="187"/>
      <c r="G26" s="187"/>
      <c r="H26" s="187"/>
      <c r="I26" s="187"/>
      <c r="J26" s="187"/>
      <c r="K26" s="187"/>
    </row>
    <row r="27" spans="1:11" x14ac:dyDescent="0.2">
      <c r="A27" s="168" t="s">
        <v>13</v>
      </c>
      <c r="B27" s="187">
        <v>722.54252500000007</v>
      </c>
      <c r="C27" s="187">
        <v>722.63390000000004</v>
      </c>
      <c r="D27" s="187">
        <v>722.10522500000002</v>
      </c>
      <c r="E27" s="187">
        <v>721.75289999999995</v>
      </c>
      <c r="F27" s="187">
        <v>721.84540000000004</v>
      </c>
      <c r="G27" s="187">
        <v>722.30034999999998</v>
      </c>
      <c r="H27" s="187">
        <v>722.16577499999994</v>
      </c>
      <c r="I27" s="187">
        <v>721.39049999999997</v>
      </c>
      <c r="J27" s="187">
        <v>721.30799999999999</v>
      </c>
      <c r="K27" s="187">
        <v>722.43100000000004</v>
      </c>
    </row>
    <row r="28" spans="1:11" x14ac:dyDescent="0.2">
      <c r="A28" s="172"/>
      <c r="B28" s="187"/>
      <c r="C28" s="187"/>
      <c r="D28" s="187"/>
      <c r="E28" s="187"/>
      <c r="F28" s="187"/>
      <c r="G28" s="187"/>
      <c r="H28" s="187"/>
      <c r="I28" s="187"/>
      <c r="J28" s="187"/>
      <c r="K28" s="187"/>
    </row>
    <row r="29" spans="1:11" x14ac:dyDescent="0.2">
      <c r="A29" s="168" t="s">
        <v>14</v>
      </c>
      <c r="B29" s="187">
        <v>76.315483333333347</v>
      </c>
      <c r="C29" s="187">
        <v>76.291416666666677</v>
      </c>
      <c r="D29" s="187">
        <v>76.281416666666658</v>
      </c>
      <c r="E29" s="187">
        <v>76.248566666666662</v>
      </c>
      <c r="F29" s="187">
        <v>76.255233333333322</v>
      </c>
      <c r="G29" s="187">
        <v>76.272016666666673</v>
      </c>
      <c r="H29" s="187">
        <v>76.258283333333338</v>
      </c>
      <c r="I29" s="187">
        <v>76.213066666666677</v>
      </c>
      <c r="J29" s="187">
        <v>76.192666666666653</v>
      </c>
      <c r="K29" s="187">
        <v>76.23899999999999</v>
      </c>
    </row>
    <row r="30" spans="1:11" x14ac:dyDescent="0.2">
      <c r="A30" s="172"/>
      <c r="B30" s="187"/>
      <c r="C30" s="187"/>
      <c r="D30" s="187"/>
      <c r="E30" s="187"/>
      <c r="F30" s="187"/>
      <c r="G30" s="187"/>
      <c r="H30" s="187"/>
      <c r="I30" s="187"/>
      <c r="J30" s="187"/>
      <c r="K30" s="187"/>
    </row>
    <row r="31" spans="1:11" x14ac:dyDescent="0.2">
      <c r="A31" s="168" t="s">
        <v>15</v>
      </c>
      <c r="B31" s="187">
        <v>74.125248869565226</v>
      </c>
      <c r="C31" s="187">
        <v>74.109539413043464</v>
      </c>
      <c r="D31" s="187">
        <v>74.09222515217391</v>
      </c>
      <c r="E31" s="187">
        <v>74.049229217391314</v>
      </c>
      <c r="F31" s="187">
        <v>74.040843217391327</v>
      </c>
      <c r="G31" s="187">
        <v>74.054780978260879</v>
      </c>
      <c r="H31" s="187">
        <v>74.039978478260878</v>
      </c>
      <c r="I31" s="187">
        <v>73.998127347826099</v>
      </c>
      <c r="J31" s="187">
        <v>74.004274869565222</v>
      </c>
      <c r="K31" s="187">
        <v>74.00976871739131</v>
      </c>
    </row>
    <row r="32" spans="1:11" x14ac:dyDescent="0.2">
      <c r="A32" s="172"/>
      <c r="B32" s="187"/>
      <c r="C32" s="187"/>
      <c r="D32" s="187"/>
      <c r="E32" s="187"/>
      <c r="F32" s="187"/>
      <c r="G32" s="187"/>
      <c r="H32" s="187"/>
      <c r="I32" s="187"/>
      <c r="J32" s="187"/>
      <c r="K32" s="187"/>
    </row>
    <row r="33" spans="1:11" x14ac:dyDescent="0.2">
      <c r="A33" s="168" t="s">
        <v>16</v>
      </c>
      <c r="B33" s="187">
        <v>214.62909130952383</v>
      </c>
      <c r="C33" s="187">
        <v>214.83415366666662</v>
      </c>
      <c r="D33" s="187">
        <v>214.7614916666667</v>
      </c>
      <c r="E33" s="187">
        <v>215.33619707142861</v>
      </c>
      <c r="F33" s="187">
        <v>215.09139154761908</v>
      </c>
      <c r="G33" s="187">
        <v>215.37970342857147</v>
      </c>
      <c r="H33" s="187">
        <v>216.41068014285716</v>
      </c>
      <c r="I33" s="187">
        <v>215.70125126190479</v>
      </c>
      <c r="J33" s="187">
        <v>215.97648150000003</v>
      </c>
      <c r="K33" s="187">
        <v>216.75985085714282</v>
      </c>
    </row>
    <row r="34" spans="1:11" x14ac:dyDescent="0.2">
      <c r="A34" s="172"/>
      <c r="B34" s="187"/>
      <c r="C34" s="187"/>
      <c r="D34" s="187"/>
      <c r="E34" s="187"/>
      <c r="F34" s="187"/>
      <c r="G34" s="187"/>
      <c r="H34" s="187"/>
      <c r="I34" s="187"/>
      <c r="J34" s="187"/>
      <c r="K34" s="187"/>
    </row>
    <row r="35" spans="1:11" x14ac:dyDescent="0.2">
      <c r="A35" s="168" t="s">
        <v>17</v>
      </c>
      <c r="B35" s="187">
        <v>27.305159218749999</v>
      </c>
      <c r="C35" s="187">
        <v>27.321198843749993</v>
      </c>
      <c r="D35" s="187">
        <v>27.304708874999999</v>
      </c>
      <c r="E35" s="187">
        <v>27.379962718750001</v>
      </c>
      <c r="F35" s="187">
        <v>27.328421375000001</v>
      </c>
      <c r="G35" s="187">
        <v>27.298890249999999</v>
      </c>
      <c r="H35" s="187">
        <v>27.544311343749996</v>
      </c>
      <c r="I35" s="187">
        <v>27.320367812499999</v>
      </c>
      <c r="J35" s="187">
        <v>27.379765031249992</v>
      </c>
      <c r="K35" s="187">
        <v>27.533948406249998</v>
      </c>
    </row>
    <row r="36" spans="1:11" x14ac:dyDescent="0.2">
      <c r="A36" s="172"/>
      <c r="B36" s="187"/>
      <c r="C36" s="187"/>
      <c r="D36" s="187"/>
      <c r="E36" s="187"/>
      <c r="F36" s="187"/>
      <c r="G36" s="187"/>
      <c r="H36" s="187"/>
      <c r="I36" s="187"/>
      <c r="J36" s="187"/>
      <c r="K36" s="187"/>
    </row>
    <row r="37" spans="1:11" x14ac:dyDescent="0.2">
      <c r="A37" s="168" t="s">
        <v>18</v>
      </c>
      <c r="B37" s="187">
        <v>328.68571655769222</v>
      </c>
      <c r="C37" s="187">
        <v>328.91217961538462</v>
      </c>
      <c r="D37" s="187">
        <v>327.75292546153855</v>
      </c>
      <c r="E37" s="187">
        <v>328.15033357692306</v>
      </c>
      <c r="F37" s="187">
        <v>326.39228967307696</v>
      </c>
      <c r="G37" s="187">
        <v>327.74065494230769</v>
      </c>
      <c r="H37" s="187">
        <v>329.63888840384618</v>
      </c>
      <c r="I37" s="187">
        <v>326.52448646153846</v>
      </c>
      <c r="J37" s="187">
        <v>327.43061200000011</v>
      </c>
      <c r="K37" s="187">
        <v>329.63376838461539</v>
      </c>
    </row>
    <row r="38" spans="1:11" x14ac:dyDescent="0.2">
      <c r="A38" s="172"/>
      <c r="B38" s="187"/>
      <c r="C38" s="187"/>
      <c r="D38" s="187"/>
      <c r="E38" s="187"/>
      <c r="F38" s="187"/>
      <c r="G38" s="187"/>
      <c r="H38" s="187"/>
      <c r="I38" s="187"/>
      <c r="J38" s="187"/>
      <c r="K38" s="187"/>
    </row>
    <row r="39" spans="1:11" x14ac:dyDescent="0.2">
      <c r="A39" s="168" t="s">
        <v>19</v>
      </c>
      <c r="B39" s="187">
        <v>8.382214888888889</v>
      </c>
      <c r="C39" s="187">
        <v>8.3544046666666674</v>
      </c>
      <c r="D39" s="187">
        <v>8.3614092222222212</v>
      </c>
      <c r="E39" s="187">
        <v>8.4095103333333334</v>
      </c>
      <c r="F39" s="187">
        <v>8.4577101111111102</v>
      </c>
      <c r="G39" s="187">
        <v>8.4476982222222219</v>
      </c>
      <c r="H39" s="187">
        <v>8.5084876666666656</v>
      </c>
      <c r="I39" s="187">
        <v>8.5000226666666645</v>
      </c>
      <c r="J39" s="187">
        <v>8.5611462777777785</v>
      </c>
      <c r="K39" s="187">
        <v>8.6199592777777791</v>
      </c>
    </row>
    <row r="40" spans="1:11" x14ac:dyDescent="0.2">
      <c r="A40" s="172"/>
      <c r="B40" s="187"/>
      <c r="C40" s="187"/>
      <c r="D40" s="187"/>
      <c r="E40" s="187"/>
      <c r="F40" s="187"/>
      <c r="G40" s="187"/>
      <c r="H40" s="187"/>
      <c r="I40" s="187"/>
      <c r="J40" s="187"/>
      <c r="K40" s="187"/>
    </row>
    <row r="41" spans="1:11" x14ac:dyDescent="0.2">
      <c r="A41" s="168" t="s">
        <v>20</v>
      </c>
      <c r="B41" s="187">
        <v>8.2038624999999996</v>
      </c>
      <c r="C41" s="187">
        <v>8.1797624999999989</v>
      </c>
      <c r="D41" s="187">
        <v>8.1760874999999995</v>
      </c>
      <c r="E41" s="187">
        <v>8.1700999999999997</v>
      </c>
      <c r="F41" s="187">
        <v>8.1607874999999996</v>
      </c>
      <c r="G41" s="187">
        <v>8.1466875000000005</v>
      </c>
      <c r="H41" s="187">
        <v>8.1485000000000003</v>
      </c>
      <c r="I41" s="187">
        <v>8.1382750000000001</v>
      </c>
      <c r="J41" s="187">
        <v>8.1311999999999998</v>
      </c>
      <c r="K41" s="187">
        <v>8.1330250000000017</v>
      </c>
    </row>
    <row r="42" spans="1:11" x14ac:dyDescent="0.2">
      <c r="A42" s="172"/>
      <c r="B42" s="187"/>
      <c r="C42" s="187"/>
      <c r="D42" s="187"/>
      <c r="E42" s="187"/>
      <c r="F42" s="187"/>
      <c r="G42" s="187"/>
      <c r="H42" s="187"/>
      <c r="I42" s="187"/>
      <c r="J42" s="187"/>
      <c r="K42" s="187"/>
    </row>
    <row r="43" spans="1:11" x14ac:dyDescent="0.2">
      <c r="A43" s="168" t="s">
        <v>21</v>
      </c>
      <c r="B43" s="187">
        <v>75.762820604166677</v>
      </c>
      <c r="C43" s="187">
        <v>75.733119958333333</v>
      </c>
      <c r="D43" s="187">
        <v>75.728416791666675</v>
      </c>
      <c r="E43" s="187">
        <v>75.675096416666676</v>
      </c>
      <c r="F43" s="187">
        <v>75.666662083333335</v>
      </c>
      <c r="G43" s="187">
        <v>75.672556833333331</v>
      </c>
      <c r="H43" s="187">
        <v>75.652590166666656</v>
      </c>
      <c r="I43" s="187">
        <v>75.588405208333342</v>
      </c>
      <c r="J43" s="187">
        <v>75.593752041666662</v>
      </c>
      <c r="K43" s="187">
        <v>75.60366306249999</v>
      </c>
    </row>
    <row r="44" spans="1:11" x14ac:dyDescent="0.2">
      <c r="A44" s="172"/>
      <c r="B44" s="187"/>
      <c r="C44" s="187"/>
      <c r="D44" s="187"/>
      <c r="E44" s="187"/>
      <c r="F44" s="187"/>
      <c r="G44" s="187"/>
      <c r="H44" s="187"/>
      <c r="I44" s="187"/>
      <c r="J44" s="187"/>
      <c r="K44" s="187"/>
    </row>
    <row r="45" spans="1:11" x14ac:dyDescent="0.2">
      <c r="A45" s="168" t="s">
        <v>22</v>
      </c>
      <c r="B45" s="187">
        <v>365.9297298076923</v>
      </c>
      <c r="C45" s="187">
        <v>366.15107163461533</v>
      </c>
      <c r="D45" s="187">
        <v>367.51681067307698</v>
      </c>
      <c r="E45" s="187">
        <v>369.37772596153843</v>
      </c>
      <c r="F45" s="187">
        <v>369.78802057692315</v>
      </c>
      <c r="G45" s="187">
        <v>370.95916153846161</v>
      </c>
      <c r="H45" s="187">
        <v>372.52847403846158</v>
      </c>
      <c r="I45" s="187">
        <v>370.30812048076916</v>
      </c>
      <c r="J45" s="187">
        <v>371.49901201923063</v>
      </c>
      <c r="K45" s="187">
        <v>371.48771576923076</v>
      </c>
    </row>
    <row r="46" spans="1:11" x14ac:dyDescent="0.2">
      <c r="A46" s="172"/>
      <c r="B46" s="187"/>
      <c r="C46" s="187"/>
      <c r="D46" s="187"/>
      <c r="E46" s="187"/>
      <c r="F46" s="187"/>
      <c r="G46" s="187"/>
      <c r="H46" s="187"/>
      <c r="I46" s="187"/>
      <c r="J46" s="187"/>
      <c r="K46" s="187"/>
    </row>
    <row r="47" spans="1:11" x14ac:dyDescent="0.2">
      <c r="A47" s="168" t="s">
        <v>23</v>
      </c>
      <c r="B47" s="187">
        <v>278.22586206896551</v>
      </c>
      <c r="C47" s="187">
        <v>278.17413793103447</v>
      </c>
      <c r="D47" s="187">
        <v>278.08793103448278</v>
      </c>
      <c r="E47" s="187">
        <v>277.90517241379308</v>
      </c>
      <c r="F47" s="187">
        <v>277.87586206896543</v>
      </c>
      <c r="G47" s="187">
        <v>277.90689655172406</v>
      </c>
      <c r="H47" s="187">
        <v>277.83448275862071</v>
      </c>
      <c r="I47" s="187">
        <v>277.69482758620694</v>
      </c>
      <c r="J47" s="187">
        <v>277.61896551724135</v>
      </c>
      <c r="K47" s="187">
        <v>277.65172413793101</v>
      </c>
    </row>
    <row r="48" spans="1:11" x14ac:dyDescent="0.2">
      <c r="A48" s="172"/>
      <c r="B48" s="187"/>
      <c r="C48" s="187"/>
      <c r="D48" s="187"/>
      <c r="E48" s="187"/>
      <c r="F48" s="187"/>
      <c r="G48" s="187"/>
      <c r="H48" s="187"/>
      <c r="I48" s="187"/>
      <c r="J48" s="187"/>
      <c r="K48" s="187"/>
    </row>
    <row r="49" spans="1:11" x14ac:dyDescent="0.2">
      <c r="A49" s="168" t="s">
        <v>24</v>
      </c>
      <c r="B49" s="187">
        <v>308.77401111111107</v>
      </c>
      <c r="C49" s="187">
        <v>309.32410601851842</v>
      </c>
      <c r="D49" s="187">
        <v>309.25229435185196</v>
      </c>
      <c r="E49" s="187">
        <v>310.21297222222216</v>
      </c>
      <c r="F49" s="187">
        <v>309.96678870370368</v>
      </c>
      <c r="G49" s="187">
        <v>308.84659074074079</v>
      </c>
      <c r="H49" s="187">
        <v>310.92214537037034</v>
      </c>
      <c r="I49" s="187">
        <v>309.32642083333332</v>
      </c>
      <c r="J49" s="187">
        <v>309.82815925925934</v>
      </c>
      <c r="K49" s="187">
        <v>309.82058027777776</v>
      </c>
    </row>
    <row r="50" spans="1:11" ht="15" thickBot="1" x14ac:dyDescent="0.25">
      <c r="A50" s="167"/>
      <c r="B50" s="169"/>
      <c r="C50" s="374"/>
      <c r="D50" s="374"/>
      <c r="E50" s="169"/>
      <c r="F50" s="169"/>
      <c r="G50" s="169"/>
      <c r="H50" s="169"/>
      <c r="I50" s="276"/>
      <c r="J50" s="302"/>
      <c r="K50" s="302"/>
    </row>
    <row r="51" spans="1:11" ht="9.75" customHeight="1" thickTop="1" x14ac:dyDescent="0.2">
      <c r="A51" s="376" t="s">
        <v>907</v>
      </c>
      <c r="B51" s="376"/>
      <c r="C51" s="376"/>
      <c r="D51" s="376"/>
      <c r="E51" s="376"/>
      <c r="F51" s="376"/>
      <c r="G51" s="376"/>
      <c r="H51" s="376"/>
      <c r="I51" s="376"/>
      <c r="J51" s="376"/>
      <c r="K51" s="376"/>
    </row>
    <row r="52" spans="1:11" x14ac:dyDescent="0.2">
      <c r="A52" s="375" t="s">
        <v>877</v>
      </c>
      <c r="B52" s="375"/>
      <c r="C52" s="375"/>
      <c r="D52" s="375"/>
      <c r="E52" s="375"/>
      <c r="F52" s="375"/>
      <c r="G52" s="375"/>
      <c r="H52" s="375"/>
      <c r="I52" s="375"/>
      <c r="J52" s="375"/>
      <c r="K52" s="375"/>
    </row>
    <row r="53" spans="1:11" ht="4.5" customHeight="1" x14ac:dyDescent="0.2">
      <c r="A53" s="373"/>
      <c r="B53" s="373"/>
      <c r="C53" s="373"/>
      <c r="D53" s="373"/>
      <c r="E53" s="373"/>
      <c r="F53" s="373"/>
      <c r="G53" s="373"/>
      <c r="H53" s="373"/>
      <c r="I53" s="373"/>
    </row>
  </sheetData>
  <mergeCells count="6">
    <mergeCell ref="A53:I53"/>
    <mergeCell ref="C50:D50"/>
    <mergeCell ref="A52:K52"/>
    <mergeCell ref="A51:K51"/>
    <mergeCell ref="A1:K1"/>
    <mergeCell ref="A2:K2"/>
  </mergeCells>
  <pageMargins left="0.7" right="0.7" top="0.75" bottom="0.75" header="0.3" footer="0.3"/>
  <pageSetup paperSize="9" scale="77"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view="pageBreakPreview" topLeftCell="A46" zoomScale="115" zoomScaleNormal="100" zoomScaleSheetLayoutView="115" workbookViewId="0">
      <selection activeCell="A64" sqref="A64:I64"/>
    </sheetView>
  </sheetViews>
  <sheetFormatPr defaultColWidth="9.125" defaultRowHeight="14.25" x14ac:dyDescent="0.2"/>
  <cols>
    <col min="1" max="1" width="26.875" style="2" bestFit="1" customWidth="1"/>
    <col min="2" max="3" width="8.75" style="2" bestFit="1" customWidth="1"/>
    <col min="4" max="9" width="8" style="2" bestFit="1" customWidth="1"/>
    <col min="10" max="10" width="10.25" style="2" bestFit="1" customWidth="1"/>
    <col min="11" max="16384" width="9.125" style="2"/>
  </cols>
  <sheetData>
    <row r="1" spans="1:11" ht="18.75" x14ac:dyDescent="0.2">
      <c r="A1" s="409" t="s">
        <v>522</v>
      </c>
      <c r="B1" s="409"/>
      <c r="C1" s="409"/>
      <c r="D1" s="409"/>
      <c r="E1" s="409"/>
      <c r="F1" s="409"/>
      <c r="G1" s="409"/>
      <c r="H1" s="409"/>
      <c r="I1" s="409"/>
    </row>
    <row r="2" spans="1:11" x14ac:dyDescent="0.2">
      <c r="A2" s="468" t="s">
        <v>523</v>
      </c>
      <c r="B2" s="468"/>
      <c r="C2" s="468"/>
      <c r="D2" s="468"/>
      <c r="E2" s="468"/>
      <c r="F2" s="468"/>
      <c r="G2" s="468"/>
      <c r="H2" s="468"/>
      <c r="I2" s="468"/>
    </row>
    <row r="3" spans="1:11" ht="15" thickBot="1" x14ac:dyDescent="0.25">
      <c r="A3" s="374" t="s">
        <v>524</v>
      </c>
      <c r="B3" s="374"/>
      <c r="C3" s="374"/>
      <c r="D3" s="374"/>
      <c r="E3" s="374"/>
      <c r="F3" s="374"/>
      <c r="G3" s="374"/>
      <c r="H3" s="374"/>
      <c r="I3" s="374"/>
      <c r="J3" s="374"/>
    </row>
    <row r="4" spans="1:11" ht="15.75" thickTop="1" thickBot="1" x14ac:dyDescent="0.25">
      <c r="A4" s="535" t="s">
        <v>525</v>
      </c>
      <c r="B4" s="537" t="s">
        <v>130</v>
      </c>
      <c r="C4" s="537" t="s">
        <v>166</v>
      </c>
      <c r="D4" s="151">
        <v>2023</v>
      </c>
      <c r="E4" s="386">
        <v>2024</v>
      </c>
      <c r="F4" s="388"/>
      <c r="G4" s="388"/>
      <c r="H4" s="388"/>
      <c r="I4" s="388"/>
      <c r="J4" s="388"/>
      <c r="K4" s="110"/>
    </row>
    <row r="5" spans="1:11" ht="15" thickBot="1" x14ac:dyDescent="0.25">
      <c r="A5" s="536"/>
      <c r="B5" s="538"/>
      <c r="C5" s="538"/>
      <c r="D5" s="17" t="s">
        <v>38</v>
      </c>
      <c r="E5" s="40" t="s">
        <v>925</v>
      </c>
      <c r="F5" s="40" t="s">
        <v>924</v>
      </c>
      <c r="G5" s="40" t="s">
        <v>923</v>
      </c>
      <c r="H5" s="40" t="s">
        <v>903</v>
      </c>
      <c r="I5" s="40" t="s">
        <v>922</v>
      </c>
      <c r="J5" s="40" t="s">
        <v>921</v>
      </c>
    </row>
    <row r="6" spans="1:11" ht="15" thickTop="1" x14ac:dyDescent="0.2">
      <c r="A6" s="37" t="s">
        <v>526</v>
      </c>
      <c r="B6" s="105">
        <v>4737302.8438000008</v>
      </c>
      <c r="C6" s="105">
        <v>7088836.6321</v>
      </c>
      <c r="D6" s="105">
        <v>491659.28539999999</v>
      </c>
      <c r="E6" s="105">
        <v>606966.29720000003</v>
      </c>
      <c r="F6" s="105">
        <v>596974.57609999995</v>
      </c>
      <c r="G6" s="105">
        <v>523396.86200000002</v>
      </c>
      <c r="H6" s="105">
        <v>545008.25959999999</v>
      </c>
      <c r="I6" s="105">
        <v>492052.29070000001</v>
      </c>
      <c r="J6" s="105">
        <v>488404.42550000001</v>
      </c>
    </row>
    <row r="7" spans="1:11" x14ac:dyDescent="0.2">
      <c r="A7" s="5" t="s">
        <v>527</v>
      </c>
      <c r="B7" s="95">
        <v>2107285.8629999999</v>
      </c>
      <c r="C7" s="95">
        <v>3687361.7291999999</v>
      </c>
      <c r="D7" s="95">
        <v>160931.01740000001</v>
      </c>
      <c r="E7" s="95">
        <v>373243.00089999998</v>
      </c>
      <c r="F7" s="95">
        <v>334481.0723</v>
      </c>
      <c r="G7" s="95">
        <v>286509.21250000002</v>
      </c>
      <c r="H7" s="95">
        <v>230883.8443</v>
      </c>
      <c r="I7" s="95">
        <v>205114.1151</v>
      </c>
      <c r="J7" s="95">
        <v>197205.34270000001</v>
      </c>
    </row>
    <row r="8" spans="1:11" x14ac:dyDescent="0.2">
      <c r="A8" s="39" t="s">
        <v>528</v>
      </c>
      <c r="B8" s="95">
        <v>625581.82219999994</v>
      </c>
      <c r="C8" s="95">
        <v>855154.74369999999</v>
      </c>
      <c r="D8" s="95">
        <v>66902.801800000001</v>
      </c>
      <c r="E8" s="95">
        <v>70428.982600000003</v>
      </c>
      <c r="F8" s="95">
        <v>84257.266300000003</v>
      </c>
      <c r="G8" s="95">
        <v>69065.157000000007</v>
      </c>
      <c r="H8" s="95">
        <v>71210.8413</v>
      </c>
      <c r="I8" s="95">
        <v>71441.859100000001</v>
      </c>
      <c r="J8" s="95">
        <v>68022.398799999995</v>
      </c>
    </row>
    <row r="9" spans="1:11" x14ac:dyDescent="0.2">
      <c r="A9" s="39" t="s">
        <v>529</v>
      </c>
      <c r="B9" s="95">
        <v>1481704.0408000003</v>
      </c>
      <c r="C9" s="95">
        <v>2832206.9854999995</v>
      </c>
      <c r="D9" s="95">
        <v>94028.215599999996</v>
      </c>
      <c r="E9" s="95">
        <v>302814.0183</v>
      </c>
      <c r="F9" s="95">
        <v>250223.80600000001</v>
      </c>
      <c r="G9" s="95">
        <v>217444.05549999999</v>
      </c>
      <c r="H9" s="95">
        <v>159673.003</v>
      </c>
      <c r="I9" s="95">
        <v>133672.25599999999</v>
      </c>
      <c r="J9" s="95">
        <v>129182.9439</v>
      </c>
    </row>
    <row r="10" spans="1:11" x14ac:dyDescent="0.2">
      <c r="A10" s="5" t="s">
        <v>530</v>
      </c>
      <c r="B10" s="95">
        <v>483684.13619999995</v>
      </c>
      <c r="C10" s="95">
        <v>423960.01309999998</v>
      </c>
      <c r="D10" s="95">
        <v>30418.9385</v>
      </c>
      <c r="E10" s="95">
        <v>41064.375399999997</v>
      </c>
      <c r="F10" s="95">
        <v>40587.2474</v>
      </c>
      <c r="G10" s="95">
        <v>37604.409899999999</v>
      </c>
      <c r="H10" s="95">
        <v>32682.841400000001</v>
      </c>
      <c r="I10" s="95">
        <v>22895.788100000002</v>
      </c>
      <c r="J10" s="95">
        <v>22986.570800000001</v>
      </c>
    </row>
    <row r="11" spans="1:11" x14ac:dyDescent="0.2">
      <c r="A11" s="5" t="s">
        <v>531</v>
      </c>
      <c r="B11" s="95">
        <v>232308.32140000002</v>
      </c>
      <c r="C11" s="95">
        <v>309270.93270000006</v>
      </c>
      <c r="D11" s="95">
        <v>22218.918699999998</v>
      </c>
      <c r="E11" s="95">
        <v>16919.987300000001</v>
      </c>
      <c r="F11" s="95">
        <v>26428.1093</v>
      </c>
      <c r="G11" s="95">
        <v>34760.974600000001</v>
      </c>
      <c r="H11" s="95">
        <v>40716.896200000003</v>
      </c>
      <c r="I11" s="95">
        <v>29050.0959</v>
      </c>
      <c r="J11" s="95">
        <v>19951.950799999999</v>
      </c>
    </row>
    <row r="12" spans="1:11" x14ac:dyDescent="0.2">
      <c r="A12" s="39" t="s">
        <v>532</v>
      </c>
      <c r="B12" s="95">
        <v>172133.08440000002</v>
      </c>
      <c r="C12" s="95">
        <v>400414.40969999996</v>
      </c>
      <c r="D12" s="95">
        <v>20556.1374</v>
      </c>
      <c r="E12" s="95">
        <v>31874.165099999998</v>
      </c>
      <c r="F12" s="95">
        <v>27457.532500000001</v>
      </c>
      <c r="G12" s="95">
        <v>25609.953799999999</v>
      </c>
      <c r="H12" s="95">
        <v>28946.682700000001</v>
      </c>
      <c r="I12" s="95">
        <v>26483.290400000002</v>
      </c>
      <c r="J12" s="95">
        <v>24069.398000000001</v>
      </c>
    </row>
    <row r="13" spans="1:11" x14ac:dyDescent="0.2">
      <c r="A13" s="5" t="s">
        <v>533</v>
      </c>
      <c r="B13" s="95">
        <v>77808.718800000002</v>
      </c>
      <c r="C13" s="95">
        <v>82676.071199999991</v>
      </c>
      <c r="D13" s="95">
        <v>6647.9432999999999</v>
      </c>
      <c r="E13" s="95">
        <v>1160.0387000000001</v>
      </c>
      <c r="F13" s="95">
        <v>2873.6745999999998</v>
      </c>
      <c r="G13" s="95">
        <v>2540.4627999999998</v>
      </c>
      <c r="H13" s="95">
        <v>15235.7093</v>
      </c>
      <c r="I13" s="95">
        <v>25631.716700000001</v>
      </c>
      <c r="J13" s="95">
        <v>27317.532999999999</v>
      </c>
    </row>
    <row r="14" spans="1:11" x14ac:dyDescent="0.2">
      <c r="A14" s="5" t="s">
        <v>534</v>
      </c>
      <c r="B14" s="95">
        <v>0</v>
      </c>
      <c r="C14" s="95">
        <v>0</v>
      </c>
      <c r="D14" s="95">
        <v>0</v>
      </c>
      <c r="E14" s="95">
        <v>0</v>
      </c>
      <c r="F14" s="95">
        <v>0</v>
      </c>
      <c r="G14" s="95">
        <v>0</v>
      </c>
      <c r="H14" s="95">
        <v>0</v>
      </c>
      <c r="I14" s="95">
        <v>0</v>
      </c>
      <c r="J14" s="95">
        <v>0</v>
      </c>
    </row>
    <row r="15" spans="1:11" x14ac:dyDescent="0.2">
      <c r="A15" s="5" t="s">
        <v>535</v>
      </c>
      <c r="B15" s="95">
        <v>93390.894300000014</v>
      </c>
      <c r="C15" s="95">
        <v>76973.231100000005</v>
      </c>
      <c r="D15" s="95">
        <v>5810.5168000000003</v>
      </c>
      <c r="E15" s="95">
        <v>5053.4359000000004</v>
      </c>
      <c r="F15" s="95">
        <v>5844.4390999999996</v>
      </c>
      <c r="G15" s="95">
        <v>5343.8928999999998</v>
      </c>
      <c r="H15" s="95">
        <v>7384.3293000000003</v>
      </c>
      <c r="I15" s="95">
        <v>8309.4012000000002</v>
      </c>
      <c r="J15" s="95">
        <v>4853.3721999999998</v>
      </c>
    </row>
    <row r="16" spans="1:11" x14ac:dyDescent="0.2">
      <c r="A16" s="5" t="s">
        <v>536</v>
      </c>
      <c r="B16" s="95">
        <v>173632.62330000001</v>
      </c>
      <c r="C16" s="95">
        <v>386999.23710000003</v>
      </c>
      <c r="D16" s="95">
        <v>96510.059800000003</v>
      </c>
      <c r="E16" s="95">
        <v>5038.3100000000004</v>
      </c>
      <c r="F16" s="95">
        <v>6448.7070000000003</v>
      </c>
      <c r="G16" s="95">
        <v>6558.143</v>
      </c>
      <c r="H16" s="95">
        <v>9597.1540000000005</v>
      </c>
      <c r="I16" s="95">
        <v>14676.6494</v>
      </c>
      <c r="J16" s="95">
        <v>47940.641000000003</v>
      </c>
    </row>
    <row r="17" spans="1:10" x14ac:dyDescent="0.2">
      <c r="A17" s="5" t="s">
        <v>537</v>
      </c>
      <c r="B17" s="95">
        <v>106079.359</v>
      </c>
      <c r="C17" s="95">
        <v>20059.717999999997</v>
      </c>
      <c r="D17" s="95">
        <v>74.790000000000006</v>
      </c>
      <c r="E17" s="95">
        <v>0</v>
      </c>
      <c r="F17" s="95">
        <v>0</v>
      </c>
      <c r="G17" s="95">
        <v>0</v>
      </c>
      <c r="H17" s="95">
        <v>50074.317999999999</v>
      </c>
      <c r="I17" s="95">
        <v>15114.638999999999</v>
      </c>
      <c r="J17" s="95">
        <v>15480.148999999999</v>
      </c>
    </row>
    <row r="18" spans="1:10" x14ac:dyDescent="0.2">
      <c r="A18" s="5" t="s">
        <v>538</v>
      </c>
      <c r="B18" s="95">
        <v>388105.2953</v>
      </c>
      <c r="C18" s="95">
        <v>521736.364</v>
      </c>
      <c r="D18" s="95">
        <v>41996.195899999999</v>
      </c>
      <c r="E18" s="95">
        <v>47051.311099999999</v>
      </c>
      <c r="F18" s="95">
        <v>46359.162400000001</v>
      </c>
      <c r="G18" s="95">
        <v>31670.527999999998</v>
      </c>
      <c r="H18" s="95">
        <v>35129.766199999998</v>
      </c>
      <c r="I18" s="95">
        <v>37498.733</v>
      </c>
      <c r="J18" s="95">
        <v>38665.331700000002</v>
      </c>
    </row>
    <row r="19" spans="1:10" x14ac:dyDescent="0.2">
      <c r="A19" s="5" t="s">
        <v>539</v>
      </c>
      <c r="B19" s="95">
        <v>902874.5480999999</v>
      </c>
      <c r="C19" s="95">
        <v>1179384.926</v>
      </c>
      <c r="D19" s="95">
        <v>106494.76760000001</v>
      </c>
      <c r="E19" s="95">
        <v>85561.6728</v>
      </c>
      <c r="F19" s="95">
        <v>106494.6315</v>
      </c>
      <c r="G19" s="95">
        <v>92799.284499999994</v>
      </c>
      <c r="H19" s="95">
        <v>94356.718200000003</v>
      </c>
      <c r="I19" s="95">
        <v>107277.8619</v>
      </c>
      <c r="J19" s="95">
        <v>89934.136299999998</v>
      </c>
    </row>
    <row r="20" spans="1:10" x14ac:dyDescent="0.2">
      <c r="A20" s="37" t="s">
        <v>540</v>
      </c>
      <c r="B20" s="105">
        <v>16633198.132000003</v>
      </c>
      <c r="C20" s="105">
        <v>16308798.423699999</v>
      </c>
      <c r="D20" s="105">
        <v>1333285.3443</v>
      </c>
      <c r="E20" s="105">
        <v>1299604.3432</v>
      </c>
      <c r="F20" s="105">
        <v>1480669.0999</v>
      </c>
      <c r="G20" s="105">
        <v>1273246.8872</v>
      </c>
      <c r="H20" s="105">
        <v>1376189.7672999999</v>
      </c>
      <c r="I20" s="105">
        <v>1407113.3274000001</v>
      </c>
      <c r="J20" s="105">
        <v>1469629.3766000001</v>
      </c>
    </row>
    <row r="21" spans="1:10" x14ac:dyDescent="0.2">
      <c r="A21" s="5" t="s">
        <v>541</v>
      </c>
      <c r="B21" s="95">
        <v>13396.591999999999</v>
      </c>
      <c r="C21" s="95">
        <v>53371.439000000006</v>
      </c>
      <c r="D21" s="95">
        <v>3780.2910000000002</v>
      </c>
      <c r="E21" s="95">
        <v>112.027</v>
      </c>
      <c r="F21" s="95">
        <v>0</v>
      </c>
      <c r="G21" s="95">
        <v>7.351</v>
      </c>
      <c r="H21" s="95">
        <v>1.165</v>
      </c>
      <c r="I21" s="95">
        <v>0</v>
      </c>
      <c r="J21" s="95">
        <v>18.156500000000001</v>
      </c>
    </row>
    <row r="22" spans="1:10" x14ac:dyDescent="0.2">
      <c r="A22" s="5" t="s">
        <v>542</v>
      </c>
      <c r="B22" s="95">
        <v>870224.49869999988</v>
      </c>
      <c r="C22" s="95">
        <v>1050775.1193000001</v>
      </c>
      <c r="D22" s="95">
        <v>97193.101999999999</v>
      </c>
      <c r="E22" s="95">
        <v>83504.142800000001</v>
      </c>
      <c r="F22" s="95">
        <v>75645.2408</v>
      </c>
      <c r="G22" s="95">
        <v>53241.822800000002</v>
      </c>
      <c r="H22" s="95">
        <v>49900.313600000001</v>
      </c>
      <c r="I22" s="95">
        <v>55666.344799999999</v>
      </c>
      <c r="J22" s="95">
        <v>57581.241499999996</v>
      </c>
    </row>
    <row r="23" spans="1:10" x14ac:dyDescent="0.2">
      <c r="A23" s="5" t="s">
        <v>543</v>
      </c>
      <c r="B23" s="95">
        <v>2154680.9431999996</v>
      </c>
      <c r="C23" s="95">
        <v>1892156.9540999997</v>
      </c>
      <c r="D23" s="95">
        <v>155921.4197</v>
      </c>
      <c r="E23" s="95">
        <v>149717.46340000001</v>
      </c>
      <c r="F23" s="95">
        <v>171957.61600000001</v>
      </c>
      <c r="G23" s="95">
        <v>152622.4866</v>
      </c>
      <c r="H23" s="95">
        <v>155960.06539999999</v>
      </c>
      <c r="I23" s="95">
        <v>153963.08929999999</v>
      </c>
      <c r="J23" s="95">
        <v>170072.1862</v>
      </c>
    </row>
    <row r="24" spans="1:10" x14ac:dyDescent="0.2">
      <c r="A24" s="5" t="s">
        <v>544</v>
      </c>
      <c r="B24" s="95">
        <v>1369.6578999999997</v>
      </c>
      <c r="C24" s="95">
        <v>1526.6438000000003</v>
      </c>
      <c r="D24" s="95">
        <v>70.739800000000002</v>
      </c>
      <c r="E24" s="95">
        <v>169.11199999999999</v>
      </c>
      <c r="F24" s="95">
        <v>14.4</v>
      </c>
      <c r="G24" s="95">
        <v>79.754400000000004</v>
      </c>
      <c r="H24" s="95">
        <v>24.876999999999999</v>
      </c>
      <c r="I24" s="95">
        <v>18.760000000000002</v>
      </c>
      <c r="J24" s="95">
        <v>64.002899999999997</v>
      </c>
    </row>
    <row r="25" spans="1:10" x14ac:dyDescent="0.2">
      <c r="A25" s="5" t="s">
        <v>545</v>
      </c>
      <c r="B25" s="95">
        <v>59685.724600000009</v>
      </c>
      <c r="C25" s="95">
        <v>34321.780300000006</v>
      </c>
      <c r="D25" s="95">
        <v>3579.3085000000001</v>
      </c>
      <c r="E25" s="95">
        <v>2146.788</v>
      </c>
      <c r="F25" s="95">
        <v>2017.2860000000001</v>
      </c>
      <c r="G25" s="95">
        <v>2180.9394000000002</v>
      </c>
      <c r="H25" s="95">
        <v>2360.3784999999998</v>
      </c>
      <c r="I25" s="95">
        <v>2175.8433</v>
      </c>
      <c r="J25" s="95">
        <v>2636.3496</v>
      </c>
    </row>
    <row r="26" spans="1:10" x14ac:dyDescent="0.2">
      <c r="A26" s="5" t="s">
        <v>546</v>
      </c>
      <c r="B26" s="95">
        <v>4243417.9817000004</v>
      </c>
      <c r="C26" s="95">
        <v>4017927.0252999999</v>
      </c>
      <c r="D26" s="95">
        <v>344504.40110000002</v>
      </c>
      <c r="E26" s="95">
        <v>302113.97259999998</v>
      </c>
      <c r="F26" s="95">
        <v>343998.80060000002</v>
      </c>
      <c r="G26" s="95">
        <v>323800.20179999998</v>
      </c>
      <c r="H26" s="95">
        <v>382985.25919999997</v>
      </c>
      <c r="I26" s="95">
        <v>378834.18</v>
      </c>
      <c r="J26" s="95">
        <v>377787.01939999999</v>
      </c>
    </row>
    <row r="27" spans="1:10" x14ac:dyDescent="0.2">
      <c r="A27" s="5" t="s">
        <v>547</v>
      </c>
      <c r="B27" s="95">
        <v>2801994.6317000003</v>
      </c>
      <c r="C27" s="95">
        <v>2794470.2454000004</v>
      </c>
      <c r="D27" s="95">
        <v>232536.3517</v>
      </c>
      <c r="E27" s="95">
        <v>210632.67079999999</v>
      </c>
      <c r="F27" s="95">
        <v>260270.8805</v>
      </c>
      <c r="G27" s="95">
        <v>227046.01370000001</v>
      </c>
      <c r="H27" s="95">
        <v>227054.0644</v>
      </c>
      <c r="I27" s="95">
        <v>236304.48199999999</v>
      </c>
      <c r="J27" s="95">
        <v>255421.22579999999</v>
      </c>
    </row>
    <row r="28" spans="1:10" x14ac:dyDescent="0.2">
      <c r="A28" s="5" t="s">
        <v>548</v>
      </c>
      <c r="B28" s="95">
        <v>930773.27249999996</v>
      </c>
      <c r="C28" s="95">
        <v>957174.68459999992</v>
      </c>
      <c r="D28" s="95">
        <v>76875.482399999994</v>
      </c>
      <c r="E28" s="95">
        <v>80354.302599999995</v>
      </c>
      <c r="F28" s="95">
        <v>91928.540699999998</v>
      </c>
      <c r="G28" s="95">
        <v>77770.561199999996</v>
      </c>
      <c r="H28" s="95">
        <v>82093.162899999996</v>
      </c>
      <c r="I28" s="95">
        <v>78668.947400000005</v>
      </c>
      <c r="J28" s="95">
        <v>82980.885699999999</v>
      </c>
    </row>
    <row r="29" spans="1:10" x14ac:dyDescent="0.2">
      <c r="A29" s="5" t="s">
        <v>549</v>
      </c>
      <c r="B29" s="95">
        <v>130960.7313</v>
      </c>
      <c r="C29" s="95">
        <v>121999.76150000001</v>
      </c>
      <c r="D29" s="95">
        <v>10358.7351</v>
      </c>
      <c r="E29" s="95">
        <v>7309.4089999999997</v>
      </c>
      <c r="F29" s="95">
        <v>14440.0353</v>
      </c>
      <c r="G29" s="95">
        <v>11406.6579</v>
      </c>
      <c r="H29" s="95">
        <v>9028.1520999999993</v>
      </c>
      <c r="I29" s="95">
        <v>11611.861699999999</v>
      </c>
      <c r="J29" s="95">
        <v>11011.443799999999</v>
      </c>
    </row>
    <row r="30" spans="1:10" x14ac:dyDescent="0.2">
      <c r="A30" s="5" t="s">
        <v>550</v>
      </c>
      <c r="B30" s="95">
        <v>3496051.1147000007</v>
      </c>
      <c r="C30" s="95">
        <v>3470913.8963000001</v>
      </c>
      <c r="D30" s="95">
        <v>261712.20920000001</v>
      </c>
      <c r="E30" s="95">
        <v>305241.59789999999</v>
      </c>
      <c r="F30" s="95">
        <v>343054.65480000002</v>
      </c>
      <c r="G30" s="95">
        <v>271266.18699999998</v>
      </c>
      <c r="H30" s="95">
        <v>301995.20419999998</v>
      </c>
      <c r="I30" s="95">
        <v>326972.82870000001</v>
      </c>
      <c r="J30" s="95">
        <v>348771.16009999998</v>
      </c>
    </row>
    <row r="31" spans="1:10" x14ac:dyDescent="0.2">
      <c r="A31" s="5" t="s">
        <v>551</v>
      </c>
      <c r="B31" s="95">
        <v>389132.49139999994</v>
      </c>
      <c r="C31" s="95">
        <v>375601.70879999996</v>
      </c>
      <c r="D31" s="95">
        <v>28370.401000000002</v>
      </c>
      <c r="E31" s="95">
        <v>29846.013200000001</v>
      </c>
      <c r="F31" s="95">
        <v>40989.267</v>
      </c>
      <c r="G31" s="95">
        <v>29546.9444</v>
      </c>
      <c r="H31" s="95">
        <v>28344.149399999998</v>
      </c>
      <c r="I31" s="95">
        <v>26633.5677</v>
      </c>
      <c r="J31" s="95">
        <v>29412.786400000001</v>
      </c>
    </row>
    <row r="32" spans="1:10" x14ac:dyDescent="0.2">
      <c r="A32" s="5" t="s">
        <v>552</v>
      </c>
      <c r="B32" s="95">
        <v>687230.58309999993</v>
      </c>
      <c r="C32" s="95">
        <v>686824.93349999993</v>
      </c>
      <c r="D32" s="95">
        <v>53976.565999999999</v>
      </c>
      <c r="E32" s="95">
        <v>55378.594400000002</v>
      </c>
      <c r="F32" s="95">
        <v>59060.907500000001</v>
      </c>
      <c r="G32" s="95">
        <v>55899.165099999998</v>
      </c>
      <c r="H32" s="95">
        <v>56315.460200000001</v>
      </c>
      <c r="I32" s="95">
        <v>61325.593099999998</v>
      </c>
      <c r="J32" s="95">
        <v>53068.460899999998</v>
      </c>
    </row>
    <row r="33" spans="1:10" x14ac:dyDescent="0.2">
      <c r="A33" s="5" t="s">
        <v>553</v>
      </c>
      <c r="B33" s="95">
        <v>854279.90920000011</v>
      </c>
      <c r="C33" s="95">
        <v>851734.23180000007</v>
      </c>
      <c r="D33" s="95">
        <v>64406.336799999997</v>
      </c>
      <c r="E33" s="95">
        <v>73078.249500000005</v>
      </c>
      <c r="F33" s="95">
        <v>77291.470700000005</v>
      </c>
      <c r="G33" s="95">
        <v>68378.801900000006</v>
      </c>
      <c r="H33" s="95">
        <v>80127.515400000004</v>
      </c>
      <c r="I33" s="95">
        <v>74937.829400000002</v>
      </c>
      <c r="J33" s="95">
        <v>80804.457800000004</v>
      </c>
    </row>
    <row r="34" spans="1:10" x14ac:dyDescent="0.2">
      <c r="A34" s="37" t="s">
        <v>554</v>
      </c>
      <c r="B34" s="105">
        <v>290520.38319999998</v>
      </c>
      <c r="C34" s="105">
        <v>552541.92700000003</v>
      </c>
      <c r="D34" s="105">
        <v>28243.348000000002</v>
      </c>
      <c r="E34" s="105">
        <v>33688.701000000001</v>
      </c>
      <c r="F34" s="105">
        <v>125296.25199999999</v>
      </c>
      <c r="G34" s="105">
        <v>69702.947</v>
      </c>
      <c r="H34" s="105">
        <v>92760.206999999995</v>
      </c>
      <c r="I34" s="105">
        <v>42533.51</v>
      </c>
      <c r="J34" s="105">
        <v>71068.58</v>
      </c>
    </row>
    <row r="35" spans="1:10" x14ac:dyDescent="0.2">
      <c r="A35" s="5" t="s">
        <v>555</v>
      </c>
      <c r="B35" s="95">
        <v>82762.611999999994</v>
      </c>
      <c r="C35" s="95">
        <v>28004.67</v>
      </c>
      <c r="D35" s="95">
        <v>0</v>
      </c>
      <c r="E35" s="95">
        <v>0</v>
      </c>
      <c r="F35" s="95">
        <v>28004.67</v>
      </c>
      <c r="G35" s="95">
        <v>0</v>
      </c>
      <c r="H35" s="95">
        <v>0</v>
      </c>
      <c r="I35" s="95">
        <v>0</v>
      </c>
      <c r="J35" s="95">
        <v>0</v>
      </c>
    </row>
    <row r="36" spans="1:10" x14ac:dyDescent="0.2">
      <c r="A36" s="5" t="s">
        <v>556</v>
      </c>
      <c r="B36" s="95">
        <v>134724.367</v>
      </c>
      <c r="C36" s="95">
        <v>448541.87199999992</v>
      </c>
      <c r="D36" s="95">
        <v>28235.356</v>
      </c>
      <c r="E36" s="95">
        <v>33688.701000000001</v>
      </c>
      <c r="F36" s="95">
        <v>85446.138999999996</v>
      </c>
      <c r="G36" s="95">
        <v>69702.947</v>
      </c>
      <c r="H36" s="95">
        <v>87220.11</v>
      </c>
      <c r="I36" s="95">
        <v>42533.51</v>
      </c>
      <c r="J36" s="95">
        <v>58473.658000000003</v>
      </c>
    </row>
    <row r="37" spans="1:10" x14ac:dyDescent="0.2">
      <c r="A37" s="5" t="s">
        <v>557</v>
      </c>
      <c r="B37" s="95">
        <v>73033.404200000019</v>
      </c>
      <c r="C37" s="95">
        <v>75995.385000000009</v>
      </c>
      <c r="D37" s="95">
        <v>7.992</v>
      </c>
      <c r="E37" s="95">
        <v>0</v>
      </c>
      <c r="F37" s="95">
        <v>11845.442999999999</v>
      </c>
      <c r="G37" s="95">
        <v>0</v>
      </c>
      <c r="H37" s="95">
        <v>5540.0969999999998</v>
      </c>
      <c r="I37" s="95">
        <v>0</v>
      </c>
      <c r="J37" s="95">
        <v>12594.922</v>
      </c>
    </row>
    <row r="38" spans="1:10" x14ac:dyDescent="0.2">
      <c r="A38" s="37" t="s">
        <v>558</v>
      </c>
      <c r="B38" s="105">
        <v>4040680.0316999997</v>
      </c>
      <c r="C38" s="105">
        <v>4041887.0559999999</v>
      </c>
      <c r="D38" s="105">
        <v>321215.86959999998</v>
      </c>
      <c r="E38" s="105">
        <v>335828.96730000002</v>
      </c>
      <c r="F38" s="105">
        <v>388375.64640000003</v>
      </c>
      <c r="G38" s="105">
        <v>345681.42550000001</v>
      </c>
      <c r="H38" s="105">
        <v>338513.40120000002</v>
      </c>
      <c r="I38" s="105">
        <v>348330.7181</v>
      </c>
      <c r="J38" s="105">
        <v>360647.13050000003</v>
      </c>
    </row>
    <row r="39" spans="1:10" x14ac:dyDescent="0.2">
      <c r="A39" s="5" t="s">
        <v>559</v>
      </c>
      <c r="B39" s="95">
        <v>78713.033200000005</v>
      </c>
      <c r="C39" s="95">
        <v>65283.642699999997</v>
      </c>
      <c r="D39" s="95">
        <v>5112.5176000000001</v>
      </c>
      <c r="E39" s="95">
        <v>4458.4940999999999</v>
      </c>
      <c r="F39" s="95">
        <v>6342.0344999999998</v>
      </c>
      <c r="G39" s="95">
        <v>5446.4484000000002</v>
      </c>
      <c r="H39" s="95">
        <v>4401.7764999999999</v>
      </c>
      <c r="I39" s="95">
        <v>5185.5208000000002</v>
      </c>
      <c r="J39" s="95">
        <v>5296.8693999999996</v>
      </c>
    </row>
    <row r="40" spans="1:10" x14ac:dyDescent="0.2">
      <c r="A40" s="5" t="s">
        <v>560</v>
      </c>
      <c r="B40" s="95">
        <v>460651.37150000007</v>
      </c>
      <c r="C40" s="95">
        <v>439346.74349999992</v>
      </c>
      <c r="D40" s="95">
        <v>34926.754500000003</v>
      </c>
      <c r="E40" s="95">
        <v>35031.902499999997</v>
      </c>
      <c r="F40" s="95">
        <v>38573.6224</v>
      </c>
      <c r="G40" s="95">
        <v>44572.135600000001</v>
      </c>
      <c r="H40" s="95">
        <v>36878.190999999999</v>
      </c>
      <c r="I40" s="95">
        <v>32401.803</v>
      </c>
      <c r="J40" s="95">
        <v>32481.0497</v>
      </c>
    </row>
    <row r="41" spans="1:10" x14ac:dyDescent="0.2">
      <c r="A41" s="5" t="s">
        <v>561</v>
      </c>
      <c r="B41" s="95">
        <v>173713.01679999998</v>
      </c>
      <c r="C41" s="95">
        <v>140830.09809999997</v>
      </c>
      <c r="D41" s="95">
        <v>12269.2415</v>
      </c>
      <c r="E41" s="95">
        <v>12589.378699999999</v>
      </c>
      <c r="F41" s="95">
        <v>13082.632</v>
      </c>
      <c r="G41" s="95">
        <v>12336.4627</v>
      </c>
      <c r="H41" s="95">
        <v>10454.726500000001</v>
      </c>
      <c r="I41" s="95">
        <v>10551.0141</v>
      </c>
      <c r="J41" s="95">
        <v>12959.222</v>
      </c>
    </row>
    <row r="42" spans="1:10" x14ac:dyDescent="0.2">
      <c r="A42" s="5" t="s">
        <v>562</v>
      </c>
      <c r="B42" s="95">
        <v>627566.02780000004</v>
      </c>
      <c r="C42" s="95">
        <v>606183.88709999993</v>
      </c>
      <c r="D42" s="95">
        <v>48461.6181</v>
      </c>
      <c r="E42" s="95">
        <v>50269.486400000002</v>
      </c>
      <c r="F42" s="95">
        <v>52616.663</v>
      </c>
      <c r="G42" s="95">
        <v>49225.911200000002</v>
      </c>
      <c r="H42" s="95">
        <v>49839.988700000002</v>
      </c>
      <c r="I42" s="95">
        <v>52145.240400000002</v>
      </c>
      <c r="J42" s="95">
        <v>56023.331700000002</v>
      </c>
    </row>
    <row r="43" spans="1:10" x14ac:dyDescent="0.2">
      <c r="A43" s="5" t="s">
        <v>563</v>
      </c>
      <c r="B43" s="95">
        <v>167347.00159999999</v>
      </c>
      <c r="C43" s="95">
        <v>166872.9258</v>
      </c>
      <c r="D43" s="95">
        <v>15529.5499</v>
      </c>
      <c r="E43" s="95">
        <v>17208.294000000002</v>
      </c>
      <c r="F43" s="95">
        <v>14583.290499999999</v>
      </c>
      <c r="G43" s="95">
        <v>10941.734200000001</v>
      </c>
      <c r="H43" s="95">
        <v>14941.736800000001</v>
      </c>
      <c r="I43" s="95">
        <v>15315.7788</v>
      </c>
      <c r="J43" s="95">
        <v>14275.9043</v>
      </c>
    </row>
    <row r="44" spans="1:10" x14ac:dyDescent="0.2">
      <c r="A44" s="39" t="s">
        <v>564</v>
      </c>
      <c r="B44" s="95">
        <v>454885.86540000001</v>
      </c>
      <c r="C44" s="95">
        <v>457144.22989999998</v>
      </c>
      <c r="D44" s="95">
        <v>36345.9522</v>
      </c>
      <c r="E44" s="95">
        <v>38144.075700000001</v>
      </c>
      <c r="F44" s="95">
        <v>40893.945099999997</v>
      </c>
      <c r="G44" s="95">
        <v>35257.673799999997</v>
      </c>
      <c r="H44" s="95">
        <v>36858.512799999997</v>
      </c>
      <c r="I44" s="95">
        <v>38555.990299999998</v>
      </c>
      <c r="J44" s="95">
        <v>38415.392500000002</v>
      </c>
    </row>
    <row r="45" spans="1:10" x14ac:dyDescent="0.2">
      <c r="A45" s="39" t="s">
        <v>565</v>
      </c>
      <c r="B45" s="95">
        <v>72520.894700000004</v>
      </c>
      <c r="C45" s="95">
        <v>65813.415399999983</v>
      </c>
      <c r="D45" s="95">
        <v>5507.4255999999996</v>
      </c>
      <c r="E45" s="95">
        <v>5588.1841999999997</v>
      </c>
      <c r="F45" s="95">
        <v>5698.5870999999997</v>
      </c>
      <c r="G45" s="95">
        <v>4813.0646999999999</v>
      </c>
      <c r="H45" s="95">
        <v>5465.5337</v>
      </c>
      <c r="I45" s="95">
        <v>4846.0039999999999</v>
      </c>
      <c r="J45" s="95">
        <v>5222.0650999999998</v>
      </c>
    </row>
    <row r="46" spans="1:10" x14ac:dyDescent="0.2">
      <c r="A46" s="39" t="s">
        <v>566</v>
      </c>
      <c r="B46" s="95">
        <v>4356.9321</v>
      </c>
      <c r="C46" s="95">
        <v>4550.1002999999992</v>
      </c>
      <c r="D46" s="95">
        <v>345.78989999999999</v>
      </c>
      <c r="E46" s="95">
        <v>411.0154</v>
      </c>
      <c r="F46" s="95">
        <v>379.36900000000003</v>
      </c>
      <c r="G46" s="95">
        <v>504.62099999999998</v>
      </c>
      <c r="H46" s="95">
        <v>276.52019999999999</v>
      </c>
      <c r="I46" s="95">
        <v>493.09100000000001</v>
      </c>
      <c r="J46" s="95">
        <v>367.35730000000001</v>
      </c>
    </row>
    <row r="47" spans="1:10" x14ac:dyDescent="0.2">
      <c r="A47" s="39" t="s">
        <v>567</v>
      </c>
      <c r="B47" s="95">
        <v>1429535.6062</v>
      </c>
      <c r="C47" s="95">
        <v>1422851.8786000002</v>
      </c>
      <c r="D47" s="95">
        <v>115546.38770000001</v>
      </c>
      <c r="E47" s="95">
        <v>120087.2402</v>
      </c>
      <c r="F47" s="95">
        <v>136701.72039999999</v>
      </c>
      <c r="G47" s="95">
        <v>126013.0264</v>
      </c>
      <c r="H47" s="95">
        <v>124874.67170000001</v>
      </c>
      <c r="I47" s="95">
        <v>142324.49460000001</v>
      </c>
      <c r="J47" s="95">
        <v>130516.6781</v>
      </c>
    </row>
    <row r="48" spans="1:10" x14ac:dyDescent="0.2">
      <c r="A48" s="5" t="s">
        <v>568</v>
      </c>
      <c r="B48" s="95">
        <v>261342.2285</v>
      </c>
      <c r="C48" s="95">
        <v>279072.97359999997</v>
      </c>
      <c r="D48" s="95">
        <v>21609.136299999998</v>
      </c>
      <c r="E48" s="95">
        <v>21669.067999999999</v>
      </c>
      <c r="F48" s="95">
        <v>32446.4149</v>
      </c>
      <c r="G48" s="95">
        <v>19164.427299999999</v>
      </c>
      <c r="H48" s="95">
        <v>21439.7166</v>
      </c>
      <c r="I48" s="95">
        <v>19811.124400000001</v>
      </c>
      <c r="J48" s="95">
        <v>23528.591899999999</v>
      </c>
    </row>
    <row r="49" spans="1:12" x14ac:dyDescent="0.2">
      <c r="A49" s="5" t="s">
        <v>569</v>
      </c>
      <c r="B49" s="95">
        <v>11519.670699999999</v>
      </c>
      <c r="C49" s="95">
        <v>8010.0793999999996</v>
      </c>
      <c r="D49" s="95">
        <v>423.38810000000001</v>
      </c>
      <c r="E49" s="95">
        <v>342.2054</v>
      </c>
      <c r="F49" s="95">
        <v>783.53420000000006</v>
      </c>
      <c r="G49" s="95">
        <v>762.51580000000001</v>
      </c>
      <c r="H49" s="95">
        <v>1015.5158</v>
      </c>
      <c r="I49" s="95">
        <v>463.59179999999998</v>
      </c>
      <c r="J49" s="95">
        <v>636.52200000000005</v>
      </c>
    </row>
    <row r="50" spans="1:12" x14ac:dyDescent="0.2">
      <c r="A50" s="5" t="s">
        <v>570</v>
      </c>
      <c r="B50" s="95">
        <v>15124.014299999999</v>
      </c>
      <c r="C50" s="95">
        <v>13349.433499999999</v>
      </c>
      <c r="D50" s="95">
        <v>297.86799999999999</v>
      </c>
      <c r="E50" s="95">
        <v>327.78100000000001</v>
      </c>
      <c r="F50" s="95">
        <v>3090.9398999999999</v>
      </c>
      <c r="G50" s="95">
        <v>4470.973</v>
      </c>
      <c r="H50" s="95">
        <v>1672.2777000000001</v>
      </c>
      <c r="I50" s="95">
        <v>690.13139999999999</v>
      </c>
      <c r="J50" s="95">
        <v>1863.8583000000001</v>
      </c>
    </row>
    <row r="51" spans="1:12" x14ac:dyDescent="0.2">
      <c r="A51" s="5" t="s">
        <v>571</v>
      </c>
      <c r="B51" s="95">
        <v>8982.8108000000011</v>
      </c>
      <c r="C51" s="95">
        <v>8382.6911</v>
      </c>
      <c r="D51" s="95">
        <v>671.07219999999995</v>
      </c>
      <c r="E51" s="95">
        <v>619.54179999999997</v>
      </c>
      <c r="F51" s="95">
        <v>814.39890000000003</v>
      </c>
      <c r="G51" s="95">
        <v>392.96409999999997</v>
      </c>
      <c r="H51" s="95">
        <v>805.61220000000003</v>
      </c>
      <c r="I51" s="95">
        <v>295.68830000000003</v>
      </c>
      <c r="J51" s="95">
        <v>613.83320000000003</v>
      </c>
    </row>
    <row r="52" spans="1:12" x14ac:dyDescent="0.2">
      <c r="A52" s="5" t="s">
        <v>572</v>
      </c>
      <c r="B52" s="95">
        <v>21566.351999999999</v>
      </c>
      <c r="C52" s="95">
        <v>52261.5337</v>
      </c>
      <c r="D52" s="95">
        <v>34.332000000000001</v>
      </c>
      <c r="E52" s="95">
        <v>5426.5707000000002</v>
      </c>
      <c r="F52" s="95">
        <v>5504.7776000000003</v>
      </c>
      <c r="G52" s="95">
        <v>7942.1522999999997</v>
      </c>
      <c r="H52" s="95">
        <v>3860.3939999999998</v>
      </c>
      <c r="I52" s="95">
        <v>1391.9393</v>
      </c>
      <c r="J52" s="95">
        <v>1987.518</v>
      </c>
    </row>
    <row r="53" spans="1:12" x14ac:dyDescent="0.2">
      <c r="A53" s="5" t="s">
        <v>573</v>
      </c>
      <c r="B53" s="95">
        <v>588.70539999999994</v>
      </c>
      <c r="C53" s="95">
        <v>210.93690000000001</v>
      </c>
      <c r="D53" s="95">
        <v>0</v>
      </c>
      <c r="E53" s="95">
        <v>0</v>
      </c>
      <c r="F53" s="95">
        <v>13.1899</v>
      </c>
      <c r="G53" s="95">
        <v>0</v>
      </c>
      <c r="H53" s="95">
        <v>0</v>
      </c>
      <c r="I53" s="95">
        <v>0</v>
      </c>
      <c r="J53" s="95">
        <v>78.64</v>
      </c>
    </row>
    <row r="54" spans="1:12" x14ac:dyDescent="0.2">
      <c r="A54" s="5" t="s">
        <v>574</v>
      </c>
      <c r="B54" s="95">
        <v>205992.3089</v>
      </c>
      <c r="C54" s="95">
        <v>261577.98620000001</v>
      </c>
      <c r="D54" s="95">
        <v>19480.881000000001</v>
      </c>
      <c r="E54" s="95">
        <v>20438.299200000001</v>
      </c>
      <c r="F54" s="95">
        <v>33619.053999999996</v>
      </c>
      <c r="G54" s="95">
        <v>21256.922999999999</v>
      </c>
      <c r="H54" s="95">
        <v>22769.63</v>
      </c>
      <c r="I54" s="95">
        <v>20735.709900000002</v>
      </c>
      <c r="J54" s="95">
        <v>33089.964999999997</v>
      </c>
    </row>
    <row r="55" spans="1:12" ht="15" thickBot="1" x14ac:dyDescent="0.25">
      <c r="A55" s="70" t="s">
        <v>575</v>
      </c>
      <c r="B55" s="106">
        <v>46274.191799999993</v>
      </c>
      <c r="C55" s="106">
        <v>50144.500200000002</v>
      </c>
      <c r="D55" s="106">
        <v>4653.9549999999999</v>
      </c>
      <c r="E55" s="106">
        <v>3217.43</v>
      </c>
      <c r="F55" s="106">
        <v>3231.473</v>
      </c>
      <c r="G55" s="106">
        <v>2580.3919999999998</v>
      </c>
      <c r="H55" s="106">
        <v>2958.5970000000002</v>
      </c>
      <c r="I55" s="106">
        <v>3123.596</v>
      </c>
      <c r="J55" s="106">
        <v>3290.3319999999999</v>
      </c>
    </row>
    <row r="56" spans="1:12" ht="15" thickTop="1" x14ac:dyDescent="0.2">
      <c r="A56" s="37" t="s">
        <v>576</v>
      </c>
      <c r="B56" s="105">
        <v>2582921.4433000004</v>
      </c>
      <c r="C56" s="105">
        <v>2699313.8278999999</v>
      </c>
      <c r="D56" s="105">
        <v>216431.19519999999</v>
      </c>
      <c r="E56" s="105">
        <v>214450.52960000001</v>
      </c>
      <c r="F56" s="105">
        <v>263031.66440000001</v>
      </c>
      <c r="G56" s="105">
        <v>195897.50589999999</v>
      </c>
      <c r="H56" s="105">
        <v>225911.40979999999</v>
      </c>
      <c r="I56" s="105">
        <v>212549.42180000001</v>
      </c>
      <c r="J56" s="105">
        <v>241454.0208</v>
      </c>
    </row>
    <row r="57" spans="1:12" x14ac:dyDescent="0.2">
      <c r="A57" s="37" t="s">
        <v>577</v>
      </c>
      <c r="B57" s="105">
        <v>28284622.833999999</v>
      </c>
      <c r="C57" s="105">
        <v>30691377.866700005</v>
      </c>
      <c r="D57" s="105">
        <v>2390835.0425</v>
      </c>
      <c r="E57" s="105">
        <v>2490538.8382999999</v>
      </c>
      <c r="F57" s="105">
        <v>2854347.2388000004</v>
      </c>
      <c r="G57" s="105">
        <v>2407925.6276000002</v>
      </c>
      <c r="H57" s="105">
        <v>2578383.0449000001</v>
      </c>
      <c r="I57" s="105">
        <v>2502579.2680000002</v>
      </c>
      <c r="J57" s="105">
        <v>2631203.5334000001</v>
      </c>
    </row>
    <row r="58" spans="1:12" x14ac:dyDescent="0.2">
      <c r="A58" s="37" t="s">
        <v>578</v>
      </c>
      <c r="B58" s="105">
        <v>755178.03494700009</v>
      </c>
      <c r="C58" s="105">
        <v>656485.04596300004</v>
      </c>
      <c r="D58" s="105">
        <v>45609.778623999999</v>
      </c>
      <c r="E58" s="105">
        <v>56527.728829</v>
      </c>
      <c r="F58" s="105">
        <v>62371.230150000018</v>
      </c>
      <c r="G58" s="105">
        <v>63802.556790000002</v>
      </c>
      <c r="H58" s="105">
        <v>56527.723895999996</v>
      </c>
      <c r="I58" s="105">
        <v>63802.556790000002</v>
      </c>
      <c r="J58" s="105">
        <v>63802.556790000002</v>
      </c>
    </row>
    <row r="59" spans="1:12" x14ac:dyDescent="0.2">
      <c r="A59" s="37" t="s">
        <v>579</v>
      </c>
      <c r="B59" s="105">
        <v>27529444.799052998</v>
      </c>
      <c r="C59" s="105">
        <v>30034892.820737004</v>
      </c>
      <c r="D59" s="105">
        <v>2345225.263876</v>
      </c>
      <c r="E59" s="105">
        <v>2434011.1094709998</v>
      </c>
      <c r="F59" s="105">
        <v>2791976.0086500002</v>
      </c>
      <c r="G59" s="105">
        <v>2344123.0708100004</v>
      </c>
      <c r="H59" s="105">
        <v>2521855.321004</v>
      </c>
      <c r="I59" s="105">
        <v>2438776.7112100003</v>
      </c>
      <c r="J59" s="105">
        <v>2567400.9766100002</v>
      </c>
    </row>
    <row r="60" spans="1:12" ht="15" thickBot="1" x14ac:dyDescent="0.25">
      <c r="A60" s="78" t="s">
        <v>580</v>
      </c>
      <c r="B60" s="107">
        <v>346482.98322652758</v>
      </c>
      <c r="C60" s="107">
        <v>932180.49376940995</v>
      </c>
      <c r="D60" s="107">
        <v>92808.01287204359</v>
      </c>
      <c r="E60" s="107">
        <v>203034.22925519396</v>
      </c>
      <c r="F60" s="107">
        <v>216044.19407505478</v>
      </c>
      <c r="G60" s="107">
        <v>98849.816033896874</v>
      </c>
      <c r="H60" s="107">
        <v>-147850.40102625242</v>
      </c>
      <c r="I60" s="107">
        <v>38206.830017896675</v>
      </c>
      <c r="J60" s="107">
        <v>77561.10010652279</v>
      </c>
      <c r="K60" s="110"/>
      <c r="L60" s="110"/>
    </row>
    <row r="61" spans="1:12" ht="15.75" thickTop="1" thickBot="1" x14ac:dyDescent="0.25">
      <c r="A61" s="72" t="s">
        <v>581</v>
      </c>
      <c r="B61" s="107">
        <v>27875927.782279529</v>
      </c>
      <c r="C61" s="109">
        <v>30967073.314506412</v>
      </c>
      <c r="D61" s="109">
        <v>2438033.2767480435</v>
      </c>
      <c r="E61" s="109">
        <v>2637045.3387261936</v>
      </c>
      <c r="F61" s="109">
        <v>3008020.2027250552</v>
      </c>
      <c r="G61" s="109">
        <v>2442972.8868438974</v>
      </c>
      <c r="H61" s="109">
        <v>2374004.9199777478</v>
      </c>
      <c r="I61" s="109">
        <v>2476983.5412278972</v>
      </c>
      <c r="J61" s="109">
        <v>2644962.0767165232</v>
      </c>
      <c r="K61" s="110"/>
      <c r="L61" s="110"/>
    </row>
    <row r="62" spans="1:12" ht="15" thickTop="1" x14ac:dyDescent="0.2">
      <c r="A62" s="376" t="s">
        <v>907</v>
      </c>
      <c r="B62" s="376"/>
      <c r="C62" s="376"/>
      <c r="D62" s="376"/>
      <c r="E62" s="376"/>
      <c r="F62" s="376"/>
      <c r="G62" s="376"/>
      <c r="H62" s="376"/>
      <c r="I62" s="376"/>
      <c r="J62" s="376"/>
      <c r="K62" s="111"/>
      <c r="L62" s="111"/>
    </row>
    <row r="63" spans="1:12" ht="21" customHeight="1" x14ac:dyDescent="0.2">
      <c r="A63" s="534" t="s">
        <v>582</v>
      </c>
      <c r="B63" s="534"/>
      <c r="C63" s="534"/>
      <c r="D63" s="534"/>
      <c r="E63" s="534"/>
      <c r="F63" s="534"/>
      <c r="G63" s="534"/>
      <c r="H63" s="534"/>
      <c r="I63" s="534"/>
      <c r="K63" s="110"/>
      <c r="L63" s="110"/>
    </row>
    <row r="64" spans="1:12" x14ac:dyDescent="0.2">
      <c r="A64" s="398" t="s">
        <v>583</v>
      </c>
      <c r="B64" s="398"/>
      <c r="C64" s="398"/>
      <c r="D64" s="398"/>
      <c r="E64" s="398"/>
      <c r="F64" s="398"/>
      <c r="G64" s="398"/>
      <c r="H64" s="398"/>
      <c r="I64" s="398"/>
    </row>
  </sheetData>
  <mergeCells count="10">
    <mergeCell ref="A3:J3"/>
    <mergeCell ref="A62:J62"/>
    <mergeCell ref="A63:I63"/>
    <mergeCell ref="A64:I64"/>
    <mergeCell ref="A1:I1"/>
    <mergeCell ref="A2:I2"/>
    <mergeCell ref="A4:A5"/>
    <mergeCell ref="B4:B5"/>
    <mergeCell ref="C4:C5"/>
    <mergeCell ref="E4:J4"/>
  </mergeCells>
  <hyperlinks>
    <hyperlink ref="A64" r:id="rId1" display="http://www.sbp.org.pk/ecodata/Exports-(BOP)-Commodities.xls"/>
  </hyperlinks>
  <pageMargins left="0.7" right="0.7" top="0.75" bottom="0.75" header="0.3" footer="0.3"/>
  <pageSetup paperSize="9" scale="78"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view="pageBreakPreview" topLeftCell="A44" zoomScale="115" zoomScaleNormal="100" zoomScaleSheetLayoutView="115" workbookViewId="0">
      <selection activeCell="I6" sqref="I6:J59"/>
    </sheetView>
  </sheetViews>
  <sheetFormatPr defaultColWidth="9.125" defaultRowHeight="14.25" x14ac:dyDescent="0.2"/>
  <cols>
    <col min="1" max="1" width="20.625" style="2" bestFit="1" customWidth="1"/>
    <col min="2" max="2" width="8.5" style="150" bestFit="1" customWidth="1"/>
    <col min="3" max="3" width="8.75" style="150" bestFit="1" customWidth="1"/>
    <col min="4" max="4" width="8" style="2" customWidth="1"/>
    <col min="5" max="5" width="8" style="2" bestFit="1" customWidth="1"/>
    <col min="6" max="7" width="7.75" style="2" bestFit="1" customWidth="1"/>
    <col min="8" max="9" width="8" style="2" bestFit="1" customWidth="1"/>
    <col min="10" max="10" width="7.75" style="2" bestFit="1" customWidth="1"/>
    <col min="11" max="16384" width="9.125" style="2"/>
  </cols>
  <sheetData>
    <row r="1" spans="1:10" ht="18.75" x14ac:dyDescent="0.2">
      <c r="A1" s="409" t="s">
        <v>584</v>
      </c>
      <c r="B1" s="409"/>
      <c r="C1" s="409"/>
      <c r="D1" s="409"/>
      <c r="E1" s="409"/>
      <c r="F1" s="409"/>
      <c r="G1" s="409"/>
      <c r="H1" s="409"/>
      <c r="I1" s="409"/>
      <c r="J1" s="409"/>
    </row>
    <row r="2" spans="1:10" x14ac:dyDescent="0.2">
      <c r="A2" s="468" t="s">
        <v>507</v>
      </c>
      <c r="B2" s="468"/>
      <c r="C2" s="468"/>
      <c r="D2" s="468"/>
      <c r="E2" s="468"/>
      <c r="F2" s="468"/>
      <c r="G2" s="468"/>
      <c r="H2" s="468"/>
      <c r="I2" s="468"/>
      <c r="J2" s="468"/>
    </row>
    <row r="3" spans="1:10" ht="15" thickBot="1" x14ac:dyDescent="0.25">
      <c r="A3" s="374" t="s">
        <v>524</v>
      </c>
      <c r="B3" s="374"/>
      <c r="C3" s="374"/>
      <c r="D3" s="374"/>
      <c r="E3" s="374"/>
      <c r="F3" s="374"/>
      <c r="G3" s="374"/>
      <c r="H3" s="374"/>
      <c r="I3" s="374"/>
      <c r="J3" s="374"/>
    </row>
    <row r="4" spans="1:10" ht="15.75" thickTop="1" thickBot="1" x14ac:dyDescent="0.25">
      <c r="A4" s="535" t="s">
        <v>525</v>
      </c>
      <c r="B4" s="404" t="s">
        <v>130</v>
      </c>
      <c r="C4" s="404" t="s">
        <v>166</v>
      </c>
      <c r="D4" s="309">
        <v>2023</v>
      </c>
      <c r="E4" s="386">
        <v>2024</v>
      </c>
      <c r="F4" s="388"/>
      <c r="G4" s="388"/>
      <c r="H4" s="388"/>
      <c r="I4" s="388"/>
      <c r="J4" s="388"/>
    </row>
    <row r="5" spans="1:10" ht="15" thickBot="1" x14ac:dyDescent="0.25">
      <c r="A5" s="536"/>
      <c r="B5" s="405"/>
      <c r="C5" s="405"/>
      <c r="D5" s="17" t="s">
        <v>38</v>
      </c>
      <c r="E5" s="40" t="s">
        <v>45</v>
      </c>
      <c r="F5" s="40" t="s">
        <v>46</v>
      </c>
      <c r="G5" s="40" t="s">
        <v>47</v>
      </c>
      <c r="H5" s="40" t="s">
        <v>36</v>
      </c>
      <c r="I5" s="40" t="s">
        <v>37</v>
      </c>
      <c r="J5" s="40" t="s">
        <v>921</v>
      </c>
    </row>
    <row r="6" spans="1:10" s="119" customFormat="1" ht="15.75" thickTop="1" x14ac:dyDescent="0.25">
      <c r="A6" s="56" t="s">
        <v>526</v>
      </c>
      <c r="B6" s="339">
        <v>5021315.9780000001</v>
      </c>
      <c r="C6" s="340">
        <v>7369919.688000001</v>
      </c>
      <c r="D6" s="93">
        <v>568601.06299999997</v>
      </c>
      <c r="E6" s="105">
        <v>571049.41700000002</v>
      </c>
      <c r="F6" s="93">
        <v>596874.60800000001</v>
      </c>
      <c r="G6" s="93">
        <v>543970.58100000001</v>
      </c>
      <c r="H6" s="93">
        <v>475767</v>
      </c>
      <c r="I6" s="93">
        <v>536151</v>
      </c>
      <c r="J6" s="93">
        <v>604752</v>
      </c>
    </row>
    <row r="7" spans="1:10" x14ac:dyDescent="0.2">
      <c r="A7" s="39" t="s">
        <v>527</v>
      </c>
      <c r="B7" s="341">
        <v>2149201.2349999999</v>
      </c>
      <c r="C7" s="342">
        <v>3931787.0949999997</v>
      </c>
      <c r="D7" s="120">
        <v>172396.63399999999</v>
      </c>
      <c r="E7" s="95">
        <v>351675.46799999999</v>
      </c>
      <c r="F7" s="120">
        <v>345436.804</v>
      </c>
      <c r="G7" s="120">
        <v>303770.522</v>
      </c>
      <c r="H7" s="120">
        <v>205746</v>
      </c>
      <c r="I7" s="120">
        <v>258922</v>
      </c>
      <c r="J7" s="120">
        <v>257197</v>
      </c>
    </row>
    <row r="8" spans="1:10" x14ac:dyDescent="0.2">
      <c r="A8" s="39" t="s">
        <v>585</v>
      </c>
      <c r="B8" s="341">
        <v>650532.40899999999</v>
      </c>
      <c r="C8" s="342">
        <v>877078.07900000003</v>
      </c>
      <c r="D8" s="120">
        <v>64148.218999999997</v>
      </c>
      <c r="E8" s="95">
        <v>76860.592999999993</v>
      </c>
      <c r="F8" s="120">
        <v>74776.539999999994</v>
      </c>
      <c r="G8" s="120">
        <v>103094.121</v>
      </c>
      <c r="H8" s="120">
        <v>92532</v>
      </c>
      <c r="I8" s="120">
        <v>100079</v>
      </c>
      <c r="J8" s="120">
        <v>70551</v>
      </c>
    </row>
    <row r="9" spans="1:10" x14ac:dyDescent="0.2">
      <c r="A9" s="39" t="s">
        <v>586</v>
      </c>
      <c r="B9" s="341">
        <v>1498668.8259999999</v>
      </c>
      <c r="C9" s="342">
        <v>3054708.0159999998</v>
      </c>
      <c r="D9" s="120">
        <v>108248.41499999999</v>
      </c>
      <c r="E9" s="95">
        <v>274814.875</v>
      </c>
      <c r="F9" s="120">
        <v>270660.26400000002</v>
      </c>
      <c r="G9" s="120">
        <v>200676.40100000001</v>
      </c>
      <c r="H9" s="120">
        <v>113214</v>
      </c>
      <c r="I9" s="120">
        <v>158843</v>
      </c>
      <c r="J9" s="120">
        <v>186646</v>
      </c>
    </row>
    <row r="10" spans="1:10" x14ac:dyDescent="0.2">
      <c r="A10" s="39" t="s">
        <v>530</v>
      </c>
      <c r="B10" s="341">
        <v>496589.11100000003</v>
      </c>
      <c r="C10" s="342">
        <v>410268.89099999995</v>
      </c>
      <c r="D10" s="120">
        <v>43767.906000000003</v>
      </c>
      <c r="E10" s="95">
        <v>43585.749000000003</v>
      </c>
      <c r="F10" s="120">
        <v>37070.35</v>
      </c>
      <c r="G10" s="120">
        <v>31044.605</v>
      </c>
      <c r="H10" s="120">
        <v>18928</v>
      </c>
      <c r="I10" s="120">
        <v>16178</v>
      </c>
      <c r="J10" s="120">
        <v>35000</v>
      </c>
    </row>
    <row r="11" spans="1:10" x14ac:dyDescent="0.2">
      <c r="A11" s="39" t="s">
        <v>531</v>
      </c>
      <c r="B11" s="341">
        <v>283187.935</v>
      </c>
      <c r="C11" s="342">
        <v>343532.06999999995</v>
      </c>
      <c r="D11" s="120">
        <v>25238.649000000001</v>
      </c>
      <c r="E11" s="95">
        <v>8339.3389999999999</v>
      </c>
      <c r="F11" s="120">
        <v>20387.756000000001</v>
      </c>
      <c r="G11" s="120">
        <v>48738.692000000003</v>
      </c>
      <c r="H11" s="120">
        <v>40357</v>
      </c>
      <c r="I11" s="120">
        <v>30176</v>
      </c>
      <c r="J11" s="120">
        <v>21653</v>
      </c>
    </row>
    <row r="12" spans="1:10" x14ac:dyDescent="0.2">
      <c r="A12" s="39" t="s">
        <v>587</v>
      </c>
      <c r="B12" s="341">
        <v>300322.69300000003</v>
      </c>
      <c r="C12" s="342">
        <v>430054.86900000001</v>
      </c>
      <c r="D12" s="120">
        <v>18341.187000000002</v>
      </c>
      <c r="E12" s="95">
        <v>32707.414000000001</v>
      </c>
      <c r="F12" s="120">
        <v>38654.264999999999</v>
      </c>
      <c r="G12" s="120">
        <v>20689.464</v>
      </c>
      <c r="H12" s="120">
        <v>28884</v>
      </c>
      <c r="I12" s="120">
        <v>22244</v>
      </c>
      <c r="J12" s="120">
        <v>20649</v>
      </c>
    </row>
    <row r="13" spans="1:10" x14ac:dyDescent="0.2">
      <c r="A13" s="39" t="s">
        <v>588</v>
      </c>
      <c r="B13" s="341">
        <v>49.445999999999998</v>
      </c>
      <c r="C13" s="342">
        <v>239.11500000000001</v>
      </c>
      <c r="D13" s="120">
        <v>63.619</v>
      </c>
      <c r="E13" s="95">
        <v>0</v>
      </c>
      <c r="F13" s="120">
        <v>0</v>
      </c>
      <c r="G13" s="120">
        <v>0</v>
      </c>
      <c r="H13" s="120">
        <v>0</v>
      </c>
      <c r="I13" s="120">
        <v>0</v>
      </c>
      <c r="J13" s="120">
        <v>0</v>
      </c>
    </row>
    <row r="14" spans="1:10" x14ac:dyDescent="0.2">
      <c r="A14" s="39" t="s">
        <v>589</v>
      </c>
      <c r="B14" s="341">
        <v>63940.873000000007</v>
      </c>
      <c r="C14" s="342">
        <v>64467.684000000008</v>
      </c>
      <c r="D14" s="120">
        <v>4694.634</v>
      </c>
      <c r="E14" s="95">
        <v>791.77700000000004</v>
      </c>
      <c r="F14" s="120">
        <v>123.313</v>
      </c>
      <c r="G14" s="120">
        <v>1976.873</v>
      </c>
      <c r="H14" s="120">
        <v>450</v>
      </c>
      <c r="I14" s="120">
        <v>19553</v>
      </c>
      <c r="J14" s="120">
        <v>17197</v>
      </c>
    </row>
    <row r="15" spans="1:10" x14ac:dyDescent="0.2">
      <c r="A15" s="39" t="s">
        <v>590</v>
      </c>
      <c r="B15" s="341">
        <v>0</v>
      </c>
      <c r="C15" s="342">
        <v>0</v>
      </c>
      <c r="D15" s="120">
        <v>0</v>
      </c>
      <c r="E15" s="95">
        <v>0</v>
      </c>
      <c r="F15" s="120">
        <v>0</v>
      </c>
      <c r="G15" s="120">
        <v>0</v>
      </c>
      <c r="H15" s="120">
        <v>0</v>
      </c>
      <c r="I15" s="120">
        <v>0</v>
      </c>
      <c r="J15" s="120">
        <v>0</v>
      </c>
    </row>
    <row r="16" spans="1:10" x14ac:dyDescent="0.2">
      <c r="A16" s="39" t="s">
        <v>591</v>
      </c>
      <c r="B16" s="341">
        <v>93747.62999999999</v>
      </c>
      <c r="C16" s="342">
        <v>109523.61400000002</v>
      </c>
      <c r="D16" s="120">
        <v>9284.5480000000007</v>
      </c>
      <c r="E16" s="95">
        <v>6801.2060000000001</v>
      </c>
      <c r="F16" s="120">
        <v>8198.8590000000004</v>
      </c>
      <c r="G16" s="120">
        <v>7226.42</v>
      </c>
      <c r="H16" s="120">
        <v>5462</v>
      </c>
      <c r="I16" s="120">
        <v>7953</v>
      </c>
      <c r="J16" s="120">
        <v>8504</v>
      </c>
    </row>
    <row r="17" spans="1:10" x14ac:dyDescent="0.2">
      <c r="A17" s="39" t="s">
        <v>592</v>
      </c>
      <c r="B17" s="341">
        <v>188822.08099999998</v>
      </c>
      <c r="C17" s="342">
        <v>410088.61999999994</v>
      </c>
      <c r="D17" s="120">
        <v>156409.59099999999</v>
      </c>
      <c r="E17" s="95">
        <v>5360.7979999999998</v>
      </c>
      <c r="F17" s="120">
        <v>9388.2980000000007</v>
      </c>
      <c r="G17" s="120">
        <v>8270.9279999999999</v>
      </c>
      <c r="H17" s="120">
        <v>5787</v>
      </c>
      <c r="I17" s="120">
        <v>19385</v>
      </c>
      <c r="J17" s="120">
        <v>89573</v>
      </c>
    </row>
    <row r="18" spans="1:10" x14ac:dyDescent="0.2">
      <c r="A18" s="39" t="s">
        <v>593</v>
      </c>
      <c r="B18" s="341">
        <v>104515.796</v>
      </c>
      <c r="C18" s="342">
        <v>21070</v>
      </c>
      <c r="D18" s="120">
        <v>0</v>
      </c>
      <c r="E18" s="95">
        <v>0</v>
      </c>
      <c r="F18" s="120">
        <v>0</v>
      </c>
      <c r="G18" s="120">
        <v>0</v>
      </c>
      <c r="H18" s="120">
        <v>23916</v>
      </c>
      <c r="I18" s="120">
        <v>28562</v>
      </c>
      <c r="J18" s="120">
        <v>28261</v>
      </c>
    </row>
    <row r="19" spans="1:10" x14ac:dyDescent="0.2">
      <c r="A19" s="39" t="s">
        <v>594</v>
      </c>
      <c r="B19" s="341">
        <v>425603.97000000003</v>
      </c>
      <c r="C19" s="342">
        <v>511688.22800000006</v>
      </c>
      <c r="D19" s="120">
        <v>39954.019</v>
      </c>
      <c r="E19" s="95">
        <v>43901.156000000003</v>
      </c>
      <c r="F19" s="120">
        <v>44493.807999999997</v>
      </c>
      <c r="G19" s="120">
        <v>36023.101000000002</v>
      </c>
      <c r="H19" s="120">
        <v>36849</v>
      </c>
      <c r="I19" s="120">
        <v>38385</v>
      </c>
      <c r="J19" s="120">
        <v>40496</v>
      </c>
    </row>
    <row r="20" spans="1:10" x14ac:dyDescent="0.2">
      <c r="A20" s="39" t="s">
        <v>595</v>
      </c>
      <c r="B20" s="341">
        <v>915335.20799999987</v>
      </c>
      <c r="C20" s="342">
        <v>1137200.5019999999</v>
      </c>
      <c r="D20" s="120">
        <v>98450.275999999998</v>
      </c>
      <c r="E20" s="95">
        <v>77886.509999999995</v>
      </c>
      <c r="F20" s="120">
        <v>93121.154999999897</v>
      </c>
      <c r="G20" s="120">
        <v>86229.975999999995</v>
      </c>
      <c r="H20" s="120">
        <v>109388</v>
      </c>
      <c r="I20" s="120">
        <v>94793</v>
      </c>
      <c r="J20" s="120">
        <v>86222</v>
      </c>
    </row>
    <row r="21" spans="1:10" s="119" customFormat="1" ht="15" x14ac:dyDescent="0.25">
      <c r="A21" s="90" t="s">
        <v>540</v>
      </c>
      <c r="B21" s="339">
        <v>16501765.815000001</v>
      </c>
      <c r="C21" s="340">
        <v>16655899.583999999</v>
      </c>
      <c r="D21" s="93">
        <v>1360902.1420000002</v>
      </c>
      <c r="E21" s="105">
        <v>1237313.179</v>
      </c>
      <c r="F21" s="93">
        <v>1558234.693</v>
      </c>
      <c r="G21" s="93">
        <v>1414416.5620000002</v>
      </c>
      <c r="H21" s="93">
        <v>1271136</v>
      </c>
      <c r="I21" s="93">
        <v>1644317</v>
      </c>
      <c r="J21" s="93">
        <v>1604841</v>
      </c>
    </row>
    <row r="22" spans="1:10" x14ac:dyDescent="0.2">
      <c r="A22" s="5" t="s">
        <v>596</v>
      </c>
      <c r="B22" s="341">
        <v>13469.05</v>
      </c>
      <c r="C22" s="342">
        <v>56086.534</v>
      </c>
      <c r="D22" s="120">
        <v>3547.855</v>
      </c>
      <c r="E22" s="95">
        <v>0</v>
      </c>
      <c r="F22" s="120">
        <v>0</v>
      </c>
      <c r="G22" s="120">
        <v>0</v>
      </c>
      <c r="H22" s="120">
        <v>0</v>
      </c>
      <c r="I22" s="120">
        <v>0</v>
      </c>
      <c r="J22" s="120">
        <v>0</v>
      </c>
    </row>
    <row r="23" spans="1:10" x14ac:dyDescent="0.2">
      <c r="A23" s="5" t="s">
        <v>597</v>
      </c>
      <c r="B23" s="341">
        <v>844283.06199999992</v>
      </c>
      <c r="C23" s="342">
        <v>955509.49</v>
      </c>
      <c r="D23" s="120">
        <v>113567.41099999999</v>
      </c>
      <c r="E23" s="95">
        <v>54114.91</v>
      </c>
      <c r="F23" s="120">
        <v>64270.175999999999</v>
      </c>
      <c r="G23" s="120">
        <v>45317.063999999998</v>
      </c>
      <c r="H23" s="120">
        <v>55750</v>
      </c>
      <c r="I23" s="120">
        <v>54838</v>
      </c>
      <c r="J23" s="120">
        <v>51991</v>
      </c>
    </row>
    <row r="24" spans="1:10" x14ac:dyDescent="0.2">
      <c r="A24" s="5" t="s">
        <v>598</v>
      </c>
      <c r="B24" s="341">
        <v>2021998.5220000001</v>
      </c>
      <c r="C24" s="342">
        <v>1865964.7589999996</v>
      </c>
      <c r="D24" s="120">
        <v>174273.98499999999</v>
      </c>
      <c r="E24" s="95">
        <v>135022.639</v>
      </c>
      <c r="F24" s="120">
        <v>172925.91699999999</v>
      </c>
      <c r="G24" s="120">
        <v>135130.40299999999</v>
      </c>
      <c r="H24" s="120">
        <v>140148</v>
      </c>
      <c r="I24" s="120">
        <v>182506</v>
      </c>
      <c r="J24" s="120">
        <v>200992</v>
      </c>
    </row>
    <row r="25" spans="1:10" x14ac:dyDescent="0.2">
      <c r="A25" s="5" t="s">
        <v>599</v>
      </c>
      <c r="B25" s="341">
        <v>1114.547</v>
      </c>
      <c r="C25" s="342">
        <v>837.20299999999997</v>
      </c>
      <c r="D25" s="120">
        <v>103.154</v>
      </c>
      <c r="E25" s="95">
        <v>85.15</v>
      </c>
      <c r="F25" s="120">
        <v>0</v>
      </c>
      <c r="G25" s="120">
        <v>0</v>
      </c>
      <c r="H25" s="120">
        <v>0</v>
      </c>
      <c r="I25" s="120">
        <v>0</v>
      </c>
      <c r="J25" s="120">
        <v>0</v>
      </c>
    </row>
    <row r="26" spans="1:10" x14ac:dyDescent="0.2">
      <c r="A26" s="5" t="s">
        <v>600</v>
      </c>
      <c r="B26" s="341">
        <v>45104.826000000001</v>
      </c>
      <c r="C26" s="342">
        <v>32498.753000000001</v>
      </c>
      <c r="D26" s="120">
        <v>3442.9789999999998</v>
      </c>
      <c r="E26" s="95">
        <v>2153.556</v>
      </c>
      <c r="F26" s="120">
        <v>2111.817</v>
      </c>
      <c r="G26" s="120">
        <v>1620.4960000000001</v>
      </c>
      <c r="H26" s="120">
        <v>2556</v>
      </c>
      <c r="I26" s="120">
        <v>3396</v>
      </c>
      <c r="J26" s="120">
        <v>2615</v>
      </c>
    </row>
    <row r="27" spans="1:10" x14ac:dyDescent="0.2">
      <c r="A27" s="5" t="s">
        <v>601</v>
      </c>
      <c r="B27" s="341">
        <v>4436749.3890000004</v>
      </c>
      <c r="C27" s="342">
        <v>4407573.6440000003</v>
      </c>
      <c r="D27" s="120">
        <v>346021.28</v>
      </c>
      <c r="E27" s="95">
        <v>326352.33</v>
      </c>
      <c r="F27" s="120">
        <v>413375.859</v>
      </c>
      <c r="G27" s="120">
        <v>427573.30900000001</v>
      </c>
      <c r="H27" s="120">
        <v>357686</v>
      </c>
      <c r="I27" s="120">
        <v>462903</v>
      </c>
      <c r="J27" s="120">
        <v>448323</v>
      </c>
    </row>
    <row r="28" spans="1:10" x14ac:dyDescent="0.2">
      <c r="A28" s="5" t="s">
        <v>602</v>
      </c>
      <c r="B28" s="341">
        <v>2691648.22</v>
      </c>
      <c r="C28" s="342">
        <v>2802669.7910000002</v>
      </c>
      <c r="D28" s="120">
        <v>232521.28700000001</v>
      </c>
      <c r="E28" s="95">
        <v>202528.913</v>
      </c>
      <c r="F28" s="120">
        <v>277389.69199999998</v>
      </c>
      <c r="G28" s="120">
        <v>234484.94699999999</v>
      </c>
      <c r="H28" s="120">
        <v>214305</v>
      </c>
      <c r="I28" s="120">
        <v>290448</v>
      </c>
      <c r="J28" s="120">
        <v>290219</v>
      </c>
    </row>
    <row r="29" spans="1:10" x14ac:dyDescent="0.2">
      <c r="A29" s="5" t="s">
        <v>603</v>
      </c>
      <c r="B29" s="341">
        <v>999592.28099999996</v>
      </c>
      <c r="C29" s="342">
        <v>1055108.4280000001</v>
      </c>
      <c r="D29" s="120">
        <v>84350.067000000097</v>
      </c>
      <c r="E29" s="95">
        <v>80747.994999999995</v>
      </c>
      <c r="F29" s="120">
        <v>103388.962</v>
      </c>
      <c r="G29" s="120">
        <v>87172.775999999998</v>
      </c>
      <c r="H29" s="120">
        <v>70093</v>
      </c>
      <c r="I29" s="120">
        <v>100673</v>
      </c>
      <c r="J29" s="120">
        <v>90550</v>
      </c>
    </row>
    <row r="30" spans="1:10" x14ac:dyDescent="0.2">
      <c r="A30" s="5" t="s">
        <v>604</v>
      </c>
      <c r="B30" s="341">
        <v>137943.67999999999</v>
      </c>
      <c r="C30" s="342">
        <v>117564.76300000001</v>
      </c>
      <c r="D30" s="120">
        <v>8395.1640000000007</v>
      </c>
      <c r="E30" s="95">
        <v>9273.0930000000008</v>
      </c>
      <c r="F30" s="120">
        <v>9843.8410000000003</v>
      </c>
      <c r="G30" s="120">
        <v>10088.210999999999</v>
      </c>
      <c r="H30" s="120">
        <v>10877</v>
      </c>
      <c r="I30" s="120">
        <v>8700</v>
      </c>
      <c r="J30" s="120">
        <v>9219</v>
      </c>
    </row>
    <row r="31" spans="1:10" x14ac:dyDescent="0.2">
      <c r="A31" s="5" t="s">
        <v>605</v>
      </c>
      <c r="B31" s="341">
        <v>3491948.0959999999</v>
      </c>
      <c r="C31" s="342">
        <v>3563599.7969999998</v>
      </c>
      <c r="D31" s="120">
        <v>250568.272</v>
      </c>
      <c r="E31" s="95">
        <v>291288.22200000001</v>
      </c>
      <c r="F31" s="120">
        <v>350640.886</v>
      </c>
      <c r="G31" s="120">
        <v>324781.20400000003</v>
      </c>
      <c r="H31" s="120">
        <v>295522</v>
      </c>
      <c r="I31" s="120">
        <v>363050</v>
      </c>
      <c r="J31" s="120">
        <v>338376</v>
      </c>
    </row>
    <row r="32" spans="1:10" x14ac:dyDescent="0.2">
      <c r="A32" s="5" t="s">
        <v>606</v>
      </c>
      <c r="B32" s="341">
        <v>412291.26999999996</v>
      </c>
      <c r="C32" s="342">
        <v>367199.05200000003</v>
      </c>
      <c r="D32" s="120">
        <v>28222.877</v>
      </c>
      <c r="E32" s="95">
        <v>27835.946</v>
      </c>
      <c r="F32" s="120">
        <v>34320.052000000003</v>
      </c>
      <c r="G32" s="120">
        <v>31383.29</v>
      </c>
      <c r="H32" s="120">
        <v>27245</v>
      </c>
      <c r="I32" s="120">
        <v>33999</v>
      </c>
      <c r="J32" s="120">
        <v>35238</v>
      </c>
    </row>
    <row r="33" spans="1:10" x14ac:dyDescent="0.2">
      <c r="A33" s="5" t="s">
        <v>607</v>
      </c>
      <c r="B33" s="341">
        <v>692544.75300000003</v>
      </c>
      <c r="C33" s="342">
        <v>715332.36</v>
      </c>
      <c r="D33" s="120">
        <v>56833.743000000002</v>
      </c>
      <c r="E33" s="95">
        <v>53363.343999999997</v>
      </c>
      <c r="F33" s="120">
        <v>66695.997000000003</v>
      </c>
      <c r="G33" s="120">
        <v>59611.559000000001</v>
      </c>
      <c r="H33" s="120">
        <v>48057</v>
      </c>
      <c r="I33" s="120">
        <v>71328</v>
      </c>
      <c r="J33" s="120">
        <v>71671</v>
      </c>
    </row>
    <row r="34" spans="1:10" x14ac:dyDescent="0.2">
      <c r="A34" s="5" t="s">
        <v>608</v>
      </c>
      <c r="B34" s="341">
        <v>713080.11900000006</v>
      </c>
      <c r="C34" s="342">
        <v>715955.00999999989</v>
      </c>
      <c r="D34" s="120">
        <v>59054.067999999999</v>
      </c>
      <c r="E34" s="95">
        <v>54547.080999999998</v>
      </c>
      <c r="F34" s="120">
        <v>63271.493999999999</v>
      </c>
      <c r="G34" s="120">
        <v>57253.303</v>
      </c>
      <c r="H34" s="120">
        <v>48897</v>
      </c>
      <c r="I34" s="120">
        <v>72476</v>
      </c>
      <c r="J34" s="120">
        <v>65647</v>
      </c>
    </row>
    <row r="35" spans="1:10" s="119" customFormat="1" ht="15" x14ac:dyDescent="0.25">
      <c r="A35" s="90" t="s">
        <v>609</v>
      </c>
      <c r="B35" s="339">
        <v>220518.98199999999</v>
      </c>
      <c r="C35" s="340">
        <v>397721.30299999996</v>
      </c>
      <c r="D35" s="93">
        <v>5094.13</v>
      </c>
      <c r="E35" s="105">
        <v>25512.565999999999</v>
      </c>
      <c r="F35" s="93">
        <v>98835.058999999994</v>
      </c>
      <c r="G35" s="93">
        <v>73908.664000000004</v>
      </c>
      <c r="H35" s="93">
        <v>63686</v>
      </c>
      <c r="I35" s="93">
        <v>26364</v>
      </c>
      <c r="J35" s="93">
        <v>57736</v>
      </c>
    </row>
    <row r="36" spans="1:10" x14ac:dyDescent="0.2">
      <c r="A36" s="5" t="s">
        <v>610</v>
      </c>
      <c r="B36" s="341">
        <v>170251.997</v>
      </c>
      <c r="C36" s="342">
        <v>42918.995999999999</v>
      </c>
      <c r="D36" s="120">
        <v>0</v>
      </c>
      <c r="E36" s="95">
        <v>0</v>
      </c>
      <c r="F36" s="120">
        <v>0</v>
      </c>
      <c r="G36" s="120">
        <v>42918.995999999999</v>
      </c>
      <c r="H36" s="120">
        <v>0</v>
      </c>
      <c r="I36" s="120">
        <v>0</v>
      </c>
      <c r="J36" s="120">
        <v>24723</v>
      </c>
    </row>
    <row r="37" spans="1:10" x14ac:dyDescent="0.2">
      <c r="A37" s="5" t="s">
        <v>611</v>
      </c>
      <c r="B37" s="341">
        <v>50256.985000000001</v>
      </c>
      <c r="C37" s="342">
        <v>320908.78200000001</v>
      </c>
      <c r="D37" s="120">
        <v>7.907</v>
      </c>
      <c r="E37" s="95">
        <v>25512.565999999999</v>
      </c>
      <c r="F37" s="120">
        <v>91260.642999999996</v>
      </c>
      <c r="G37" s="120">
        <v>30989.668000000001</v>
      </c>
      <c r="H37" s="120">
        <v>58056</v>
      </c>
      <c r="I37" s="120">
        <v>26364</v>
      </c>
      <c r="J37" s="120">
        <v>26315</v>
      </c>
    </row>
    <row r="38" spans="1:10" x14ac:dyDescent="0.2">
      <c r="A38" s="5" t="s">
        <v>612</v>
      </c>
      <c r="B38" s="341">
        <v>0</v>
      </c>
      <c r="C38" s="342">
        <v>33892.281999999999</v>
      </c>
      <c r="D38" s="120">
        <v>5086.223</v>
      </c>
      <c r="E38" s="95">
        <v>0</v>
      </c>
      <c r="F38" s="120">
        <v>7573.1729999999998</v>
      </c>
      <c r="G38" s="120">
        <v>0</v>
      </c>
      <c r="H38" s="120">
        <v>5630</v>
      </c>
      <c r="I38" s="120">
        <v>0</v>
      </c>
      <c r="J38" s="120">
        <v>6698</v>
      </c>
    </row>
    <row r="39" spans="1:10" x14ac:dyDescent="0.2">
      <c r="A39" s="5" t="s">
        <v>613</v>
      </c>
      <c r="B39" s="341">
        <v>11</v>
      </c>
      <c r="C39" s="342">
        <v>1.2430000000000001</v>
      </c>
      <c r="D39" s="120">
        <v>0</v>
      </c>
      <c r="E39" s="95">
        <v>0</v>
      </c>
      <c r="F39" s="120">
        <v>1.2430000000000001</v>
      </c>
      <c r="G39" s="120">
        <v>0</v>
      </c>
      <c r="H39" s="120">
        <v>0</v>
      </c>
      <c r="I39" s="120">
        <v>0</v>
      </c>
      <c r="J39" s="120">
        <v>0</v>
      </c>
    </row>
    <row r="40" spans="1:10" s="119" customFormat="1" ht="15" x14ac:dyDescent="0.25">
      <c r="A40" s="90" t="s">
        <v>614</v>
      </c>
      <c r="B40" s="339">
        <v>3841126.8560000001</v>
      </c>
      <c r="C40" s="340">
        <v>4027214.3060000003</v>
      </c>
      <c r="D40" s="93">
        <v>347644.98600000003</v>
      </c>
      <c r="E40" s="105">
        <v>324489.82799999998</v>
      </c>
      <c r="F40" s="93">
        <v>400042.46</v>
      </c>
      <c r="G40" s="93">
        <v>347851.61200000002</v>
      </c>
      <c r="H40" s="93">
        <v>319127</v>
      </c>
      <c r="I40" s="93">
        <v>370497</v>
      </c>
      <c r="J40" s="93">
        <v>375512</v>
      </c>
    </row>
    <row r="41" spans="1:10" x14ac:dyDescent="0.2">
      <c r="A41" s="5" t="s">
        <v>615</v>
      </c>
      <c r="B41" s="341">
        <v>72767.915000000008</v>
      </c>
      <c r="C41" s="342">
        <v>59413.659000000007</v>
      </c>
      <c r="D41" s="120">
        <v>4064.29</v>
      </c>
      <c r="E41" s="95">
        <v>5169.1490000000003</v>
      </c>
      <c r="F41" s="120">
        <v>4946.1350000000002</v>
      </c>
      <c r="G41" s="120">
        <v>4659.116</v>
      </c>
      <c r="H41" s="120">
        <v>5818</v>
      </c>
      <c r="I41" s="120">
        <v>5032</v>
      </c>
      <c r="J41" s="120">
        <v>3392</v>
      </c>
    </row>
    <row r="42" spans="1:10" x14ac:dyDescent="0.2">
      <c r="A42" s="5" t="s">
        <v>616</v>
      </c>
      <c r="B42" s="341">
        <v>404800.71700000006</v>
      </c>
      <c r="C42" s="342">
        <v>396350.06399999995</v>
      </c>
      <c r="D42" s="120">
        <v>31705.269</v>
      </c>
      <c r="E42" s="95">
        <v>37748.828000000001</v>
      </c>
      <c r="F42" s="120">
        <v>36982.466</v>
      </c>
      <c r="G42" s="120">
        <v>33953.853999999999</v>
      </c>
      <c r="H42" s="120">
        <v>29358</v>
      </c>
      <c r="I42" s="120">
        <v>32624</v>
      </c>
      <c r="J42" s="120">
        <v>31104</v>
      </c>
    </row>
    <row r="43" spans="1:10" x14ac:dyDescent="0.2">
      <c r="A43" s="5" t="s">
        <v>617</v>
      </c>
      <c r="B43" s="341">
        <v>167614.766</v>
      </c>
      <c r="C43" s="342">
        <v>137586.48199999996</v>
      </c>
      <c r="D43" s="120">
        <v>12188.46</v>
      </c>
      <c r="E43" s="95">
        <v>12474.585999999999</v>
      </c>
      <c r="F43" s="120">
        <v>14287.111999999999</v>
      </c>
      <c r="G43" s="120">
        <v>10077.258</v>
      </c>
      <c r="H43" s="120">
        <v>11766</v>
      </c>
      <c r="I43" s="120">
        <v>10182</v>
      </c>
      <c r="J43" s="120">
        <v>13474</v>
      </c>
    </row>
    <row r="44" spans="1:10" x14ac:dyDescent="0.2">
      <c r="A44" s="5" t="s">
        <v>618</v>
      </c>
      <c r="B44" s="341">
        <v>577427.58699999994</v>
      </c>
      <c r="C44" s="342">
        <v>545926.49899999995</v>
      </c>
      <c r="D44" s="120">
        <v>50743.163</v>
      </c>
      <c r="E44" s="95">
        <v>42066.301999999996</v>
      </c>
      <c r="F44" s="120">
        <v>43634.5</v>
      </c>
      <c r="G44" s="120">
        <v>49768.057999999997</v>
      </c>
      <c r="H44" s="120">
        <v>40043</v>
      </c>
      <c r="I44" s="120">
        <v>54948</v>
      </c>
      <c r="J44" s="120">
        <v>55579</v>
      </c>
    </row>
    <row r="45" spans="1:10" x14ac:dyDescent="0.2">
      <c r="A45" s="5" t="s">
        <v>619</v>
      </c>
      <c r="B45" s="341">
        <v>178553.14</v>
      </c>
      <c r="C45" s="342">
        <v>162085.726</v>
      </c>
      <c r="D45" s="120">
        <v>12930.465</v>
      </c>
      <c r="E45" s="95">
        <v>9922.3019999999997</v>
      </c>
      <c r="F45" s="120">
        <v>14193.999</v>
      </c>
      <c r="G45" s="120">
        <v>15104.470000000001</v>
      </c>
      <c r="H45" s="120">
        <v>11793</v>
      </c>
      <c r="I45" s="120">
        <v>18492</v>
      </c>
      <c r="J45" s="120">
        <v>14851</v>
      </c>
    </row>
    <row r="46" spans="1:10" x14ac:dyDescent="0.2">
      <c r="A46" s="5" t="s">
        <v>620</v>
      </c>
      <c r="B46" s="341">
        <v>447441.74099999998</v>
      </c>
      <c r="C46" s="342">
        <v>444571.66700000002</v>
      </c>
      <c r="D46" s="120">
        <v>38917.39</v>
      </c>
      <c r="E46" s="95">
        <v>35121.400999999998</v>
      </c>
      <c r="F46" s="120">
        <v>41208.752999999997</v>
      </c>
      <c r="G46" s="120">
        <v>37020.071000000004</v>
      </c>
      <c r="H46" s="120">
        <v>31058</v>
      </c>
      <c r="I46" s="120">
        <v>38599</v>
      </c>
      <c r="J46" s="120">
        <v>40074</v>
      </c>
    </row>
    <row r="47" spans="1:10" x14ac:dyDescent="0.2">
      <c r="A47" s="5" t="s">
        <v>621</v>
      </c>
      <c r="B47" s="341">
        <v>61823.848999999995</v>
      </c>
      <c r="C47" s="342">
        <v>57917.506000000008</v>
      </c>
      <c r="D47" s="120">
        <v>4837.4290000000001</v>
      </c>
      <c r="E47" s="95">
        <v>4489.9920000000002</v>
      </c>
      <c r="F47" s="120">
        <v>4901.2299999999996</v>
      </c>
      <c r="G47" s="120">
        <v>4757.982</v>
      </c>
      <c r="H47" s="120">
        <v>4196</v>
      </c>
      <c r="I47" s="120">
        <v>6112</v>
      </c>
      <c r="J47" s="120">
        <v>4960</v>
      </c>
    </row>
    <row r="48" spans="1:10" x14ac:dyDescent="0.2">
      <c r="A48" s="5" t="s">
        <v>622</v>
      </c>
      <c r="B48" s="341">
        <v>4275.884</v>
      </c>
      <c r="C48" s="342">
        <v>4701.1630000000005</v>
      </c>
      <c r="D48" s="120">
        <v>604.15300000000002</v>
      </c>
      <c r="E48" s="95">
        <v>379.82299999999998</v>
      </c>
      <c r="F48" s="120">
        <v>585.73400000000004</v>
      </c>
      <c r="G48" s="120">
        <v>241.70599999999999</v>
      </c>
      <c r="H48" s="120">
        <v>232</v>
      </c>
      <c r="I48" s="120">
        <v>214</v>
      </c>
      <c r="J48" s="120">
        <v>515</v>
      </c>
    </row>
    <row r="49" spans="1:10" x14ac:dyDescent="0.2">
      <c r="A49" s="5" t="s">
        <v>623</v>
      </c>
      <c r="B49" s="341">
        <v>1387028.098</v>
      </c>
      <c r="C49" s="342">
        <v>1496664.4700000002</v>
      </c>
      <c r="D49" s="120">
        <v>128899.12300000001</v>
      </c>
      <c r="E49" s="95">
        <v>112750.00399999999</v>
      </c>
      <c r="F49" s="120">
        <v>161915.81099999999</v>
      </c>
      <c r="G49" s="120">
        <v>120488.208</v>
      </c>
      <c r="H49" s="120">
        <v>134996</v>
      </c>
      <c r="I49" s="120">
        <v>129464</v>
      </c>
      <c r="J49" s="120">
        <v>141308</v>
      </c>
    </row>
    <row r="50" spans="1:10" x14ac:dyDescent="0.2">
      <c r="A50" s="5" t="s">
        <v>624</v>
      </c>
      <c r="B50" s="341">
        <v>249784.66399999999</v>
      </c>
      <c r="C50" s="342">
        <v>346054.05</v>
      </c>
      <c r="D50" s="120">
        <v>27791.124000000003</v>
      </c>
      <c r="E50" s="95">
        <v>28271.072</v>
      </c>
      <c r="F50" s="120">
        <v>35794.962</v>
      </c>
      <c r="G50" s="120">
        <v>31337.688000000002</v>
      </c>
      <c r="H50" s="120">
        <v>28429</v>
      </c>
      <c r="I50" s="120">
        <v>46880</v>
      </c>
      <c r="J50" s="120">
        <v>35190</v>
      </c>
    </row>
    <row r="51" spans="1:10" x14ac:dyDescent="0.2">
      <c r="A51" s="5" t="s">
        <v>625</v>
      </c>
      <c r="B51" s="341">
        <v>7508.7930000000006</v>
      </c>
      <c r="C51" s="342">
        <v>6594.6369999999997</v>
      </c>
      <c r="D51" s="120">
        <v>449.89100000000002</v>
      </c>
      <c r="E51" s="95">
        <v>184.05600000000001</v>
      </c>
      <c r="F51" s="120">
        <v>334.803</v>
      </c>
      <c r="G51" s="120">
        <v>594.09299999999996</v>
      </c>
      <c r="H51" s="120">
        <v>801</v>
      </c>
      <c r="I51" s="120">
        <v>271</v>
      </c>
      <c r="J51" s="120">
        <v>324</v>
      </c>
    </row>
    <row r="52" spans="1:10" x14ac:dyDescent="0.2">
      <c r="A52" s="5" t="s">
        <v>626</v>
      </c>
      <c r="B52" s="341">
        <v>7690.3519999999999</v>
      </c>
      <c r="C52" s="342">
        <v>10984.074000000001</v>
      </c>
      <c r="D52" s="120">
        <v>1675.37</v>
      </c>
      <c r="E52" s="95">
        <v>66.418000000000006</v>
      </c>
      <c r="F52" s="120">
        <v>1112.1079999999999</v>
      </c>
      <c r="G52" s="120">
        <v>2875.2080000000001</v>
      </c>
      <c r="H52" s="120">
        <v>2576</v>
      </c>
      <c r="I52" s="120">
        <v>589</v>
      </c>
      <c r="J52" s="120">
        <v>745</v>
      </c>
    </row>
    <row r="53" spans="1:10" x14ac:dyDescent="0.2">
      <c r="A53" s="5" t="s">
        <v>627</v>
      </c>
      <c r="B53" s="341">
        <v>12524.063999999998</v>
      </c>
      <c r="C53" s="342">
        <v>7984.634</v>
      </c>
      <c r="D53" s="120">
        <v>913.06500000000005</v>
      </c>
      <c r="E53" s="95">
        <v>346.80799999999999</v>
      </c>
      <c r="F53" s="120">
        <v>567.37900000000002</v>
      </c>
      <c r="G53" s="120">
        <v>561.98900000000003</v>
      </c>
      <c r="H53" s="120">
        <v>473</v>
      </c>
      <c r="I53" s="120">
        <v>839</v>
      </c>
      <c r="J53" s="120">
        <v>818</v>
      </c>
    </row>
    <row r="54" spans="1:10" x14ac:dyDescent="0.2">
      <c r="A54" s="5" t="s">
        <v>628</v>
      </c>
      <c r="B54" s="341">
        <v>23876.453999999998</v>
      </c>
      <c r="C54" s="342">
        <v>35006.096999999994</v>
      </c>
      <c r="D54" s="120">
        <v>7.8609999999999998</v>
      </c>
      <c r="E54" s="95">
        <v>7546.7269999999999</v>
      </c>
      <c r="F54" s="120">
        <v>4082.913</v>
      </c>
      <c r="G54" s="120">
        <v>4425.2550000000001</v>
      </c>
      <c r="H54" s="120">
        <v>167</v>
      </c>
      <c r="I54" s="120">
        <v>1239</v>
      </c>
      <c r="J54" s="120">
        <v>1896</v>
      </c>
    </row>
    <row r="55" spans="1:10" x14ac:dyDescent="0.2">
      <c r="A55" s="5" t="s">
        <v>629</v>
      </c>
      <c r="B55" s="341">
        <v>786.68299999999999</v>
      </c>
      <c r="C55" s="342">
        <v>199.17400000000001</v>
      </c>
      <c r="D55" s="120">
        <v>60.671999999999997</v>
      </c>
      <c r="E55" s="95">
        <v>0</v>
      </c>
      <c r="F55" s="120">
        <v>0</v>
      </c>
      <c r="G55" s="120">
        <v>0</v>
      </c>
      <c r="H55" s="120">
        <v>0</v>
      </c>
      <c r="I55" s="120">
        <v>86</v>
      </c>
      <c r="J55" s="120">
        <v>2</v>
      </c>
    </row>
    <row r="56" spans="1:10" x14ac:dyDescent="0.2">
      <c r="A56" s="5" t="s">
        <v>630</v>
      </c>
      <c r="B56" s="341">
        <v>189874.519</v>
      </c>
      <c r="C56" s="342">
        <v>266516.77299999999</v>
      </c>
      <c r="D56" s="120">
        <v>27040.564999999999</v>
      </c>
      <c r="E56" s="95">
        <v>25074.001</v>
      </c>
      <c r="F56" s="120">
        <v>32251.062000000002</v>
      </c>
      <c r="G56" s="120">
        <v>29719.021000000001</v>
      </c>
      <c r="H56" s="120">
        <v>14492</v>
      </c>
      <c r="I56" s="120">
        <v>22212</v>
      </c>
      <c r="J56" s="120">
        <v>28490</v>
      </c>
    </row>
    <row r="57" spans="1:10" x14ac:dyDescent="0.2">
      <c r="A57" s="5" t="s">
        <v>631</v>
      </c>
      <c r="B57" s="341">
        <v>47348.630000000005</v>
      </c>
      <c r="C57" s="342">
        <v>48657.631000000001</v>
      </c>
      <c r="D57" s="120">
        <v>4816.6959999999999</v>
      </c>
      <c r="E57" s="95">
        <v>2878.3589999999999</v>
      </c>
      <c r="F57" s="120">
        <v>3243.4929999999999</v>
      </c>
      <c r="G57" s="120">
        <v>2267.6350000000002</v>
      </c>
      <c r="H57" s="120">
        <v>2929</v>
      </c>
      <c r="I57" s="120">
        <v>2714</v>
      </c>
      <c r="J57" s="120">
        <v>2790</v>
      </c>
    </row>
    <row r="58" spans="1:10" s="119" customFormat="1" ht="15.75" thickBot="1" x14ac:dyDescent="0.3">
      <c r="A58" s="90" t="s">
        <v>632</v>
      </c>
      <c r="B58" s="339">
        <v>2139345.3600000003</v>
      </c>
      <c r="C58" s="340">
        <v>2223878.7799999998</v>
      </c>
      <c r="D58" s="93">
        <v>188553.51599999983</v>
      </c>
      <c r="E58" s="105">
        <v>192794.946</v>
      </c>
      <c r="F58" s="93">
        <v>184972.31599999999</v>
      </c>
      <c r="G58" s="93">
        <v>177979.07299999986</v>
      </c>
      <c r="H58" s="93">
        <v>177372</v>
      </c>
      <c r="I58" s="93">
        <v>184935</v>
      </c>
      <c r="J58" s="93">
        <v>196825</v>
      </c>
    </row>
    <row r="59" spans="1:10" s="119" customFormat="1" ht="16.5" thickTop="1" thickBot="1" x14ac:dyDescent="0.3">
      <c r="A59" s="73" t="s">
        <v>485</v>
      </c>
      <c r="B59" s="345">
        <v>27724077.991</v>
      </c>
      <c r="C59" s="345">
        <v>30674631.661000002</v>
      </c>
      <c r="D59" s="121">
        <v>2470795.8369999998</v>
      </c>
      <c r="E59" s="122">
        <v>2351159.9360000002</v>
      </c>
      <c r="F59" s="121">
        <v>2838959.1359999999</v>
      </c>
      <c r="G59" s="121">
        <v>2558126.4920000001</v>
      </c>
      <c r="H59" s="121">
        <v>2307088</v>
      </c>
      <c r="I59" s="121">
        <v>2762264</v>
      </c>
      <c r="J59" s="121">
        <v>2839666</v>
      </c>
    </row>
    <row r="60" spans="1:10" ht="15" thickTop="1" x14ac:dyDescent="0.2">
      <c r="A60" s="539" t="s">
        <v>794</v>
      </c>
      <c r="B60" s="539"/>
      <c r="C60" s="539"/>
      <c r="D60" s="539"/>
      <c r="E60" s="539"/>
      <c r="F60" s="539"/>
      <c r="G60" s="539"/>
      <c r="H60" s="539"/>
      <c r="I60" s="539"/>
      <c r="J60" s="539"/>
    </row>
  </sheetData>
  <mergeCells count="8">
    <mergeCell ref="A1:J1"/>
    <mergeCell ref="A2:J2"/>
    <mergeCell ref="A3:J3"/>
    <mergeCell ref="A60:J60"/>
    <mergeCell ref="A4:A5"/>
    <mergeCell ref="B4:B5"/>
    <mergeCell ref="C4:C5"/>
    <mergeCell ref="E4:J4"/>
  </mergeCells>
  <pageMargins left="0.7" right="0.7" top="0.75" bottom="0.75" header="0.3" footer="0.3"/>
  <pageSetup paperSize="9" scale="85"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abSelected="1" view="pageBreakPreview" topLeftCell="A49" zoomScaleNormal="100" zoomScaleSheetLayoutView="100" workbookViewId="0">
      <selection activeCell="C73" sqref="C73"/>
    </sheetView>
  </sheetViews>
  <sheetFormatPr defaultColWidth="9.125" defaultRowHeight="14.25" x14ac:dyDescent="0.2"/>
  <cols>
    <col min="1" max="1" width="30.25" style="2" customWidth="1"/>
    <col min="2" max="10" width="9.875" style="2" customWidth="1"/>
    <col min="11" max="16384" width="9.125" style="2"/>
  </cols>
  <sheetData>
    <row r="1" spans="1:10" ht="18.75" x14ac:dyDescent="0.2">
      <c r="A1" s="409" t="s">
        <v>633</v>
      </c>
      <c r="B1" s="409"/>
      <c r="C1" s="409"/>
      <c r="D1" s="409"/>
      <c r="E1" s="409"/>
      <c r="F1" s="409"/>
      <c r="G1" s="409"/>
      <c r="H1" s="409"/>
      <c r="I1" s="409"/>
      <c r="J1" s="409"/>
    </row>
    <row r="2" spans="1:10" x14ac:dyDescent="0.2">
      <c r="A2" s="468" t="s">
        <v>490</v>
      </c>
      <c r="B2" s="468"/>
      <c r="C2" s="468"/>
      <c r="D2" s="468"/>
      <c r="E2" s="468"/>
      <c r="F2" s="468"/>
      <c r="G2" s="468"/>
      <c r="H2" s="468"/>
      <c r="I2" s="468"/>
      <c r="J2" s="468"/>
    </row>
    <row r="3" spans="1:10" ht="15" thickBot="1" x14ac:dyDescent="0.25">
      <c r="A3" s="374" t="s">
        <v>634</v>
      </c>
      <c r="B3" s="374"/>
      <c r="C3" s="374"/>
      <c r="D3" s="374"/>
      <c r="E3" s="374"/>
      <c r="F3" s="374"/>
      <c r="G3" s="374"/>
      <c r="H3" s="374"/>
      <c r="I3" s="374"/>
      <c r="J3" s="374"/>
    </row>
    <row r="4" spans="1:10" ht="15.75" thickTop="1" thickBot="1" x14ac:dyDescent="0.25">
      <c r="A4" s="535" t="s">
        <v>525</v>
      </c>
      <c r="B4" s="537" t="s">
        <v>130</v>
      </c>
      <c r="C4" s="537" t="s">
        <v>883</v>
      </c>
      <c r="D4" s="309">
        <v>2023</v>
      </c>
      <c r="E4" s="386">
        <v>2024</v>
      </c>
      <c r="F4" s="388"/>
      <c r="G4" s="388"/>
      <c r="H4" s="388"/>
      <c r="I4" s="388"/>
      <c r="J4" s="388"/>
    </row>
    <row r="5" spans="1:10" ht="15" thickBot="1" x14ac:dyDescent="0.25">
      <c r="A5" s="536"/>
      <c r="B5" s="538"/>
      <c r="C5" s="538"/>
      <c r="D5" s="17" t="s">
        <v>38</v>
      </c>
      <c r="E5" s="40" t="s">
        <v>925</v>
      </c>
      <c r="F5" s="40" t="s">
        <v>924</v>
      </c>
      <c r="G5" s="40" t="s">
        <v>923</v>
      </c>
      <c r="H5" s="40" t="s">
        <v>903</v>
      </c>
      <c r="I5" s="40" t="s">
        <v>922</v>
      </c>
      <c r="J5" s="40" t="s">
        <v>921</v>
      </c>
    </row>
    <row r="6" spans="1:10" s="119" customFormat="1" ht="15.75" thickTop="1" x14ac:dyDescent="0.25">
      <c r="A6" s="77" t="s">
        <v>818</v>
      </c>
      <c r="B6" s="105">
        <v>7967882.503899999</v>
      </c>
      <c r="C6" s="105">
        <v>7111329.2847999986</v>
      </c>
      <c r="D6" s="112">
        <v>459883.18959999998</v>
      </c>
      <c r="E6" s="105">
        <v>493687.38410000002</v>
      </c>
      <c r="F6" s="112">
        <v>512974.03360000002</v>
      </c>
      <c r="G6" s="112">
        <v>422103.46950000001</v>
      </c>
      <c r="H6" s="112">
        <v>535521.23329999996</v>
      </c>
      <c r="I6" s="112">
        <v>508772.57120000001</v>
      </c>
      <c r="J6" s="112">
        <v>515624.1912</v>
      </c>
    </row>
    <row r="7" spans="1:10" x14ac:dyDescent="0.2">
      <c r="A7" s="39" t="s">
        <v>636</v>
      </c>
      <c r="B7" s="95">
        <v>159994.49079999997</v>
      </c>
      <c r="C7" s="95">
        <v>135931.49960000001</v>
      </c>
      <c r="D7" s="117">
        <v>15934.663500000001</v>
      </c>
      <c r="E7" s="95">
        <v>6682.1583000000001</v>
      </c>
      <c r="F7" s="117">
        <v>13771.960300000001</v>
      </c>
      <c r="G7" s="117">
        <v>10984.9851</v>
      </c>
      <c r="H7" s="117">
        <v>11687.7935</v>
      </c>
      <c r="I7" s="117">
        <v>10789.4905</v>
      </c>
      <c r="J7" s="117">
        <v>5025.2677000000003</v>
      </c>
    </row>
    <row r="8" spans="1:10" x14ac:dyDescent="0.2">
      <c r="A8" s="39" t="s">
        <v>637</v>
      </c>
      <c r="B8" s="95">
        <v>958442.47739999986</v>
      </c>
      <c r="C8" s="95">
        <v>235098.37150000001</v>
      </c>
      <c r="D8" s="117">
        <v>21302.508699999998</v>
      </c>
      <c r="E8" s="95">
        <v>5168.0447999999997</v>
      </c>
      <c r="F8" s="117">
        <v>11316.875</v>
      </c>
      <c r="G8" s="117">
        <v>0</v>
      </c>
      <c r="H8" s="117">
        <v>0</v>
      </c>
      <c r="I8" s="117">
        <v>0</v>
      </c>
      <c r="J8" s="117">
        <v>0</v>
      </c>
    </row>
    <row r="9" spans="1:10" x14ac:dyDescent="0.2">
      <c r="A9" s="39" t="s">
        <v>638</v>
      </c>
      <c r="B9" s="95">
        <v>9182.4980999999989</v>
      </c>
      <c r="C9" s="95">
        <v>20021.418999999998</v>
      </c>
      <c r="D9" s="117">
        <v>1299.5060000000001</v>
      </c>
      <c r="E9" s="95">
        <v>1304.48</v>
      </c>
      <c r="F9" s="117">
        <v>1331.627</v>
      </c>
      <c r="G9" s="117">
        <v>1066.992</v>
      </c>
      <c r="H9" s="117">
        <v>2235.5756000000001</v>
      </c>
      <c r="I9" s="117">
        <v>2448.9991</v>
      </c>
      <c r="J9" s="117">
        <v>3976.4449</v>
      </c>
    </row>
    <row r="10" spans="1:10" x14ac:dyDescent="0.2">
      <c r="A10" s="39" t="s">
        <v>639</v>
      </c>
      <c r="B10" s="95">
        <v>495360.88089999993</v>
      </c>
      <c r="C10" s="95">
        <v>687638.15890000004</v>
      </c>
      <c r="D10" s="117">
        <v>58119.402999999998</v>
      </c>
      <c r="E10" s="95">
        <v>51268.228000000003</v>
      </c>
      <c r="F10" s="117">
        <v>57005.878700000001</v>
      </c>
      <c r="G10" s="117">
        <v>39972.406300000002</v>
      </c>
      <c r="H10" s="117">
        <v>51988.245900000002</v>
      </c>
      <c r="I10" s="117">
        <v>52214.895799999998</v>
      </c>
      <c r="J10" s="117">
        <v>48047.8871</v>
      </c>
    </row>
    <row r="11" spans="1:10" x14ac:dyDescent="0.2">
      <c r="A11" s="39" t="s">
        <v>640</v>
      </c>
      <c r="B11" s="95">
        <v>107801.28660000001</v>
      </c>
      <c r="C11" s="95">
        <v>157058.29200000002</v>
      </c>
      <c r="D11" s="117">
        <v>8982.2744999999995</v>
      </c>
      <c r="E11" s="95">
        <v>13802.4085</v>
      </c>
      <c r="F11" s="117">
        <v>19195.530900000002</v>
      </c>
      <c r="G11" s="117">
        <v>14318.273800000001</v>
      </c>
      <c r="H11" s="117">
        <v>16141.2469</v>
      </c>
      <c r="I11" s="117">
        <v>12673.4025</v>
      </c>
      <c r="J11" s="117">
        <v>12548.9769</v>
      </c>
    </row>
    <row r="12" spans="1:10" x14ac:dyDescent="0.2">
      <c r="A12" s="39" t="s">
        <v>641</v>
      </c>
      <c r="B12" s="95">
        <v>304426.18859999999</v>
      </c>
      <c r="C12" s="95">
        <v>112333.592</v>
      </c>
      <c r="D12" s="117">
        <v>11535.455</v>
      </c>
      <c r="E12" s="95">
        <v>261.91300000000001</v>
      </c>
      <c r="F12" s="117">
        <v>9920</v>
      </c>
      <c r="G12" s="117">
        <v>1879.25</v>
      </c>
      <c r="H12" s="117">
        <v>9245.5</v>
      </c>
      <c r="I12" s="117">
        <v>16089.429</v>
      </c>
      <c r="J12" s="117">
        <v>16650.37</v>
      </c>
    </row>
    <row r="13" spans="1:10" x14ac:dyDescent="0.2">
      <c r="A13" s="39" t="s">
        <v>642</v>
      </c>
      <c r="B13" s="95">
        <v>3362775.3525999999</v>
      </c>
      <c r="C13" s="95">
        <v>2680624.7337999996</v>
      </c>
      <c r="D13" s="117">
        <v>179942.50899999999</v>
      </c>
      <c r="E13" s="95">
        <v>214137.679</v>
      </c>
      <c r="F13" s="117">
        <v>218415.476</v>
      </c>
      <c r="G13" s="117">
        <v>191867.41200000001</v>
      </c>
      <c r="H13" s="117">
        <v>264490.68199999997</v>
      </c>
      <c r="I13" s="117">
        <v>251157.79180000001</v>
      </c>
      <c r="J13" s="117">
        <v>239591.856</v>
      </c>
    </row>
    <row r="14" spans="1:10" x14ac:dyDescent="0.2">
      <c r="A14" s="39" t="s">
        <v>643</v>
      </c>
      <c r="B14" s="95">
        <v>5301.4768000000004</v>
      </c>
      <c r="C14" s="95">
        <v>3979.6671999999999</v>
      </c>
      <c r="D14" s="117">
        <v>168.929</v>
      </c>
      <c r="E14" s="95">
        <v>246.05250000000001</v>
      </c>
      <c r="F14" s="117">
        <v>366.46390000000002</v>
      </c>
      <c r="G14" s="117">
        <v>170.15299999999999</v>
      </c>
      <c r="H14" s="117">
        <v>279.58499999999998</v>
      </c>
      <c r="I14" s="117">
        <v>285.72899999999998</v>
      </c>
      <c r="J14" s="117">
        <v>246.3826</v>
      </c>
    </row>
    <row r="15" spans="1:10" x14ac:dyDescent="0.2">
      <c r="A15" s="39" t="s">
        <v>644</v>
      </c>
      <c r="B15" s="95">
        <v>748044.50439999998</v>
      </c>
      <c r="C15" s="95">
        <v>594969.54209999996</v>
      </c>
      <c r="D15" s="117">
        <v>55068.6417</v>
      </c>
      <c r="E15" s="95">
        <v>39521.534200000002</v>
      </c>
      <c r="F15" s="117">
        <v>29479.371999999999</v>
      </c>
      <c r="G15" s="117">
        <v>30164.363700000002</v>
      </c>
      <c r="H15" s="117">
        <v>54111.399799999999</v>
      </c>
      <c r="I15" s="117">
        <v>59473.010300000002</v>
      </c>
      <c r="J15" s="117">
        <v>62982.288999999997</v>
      </c>
    </row>
    <row r="16" spans="1:10" x14ac:dyDescent="0.2">
      <c r="A16" s="39" t="s">
        <v>811</v>
      </c>
      <c r="B16" s="95">
        <v>1816553.3476999998</v>
      </c>
      <c r="C16" s="95">
        <v>2483674.0086999997</v>
      </c>
      <c r="D16" s="117">
        <v>107529.29919999999</v>
      </c>
      <c r="E16" s="95">
        <v>161294.88579999999</v>
      </c>
      <c r="F16" s="117">
        <v>152170.8498</v>
      </c>
      <c r="G16" s="117">
        <v>131679.6336</v>
      </c>
      <c r="H16" s="117">
        <v>125341.2046</v>
      </c>
      <c r="I16" s="117">
        <v>103639.8232</v>
      </c>
      <c r="J16" s="117">
        <v>126554.717</v>
      </c>
    </row>
    <row r="17" spans="1:10" s="119" customFormat="1" ht="15" x14ac:dyDescent="0.25">
      <c r="A17" s="77" t="s">
        <v>817</v>
      </c>
      <c r="B17" s="105">
        <v>4431143.6385599999</v>
      </c>
      <c r="C17" s="105">
        <v>7405781.5718299998</v>
      </c>
      <c r="D17" s="112">
        <v>471203.26263000001</v>
      </c>
      <c r="E17" s="105">
        <v>759694.36676</v>
      </c>
      <c r="F17" s="112">
        <v>848577.80657999997</v>
      </c>
      <c r="G17" s="112">
        <v>621229.37642999995</v>
      </c>
      <c r="H17" s="112">
        <v>897514.53943999996</v>
      </c>
      <c r="I17" s="112">
        <v>638468.60260999994</v>
      </c>
      <c r="J17" s="112">
        <v>636737.15119999996</v>
      </c>
    </row>
    <row r="18" spans="1:10" x14ac:dyDescent="0.2">
      <c r="A18" s="39" t="s">
        <v>646</v>
      </c>
      <c r="B18" s="95">
        <v>356081.67494</v>
      </c>
      <c r="C18" s="95">
        <v>410184.57160000002</v>
      </c>
      <c r="D18" s="117">
        <v>30059.3151</v>
      </c>
      <c r="E18" s="95">
        <v>33387.367359999997</v>
      </c>
      <c r="F18" s="117">
        <v>30028.821199999998</v>
      </c>
      <c r="G18" s="117">
        <v>61862.872410000004</v>
      </c>
      <c r="H18" s="117">
        <v>32690.515609999999</v>
      </c>
      <c r="I18" s="117">
        <v>42888.016940000001</v>
      </c>
      <c r="J18" s="117">
        <v>64005.43619</v>
      </c>
    </row>
    <row r="19" spans="1:10" x14ac:dyDescent="0.2">
      <c r="A19" s="39" t="s">
        <v>647</v>
      </c>
      <c r="B19" s="95">
        <v>221225.99469999998</v>
      </c>
      <c r="C19" s="95">
        <v>300145.1912</v>
      </c>
      <c r="D19" s="117">
        <v>24618.485499999999</v>
      </c>
      <c r="E19" s="95">
        <v>21118.596799999999</v>
      </c>
      <c r="F19" s="117">
        <v>26275.073499999999</v>
      </c>
      <c r="G19" s="117">
        <v>21645.839899999999</v>
      </c>
      <c r="H19" s="117">
        <v>30033.974600000001</v>
      </c>
      <c r="I19" s="117">
        <v>23590.5831</v>
      </c>
      <c r="J19" s="117">
        <v>25605.1247</v>
      </c>
    </row>
    <row r="20" spans="1:10" x14ac:dyDescent="0.2">
      <c r="A20" s="39" t="s">
        <v>648</v>
      </c>
      <c r="B20" s="95">
        <v>657765.21700000006</v>
      </c>
      <c r="C20" s="95">
        <v>402019.66880000004</v>
      </c>
      <c r="D20" s="117">
        <v>26775.713400000001</v>
      </c>
      <c r="E20" s="95">
        <v>33785.662700000001</v>
      </c>
      <c r="F20" s="117">
        <v>39462.233099999998</v>
      </c>
      <c r="G20" s="117">
        <v>25812.7958</v>
      </c>
      <c r="H20" s="117">
        <v>38762.847000000002</v>
      </c>
      <c r="I20" s="117">
        <v>37377.657200000001</v>
      </c>
      <c r="J20" s="117">
        <v>36874.199800000002</v>
      </c>
    </row>
    <row r="21" spans="1:10" x14ac:dyDescent="0.2">
      <c r="A21" s="39" t="s">
        <v>649</v>
      </c>
      <c r="B21" s="95">
        <v>23653.436500000003</v>
      </c>
      <c r="C21" s="95">
        <v>52568.796249999999</v>
      </c>
      <c r="D21" s="117">
        <v>1297.0454999999999</v>
      </c>
      <c r="E21" s="95">
        <v>5257.5290999999997</v>
      </c>
      <c r="F21" s="117">
        <v>8431.7181</v>
      </c>
      <c r="G21" s="117">
        <v>4155.8762999999999</v>
      </c>
      <c r="H21" s="117">
        <v>9298.3675000000003</v>
      </c>
      <c r="I21" s="117">
        <v>7076.3932999999997</v>
      </c>
      <c r="J21" s="117">
        <v>6649.8631999999998</v>
      </c>
    </row>
    <row r="22" spans="1:10" x14ac:dyDescent="0.2">
      <c r="A22" s="39" t="s">
        <v>650</v>
      </c>
      <c r="B22" s="95">
        <v>1038842.74992</v>
      </c>
      <c r="C22" s="95">
        <v>2730576.36907</v>
      </c>
      <c r="D22" s="117">
        <v>135404.53985</v>
      </c>
      <c r="E22" s="95">
        <v>362675.00640000001</v>
      </c>
      <c r="F22" s="117">
        <v>369085.63416999998</v>
      </c>
      <c r="G22" s="117">
        <v>227073.33801000001</v>
      </c>
      <c r="H22" s="117">
        <v>352218.64150000003</v>
      </c>
      <c r="I22" s="117">
        <v>247764.1679</v>
      </c>
      <c r="J22" s="117">
        <v>238266.9884</v>
      </c>
    </row>
    <row r="23" spans="1:10" x14ac:dyDescent="0.2">
      <c r="A23" s="39" t="s">
        <v>651</v>
      </c>
      <c r="B23" s="95">
        <v>734149.50829999999</v>
      </c>
      <c r="C23" s="95">
        <v>1896183.8906</v>
      </c>
      <c r="D23" s="117">
        <v>139052.7371</v>
      </c>
      <c r="E23" s="95">
        <v>147296.6513</v>
      </c>
      <c r="F23" s="117">
        <v>206668.61840000001</v>
      </c>
      <c r="G23" s="117">
        <v>150627.94149999999</v>
      </c>
      <c r="H23" s="117">
        <v>273738.21539999999</v>
      </c>
      <c r="I23" s="117">
        <v>119525.0705</v>
      </c>
      <c r="J23" s="117">
        <v>109308.3106</v>
      </c>
    </row>
    <row r="24" spans="1:10" x14ac:dyDescent="0.2">
      <c r="A24" s="39" t="s">
        <v>652</v>
      </c>
      <c r="B24" s="95">
        <v>57464.402999999998</v>
      </c>
      <c r="C24" s="95">
        <v>76512.162499999991</v>
      </c>
      <c r="D24" s="117">
        <v>6486.6138000000001</v>
      </c>
      <c r="E24" s="95">
        <v>5502.1755000000003</v>
      </c>
      <c r="F24" s="117">
        <v>8071.7340000000004</v>
      </c>
      <c r="G24" s="117">
        <v>5562.7501000000002</v>
      </c>
      <c r="H24" s="117">
        <v>7258.0757000000003</v>
      </c>
      <c r="I24" s="117">
        <v>8359.3894999999993</v>
      </c>
      <c r="J24" s="117">
        <v>4962.6692000000003</v>
      </c>
    </row>
    <row r="25" spans="1:10" x14ac:dyDescent="0.2">
      <c r="A25" s="39" t="s">
        <v>653</v>
      </c>
      <c r="B25" s="95">
        <v>1341960.6542000002</v>
      </c>
      <c r="C25" s="95">
        <v>1537590.92181</v>
      </c>
      <c r="D25" s="117">
        <v>107508.81238</v>
      </c>
      <c r="E25" s="95">
        <v>150671.37760000001</v>
      </c>
      <c r="F25" s="117">
        <v>160553.97411000001</v>
      </c>
      <c r="G25" s="117">
        <v>124487.96240999999</v>
      </c>
      <c r="H25" s="117">
        <v>153513.90213</v>
      </c>
      <c r="I25" s="117">
        <v>151887.32417000001</v>
      </c>
      <c r="J25" s="117">
        <v>151064.55911</v>
      </c>
    </row>
    <row r="26" spans="1:10" s="119" customFormat="1" ht="15" x14ac:dyDescent="0.25">
      <c r="A26" s="77" t="s">
        <v>816</v>
      </c>
      <c r="B26" s="105">
        <v>1266209.7509999997</v>
      </c>
      <c r="C26" s="105">
        <v>1621268.0591000002</v>
      </c>
      <c r="D26" s="112">
        <v>125751.2375</v>
      </c>
      <c r="E26" s="105">
        <v>117490.111</v>
      </c>
      <c r="F26" s="112">
        <v>166447.75659999999</v>
      </c>
      <c r="G26" s="112">
        <v>189646.0852</v>
      </c>
      <c r="H26" s="112">
        <v>147780.56473000001</v>
      </c>
      <c r="I26" s="112">
        <v>146949.63</v>
      </c>
      <c r="J26" s="112">
        <v>140968.66570000001</v>
      </c>
    </row>
    <row r="27" spans="1:10" x14ac:dyDescent="0.2">
      <c r="A27" s="39" t="s">
        <v>655</v>
      </c>
      <c r="B27" s="95">
        <v>1073574.9756</v>
      </c>
      <c r="C27" s="95">
        <v>1365901.7319999998</v>
      </c>
      <c r="D27" s="117">
        <v>104459.76270000001</v>
      </c>
      <c r="E27" s="95">
        <v>105996.4584</v>
      </c>
      <c r="F27" s="117">
        <v>157871.32130000001</v>
      </c>
      <c r="G27" s="117">
        <v>137555.3259</v>
      </c>
      <c r="H27" s="117">
        <v>143748.67499999999</v>
      </c>
      <c r="I27" s="117">
        <v>138511.1673</v>
      </c>
      <c r="J27" s="117">
        <v>136648.986</v>
      </c>
    </row>
    <row r="28" spans="1:10" x14ac:dyDescent="0.2">
      <c r="A28" s="39" t="s">
        <v>656</v>
      </c>
      <c r="B28" s="95">
        <v>135359.94400000002</v>
      </c>
      <c r="C28" s="95">
        <v>202137.23120000001</v>
      </c>
      <c r="D28" s="117">
        <v>21001.519400000001</v>
      </c>
      <c r="E28" s="95">
        <v>9931.5596000000005</v>
      </c>
      <c r="F28" s="117">
        <v>8303.6422999999995</v>
      </c>
      <c r="G28" s="117">
        <v>19217.610799999999</v>
      </c>
      <c r="H28" s="117">
        <v>3413.0837299999998</v>
      </c>
      <c r="I28" s="117">
        <v>8353.6077000000005</v>
      </c>
      <c r="J28" s="117">
        <v>2406.2150000000001</v>
      </c>
    </row>
    <row r="29" spans="1:10" x14ac:dyDescent="0.2">
      <c r="A29" s="39" t="s">
        <v>657</v>
      </c>
      <c r="B29" s="95">
        <v>57274.83140000001</v>
      </c>
      <c r="C29" s="95">
        <v>53229.0959</v>
      </c>
      <c r="D29" s="117">
        <v>289.9554</v>
      </c>
      <c r="E29" s="95">
        <v>1562.0930000000001</v>
      </c>
      <c r="F29" s="117">
        <v>272.79300000000001</v>
      </c>
      <c r="G29" s="117">
        <v>32873.148500000003</v>
      </c>
      <c r="H29" s="117">
        <v>618.80600000000004</v>
      </c>
      <c r="I29" s="117">
        <v>84.855000000000004</v>
      </c>
      <c r="J29" s="117">
        <v>1913.4647</v>
      </c>
    </row>
    <row r="30" spans="1:10" s="119" customFormat="1" ht="15" x14ac:dyDescent="0.25">
      <c r="A30" s="77" t="s">
        <v>815</v>
      </c>
      <c r="B30" s="105">
        <v>18881801.539820001</v>
      </c>
      <c r="C30" s="105">
        <v>15161824.632129999</v>
      </c>
      <c r="D30" s="112">
        <v>1283567.20735</v>
      </c>
      <c r="E30" s="105">
        <v>1261267.6368</v>
      </c>
      <c r="F30" s="112">
        <v>1362200.6675</v>
      </c>
      <c r="G30" s="112">
        <v>1458952.7973</v>
      </c>
      <c r="H30" s="112">
        <v>1224385.0833000001</v>
      </c>
      <c r="I30" s="112">
        <v>1408863.3022</v>
      </c>
      <c r="J30" s="112">
        <v>1302900.1576400001</v>
      </c>
    </row>
    <row r="31" spans="1:10" x14ac:dyDescent="0.2">
      <c r="A31" s="39" t="s">
        <v>659</v>
      </c>
      <c r="B31" s="95">
        <v>8974861.7781000007</v>
      </c>
      <c r="C31" s="95">
        <v>5995015.3481000001</v>
      </c>
      <c r="D31" s="117">
        <v>457823.33789999998</v>
      </c>
      <c r="E31" s="95">
        <v>486894.51390000002</v>
      </c>
      <c r="F31" s="117">
        <v>626067.80819999997</v>
      </c>
      <c r="G31" s="117">
        <v>458343.50540000002</v>
      </c>
      <c r="H31" s="117">
        <v>436263.14299999998</v>
      </c>
      <c r="I31" s="117">
        <v>501691.9938</v>
      </c>
      <c r="J31" s="117">
        <v>545788.61569999997</v>
      </c>
    </row>
    <row r="32" spans="1:10" x14ac:dyDescent="0.2">
      <c r="A32" s="39" t="s">
        <v>660</v>
      </c>
      <c r="B32" s="95">
        <v>5824351.5482200012</v>
      </c>
      <c r="C32" s="95">
        <v>5093545.7951800004</v>
      </c>
      <c r="D32" s="117">
        <v>493068.43099999998</v>
      </c>
      <c r="E32" s="95">
        <v>449621.08059999999</v>
      </c>
      <c r="F32" s="117">
        <v>366381.08230000001</v>
      </c>
      <c r="G32" s="117">
        <v>616943.43079999997</v>
      </c>
      <c r="H32" s="117">
        <v>477152.29840000003</v>
      </c>
      <c r="I32" s="117">
        <v>505253.2599</v>
      </c>
      <c r="J32" s="117">
        <v>465526.35100000002</v>
      </c>
    </row>
    <row r="33" spans="1:10" x14ac:dyDescent="0.2">
      <c r="A33" s="39" t="s">
        <v>661</v>
      </c>
      <c r="B33" s="95">
        <v>3909264.6617999999</v>
      </c>
      <c r="C33" s="95">
        <v>3855309.0647499994</v>
      </c>
      <c r="D33" s="117">
        <v>313933.11174999998</v>
      </c>
      <c r="E33" s="95">
        <v>304000.93599999999</v>
      </c>
      <c r="F33" s="117">
        <v>345360.33399999997</v>
      </c>
      <c r="G33" s="117">
        <v>362487.00199999998</v>
      </c>
      <c r="H33" s="117">
        <v>291892.71500000003</v>
      </c>
      <c r="I33" s="117">
        <v>388120.609</v>
      </c>
      <c r="J33" s="117">
        <v>282048.31803999998</v>
      </c>
    </row>
    <row r="34" spans="1:10" x14ac:dyDescent="0.2">
      <c r="A34" s="39" t="s">
        <v>662</v>
      </c>
      <c r="B34" s="95">
        <v>172636.35610000003</v>
      </c>
      <c r="C34" s="95">
        <v>215884.67260000002</v>
      </c>
      <c r="D34" s="117">
        <v>18742.326700000001</v>
      </c>
      <c r="E34" s="95">
        <v>20740.291300000001</v>
      </c>
      <c r="F34" s="117">
        <v>24364.375</v>
      </c>
      <c r="G34" s="117">
        <v>21178.859100000001</v>
      </c>
      <c r="H34" s="117">
        <v>19076.926899999999</v>
      </c>
      <c r="I34" s="117">
        <v>13697.622499999999</v>
      </c>
      <c r="J34" s="117">
        <v>9458.9048999999995</v>
      </c>
    </row>
    <row r="35" spans="1:10" x14ac:dyDescent="0.2">
      <c r="A35" s="39" t="s">
        <v>663</v>
      </c>
      <c r="B35" s="95">
        <v>687.1955999999999</v>
      </c>
      <c r="C35" s="95">
        <v>2069.7515000000003</v>
      </c>
      <c r="D35" s="117">
        <v>0</v>
      </c>
      <c r="E35" s="95">
        <v>10.815</v>
      </c>
      <c r="F35" s="117">
        <v>27.068000000000001</v>
      </c>
      <c r="G35" s="117">
        <v>0</v>
      </c>
      <c r="H35" s="117">
        <v>0</v>
      </c>
      <c r="I35" s="117">
        <v>99.816999999999993</v>
      </c>
      <c r="J35" s="117">
        <v>77.968000000000004</v>
      </c>
    </row>
    <row r="36" spans="1:10" s="119" customFormat="1" ht="15" x14ac:dyDescent="0.25">
      <c r="A36" s="77" t="s">
        <v>814</v>
      </c>
      <c r="B36" s="105">
        <v>4564788.6634800006</v>
      </c>
      <c r="C36" s="105">
        <v>3890141.8957100008</v>
      </c>
      <c r="D36" s="112">
        <v>236039.46109999999</v>
      </c>
      <c r="E36" s="105">
        <v>395779.67119999998</v>
      </c>
      <c r="F36" s="112">
        <v>507946.7071</v>
      </c>
      <c r="G36" s="112">
        <v>353498.98381000001</v>
      </c>
      <c r="H36" s="112">
        <v>390678.43800000002</v>
      </c>
      <c r="I36" s="112">
        <v>399951.87959999999</v>
      </c>
      <c r="J36" s="112">
        <v>382753.17009999999</v>
      </c>
    </row>
    <row r="37" spans="1:10" x14ac:dyDescent="0.2">
      <c r="A37" s="39" t="s">
        <v>665</v>
      </c>
      <c r="B37" s="95">
        <v>2430173.5964000002</v>
      </c>
      <c r="C37" s="95">
        <v>1277737.1200000001</v>
      </c>
      <c r="D37" s="117">
        <v>62905.3963</v>
      </c>
      <c r="E37" s="95">
        <v>168901.38089999999</v>
      </c>
      <c r="F37" s="117">
        <v>201847.06039999999</v>
      </c>
      <c r="G37" s="117">
        <v>122670.2479</v>
      </c>
      <c r="H37" s="117">
        <v>124695.4935</v>
      </c>
      <c r="I37" s="117">
        <v>146378.50510000001</v>
      </c>
      <c r="J37" s="117">
        <v>128925.3547</v>
      </c>
    </row>
    <row r="38" spans="1:10" x14ac:dyDescent="0.2">
      <c r="A38" s="39" t="s">
        <v>666</v>
      </c>
      <c r="B38" s="95">
        <v>570605.28340000007</v>
      </c>
      <c r="C38" s="95">
        <v>668459.39910000004</v>
      </c>
      <c r="D38" s="117">
        <v>39800.2287</v>
      </c>
      <c r="E38" s="95">
        <v>55189.323499999999</v>
      </c>
      <c r="F38" s="117">
        <v>82779.695500000002</v>
      </c>
      <c r="G38" s="117">
        <v>61708.534399999997</v>
      </c>
      <c r="H38" s="117">
        <v>58314.571799999998</v>
      </c>
      <c r="I38" s="117">
        <v>57004.178999999996</v>
      </c>
      <c r="J38" s="117">
        <v>42428.875399999997</v>
      </c>
    </row>
    <row r="39" spans="1:10" x14ac:dyDescent="0.2">
      <c r="A39" s="39" t="s">
        <v>667</v>
      </c>
      <c r="B39" s="95">
        <v>595433.91399999999</v>
      </c>
      <c r="C39" s="95">
        <v>807523.33570000005</v>
      </c>
      <c r="D39" s="117">
        <v>54514.404900000001</v>
      </c>
      <c r="E39" s="95">
        <v>70222.978300000002</v>
      </c>
      <c r="F39" s="117">
        <v>88351.732900000003</v>
      </c>
      <c r="G39" s="117">
        <v>64686.212099999997</v>
      </c>
      <c r="H39" s="117">
        <v>79029.030899999998</v>
      </c>
      <c r="I39" s="117">
        <v>67369.964699999997</v>
      </c>
      <c r="J39" s="117">
        <v>73993.145900000003</v>
      </c>
    </row>
    <row r="40" spans="1:10" x14ac:dyDescent="0.2">
      <c r="A40" s="39" t="s">
        <v>668</v>
      </c>
      <c r="B40" s="95">
        <v>84153.954700000002</v>
      </c>
      <c r="C40" s="95">
        <v>94001.942399999985</v>
      </c>
      <c r="D40" s="117">
        <v>5635.2924000000003</v>
      </c>
      <c r="E40" s="95">
        <v>6957.5860000000002</v>
      </c>
      <c r="F40" s="117">
        <v>10750.773800000001</v>
      </c>
      <c r="G40" s="117">
        <v>8209.6969000000008</v>
      </c>
      <c r="H40" s="117">
        <v>6821.6189000000004</v>
      </c>
      <c r="I40" s="117">
        <v>9220.6054000000004</v>
      </c>
      <c r="J40" s="117">
        <v>12079.572200000001</v>
      </c>
    </row>
    <row r="41" spans="1:10" x14ac:dyDescent="0.2">
      <c r="A41" s="39" t="s">
        <v>669</v>
      </c>
      <c r="B41" s="95">
        <v>884421.91498000012</v>
      </c>
      <c r="C41" s="95">
        <v>1042420.0985099999</v>
      </c>
      <c r="D41" s="117">
        <v>73184.138800000001</v>
      </c>
      <c r="E41" s="95">
        <v>94508.402499999997</v>
      </c>
      <c r="F41" s="117">
        <v>124217.4445</v>
      </c>
      <c r="G41" s="117">
        <v>96224.292509999999</v>
      </c>
      <c r="H41" s="117">
        <v>121817.72289999999</v>
      </c>
      <c r="I41" s="117">
        <v>119978.6254</v>
      </c>
      <c r="J41" s="117">
        <v>125326.2219</v>
      </c>
    </row>
    <row r="42" spans="1:10" s="119" customFormat="1" ht="15" x14ac:dyDescent="0.25">
      <c r="A42" s="77" t="s">
        <v>813</v>
      </c>
      <c r="B42" s="105">
        <v>8254431.6582400016</v>
      </c>
      <c r="C42" s="105">
        <v>8943724.6359400004</v>
      </c>
      <c r="D42" s="112">
        <v>712474.46687999996</v>
      </c>
      <c r="E42" s="105">
        <v>740319.64991000004</v>
      </c>
      <c r="F42" s="112">
        <v>802926.92039999994</v>
      </c>
      <c r="G42" s="112">
        <v>667358.22069999995</v>
      </c>
      <c r="H42" s="112">
        <v>801538.19191000005</v>
      </c>
      <c r="I42" s="112">
        <v>781634.72874000005</v>
      </c>
      <c r="J42" s="112">
        <v>866944.10025000002</v>
      </c>
    </row>
    <row r="43" spans="1:10" x14ac:dyDescent="0.2">
      <c r="A43" s="39" t="s">
        <v>671</v>
      </c>
      <c r="B43" s="95">
        <v>615486.4003000001</v>
      </c>
      <c r="C43" s="95">
        <v>642339.48120000004</v>
      </c>
      <c r="D43" s="117">
        <v>9328.7437000000009</v>
      </c>
      <c r="E43" s="95">
        <v>55888.425300000003</v>
      </c>
      <c r="F43" s="117">
        <v>64854.474000000002</v>
      </c>
      <c r="G43" s="117">
        <v>14699.781300000001</v>
      </c>
      <c r="H43" s="117">
        <v>26035.773300000001</v>
      </c>
      <c r="I43" s="117">
        <v>88161.555399999997</v>
      </c>
      <c r="J43" s="117">
        <v>132401.25409999999</v>
      </c>
    </row>
    <row r="44" spans="1:10" x14ac:dyDescent="0.2">
      <c r="A44" s="39" t="s">
        <v>672</v>
      </c>
      <c r="B44" s="95">
        <v>167413.58409999998</v>
      </c>
      <c r="C44" s="95">
        <v>184225.51419999998</v>
      </c>
      <c r="D44" s="117">
        <v>18999.038400000001</v>
      </c>
      <c r="E44" s="95">
        <v>13795.975899999999</v>
      </c>
      <c r="F44" s="117">
        <v>19423.5674</v>
      </c>
      <c r="G44" s="117">
        <v>9150.1223000000009</v>
      </c>
      <c r="H44" s="117">
        <v>13881.7737</v>
      </c>
      <c r="I44" s="117">
        <v>9865.6447000000007</v>
      </c>
      <c r="J44" s="117">
        <v>9911.0956000000006</v>
      </c>
    </row>
    <row r="45" spans="1:10" x14ac:dyDescent="0.2">
      <c r="A45" s="39" t="s">
        <v>673</v>
      </c>
      <c r="B45" s="95">
        <v>2196675.0833999999</v>
      </c>
      <c r="C45" s="95">
        <v>2428881.0137300002</v>
      </c>
      <c r="D45" s="117">
        <v>194468.24601</v>
      </c>
      <c r="E45" s="95">
        <v>198313.05420000001</v>
      </c>
      <c r="F45" s="117">
        <v>197621.33549999999</v>
      </c>
      <c r="G45" s="117">
        <v>160592.90669999999</v>
      </c>
      <c r="H45" s="117">
        <v>207653.37830000001</v>
      </c>
      <c r="I45" s="117">
        <v>226214.08173999999</v>
      </c>
      <c r="J45" s="117">
        <v>209430.59834999999</v>
      </c>
    </row>
    <row r="46" spans="1:10" x14ac:dyDescent="0.2">
      <c r="A46" s="39" t="s">
        <v>674</v>
      </c>
      <c r="B46" s="95">
        <v>684067.86259999999</v>
      </c>
      <c r="C46" s="95">
        <v>664763.61360000004</v>
      </c>
      <c r="D46" s="117">
        <v>68836.834700000007</v>
      </c>
      <c r="E46" s="95">
        <v>46319.379200000003</v>
      </c>
      <c r="F46" s="117">
        <v>67306.2408</v>
      </c>
      <c r="G46" s="117">
        <v>54855.904799999997</v>
      </c>
      <c r="H46" s="117">
        <v>69173.628500000006</v>
      </c>
      <c r="I46" s="117">
        <v>56510.800799999997</v>
      </c>
      <c r="J46" s="117">
        <v>77591.755399999995</v>
      </c>
    </row>
    <row r="47" spans="1:10" x14ac:dyDescent="0.2">
      <c r="A47" s="39" t="s">
        <v>675</v>
      </c>
      <c r="B47" s="95">
        <v>4590788.7278400008</v>
      </c>
      <c r="C47" s="95">
        <v>5023515.0132100005</v>
      </c>
      <c r="D47" s="117">
        <v>420841.60407</v>
      </c>
      <c r="E47" s="95">
        <v>426002.81530999998</v>
      </c>
      <c r="F47" s="117">
        <v>453721.3027</v>
      </c>
      <c r="G47" s="117">
        <v>428059.50559999997</v>
      </c>
      <c r="H47" s="117">
        <v>484793.63811</v>
      </c>
      <c r="I47" s="117">
        <v>400882.64610000001</v>
      </c>
      <c r="J47" s="117">
        <v>437609.39679999999</v>
      </c>
    </row>
    <row r="48" spans="1:10" s="119" customFormat="1" ht="15" x14ac:dyDescent="0.25">
      <c r="A48" s="77" t="s">
        <v>676</v>
      </c>
      <c r="B48" s="105">
        <v>3449685.4830800002</v>
      </c>
      <c r="C48" s="105">
        <v>4668681.1388900001</v>
      </c>
      <c r="D48" s="112">
        <v>324907.43030000001</v>
      </c>
      <c r="E48" s="105">
        <v>417353.21279999998</v>
      </c>
      <c r="F48" s="112">
        <v>490811.77130000002</v>
      </c>
      <c r="G48" s="112">
        <v>334804.38860000001</v>
      </c>
      <c r="H48" s="112">
        <v>454442.95760000002</v>
      </c>
      <c r="I48" s="112">
        <v>391861.5907</v>
      </c>
      <c r="J48" s="112">
        <v>439855.21409999998</v>
      </c>
    </row>
    <row r="49" spans="1:10" x14ac:dyDescent="0.2">
      <c r="A49" s="39" t="s">
        <v>677</v>
      </c>
      <c r="B49" s="95">
        <v>0</v>
      </c>
      <c r="C49" s="95">
        <v>10.554399999999999</v>
      </c>
      <c r="D49" s="117">
        <v>0</v>
      </c>
      <c r="E49" s="95">
        <v>0</v>
      </c>
      <c r="F49" s="117">
        <v>0</v>
      </c>
      <c r="G49" s="117">
        <v>0</v>
      </c>
      <c r="H49" s="117">
        <v>0</v>
      </c>
      <c r="I49" s="117">
        <v>0</v>
      </c>
      <c r="J49" s="117">
        <v>0</v>
      </c>
    </row>
    <row r="50" spans="1:10" x14ac:dyDescent="0.2">
      <c r="A50" s="39" t="s">
        <v>678</v>
      </c>
      <c r="B50" s="95">
        <v>1062072.2498000001</v>
      </c>
      <c r="C50" s="95">
        <v>1674741.9649999996</v>
      </c>
      <c r="D50" s="117">
        <v>123509.719</v>
      </c>
      <c r="E50" s="95">
        <v>136632.6097</v>
      </c>
      <c r="F50" s="117">
        <v>154233.6752</v>
      </c>
      <c r="G50" s="117">
        <v>118109.432</v>
      </c>
      <c r="H50" s="117">
        <v>151808.91089999999</v>
      </c>
      <c r="I50" s="117">
        <v>158358.27900000001</v>
      </c>
      <c r="J50" s="117">
        <v>131627.0405</v>
      </c>
    </row>
    <row r="51" spans="1:10" x14ac:dyDescent="0.2">
      <c r="A51" s="39" t="s">
        <v>679</v>
      </c>
      <c r="B51" s="95">
        <v>1686379.30898</v>
      </c>
      <c r="C51" s="95">
        <v>2195084.5687899999</v>
      </c>
      <c r="D51" s="117">
        <v>148767.1759</v>
      </c>
      <c r="E51" s="95">
        <v>209311.859</v>
      </c>
      <c r="F51" s="117">
        <v>241064.9662</v>
      </c>
      <c r="G51" s="117">
        <v>141282.4137</v>
      </c>
      <c r="H51" s="117">
        <v>208722.57320000001</v>
      </c>
      <c r="I51" s="117">
        <v>145533.595</v>
      </c>
      <c r="J51" s="117">
        <v>219107.1949</v>
      </c>
    </row>
    <row r="52" spans="1:10" x14ac:dyDescent="0.2">
      <c r="A52" s="39" t="s">
        <v>680</v>
      </c>
      <c r="B52" s="95">
        <v>291022.47690000001</v>
      </c>
      <c r="C52" s="95">
        <v>294400.39280000003</v>
      </c>
      <c r="D52" s="117">
        <v>21884.304199999999</v>
      </c>
      <c r="E52" s="95">
        <v>21132.773799999999</v>
      </c>
      <c r="F52" s="117">
        <v>30625.001799999998</v>
      </c>
      <c r="G52" s="117">
        <v>23823.077399999998</v>
      </c>
      <c r="H52" s="117">
        <v>33761.343999999997</v>
      </c>
      <c r="I52" s="117">
        <v>32643.771000000001</v>
      </c>
      <c r="J52" s="117">
        <v>38275.597900000001</v>
      </c>
    </row>
    <row r="53" spans="1:10" x14ac:dyDescent="0.2">
      <c r="A53" s="39" t="s">
        <v>681</v>
      </c>
      <c r="B53" s="95">
        <v>410211.44739999995</v>
      </c>
      <c r="C53" s="95">
        <v>504443.65789999993</v>
      </c>
      <c r="D53" s="117">
        <v>30746.231199999998</v>
      </c>
      <c r="E53" s="95">
        <v>50275.970300000001</v>
      </c>
      <c r="F53" s="117">
        <v>64888.128100000002</v>
      </c>
      <c r="G53" s="117">
        <v>51589.465499999998</v>
      </c>
      <c r="H53" s="117">
        <v>60150.129500000003</v>
      </c>
      <c r="I53" s="117">
        <v>55325.945699999997</v>
      </c>
      <c r="J53" s="117">
        <v>50845.380799999999</v>
      </c>
    </row>
    <row r="54" spans="1:10" s="119" customFormat="1" ht="15" x14ac:dyDescent="0.25">
      <c r="A54" s="77" t="s">
        <v>812</v>
      </c>
      <c r="B54" s="105">
        <v>740672.30859999987</v>
      </c>
      <c r="C54" s="105">
        <v>897262.21330000006</v>
      </c>
      <c r="D54" s="112">
        <v>65932.028699999995</v>
      </c>
      <c r="E54" s="105">
        <v>68139.859700000001</v>
      </c>
      <c r="F54" s="112">
        <v>81317.824600000007</v>
      </c>
      <c r="G54" s="112">
        <v>68803.847599999994</v>
      </c>
      <c r="H54" s="112">
        <v>92347.793300000005</v>
      </c>
      <c r="I54" s="112">
        <v>87036.437099999996</v>
      </c>
      <c r="J54" s="112">
        <v>80012.915299999993</v>
      </c>
    </row>
    <row r="55" spans="1:10" x14ac:dyDescent="0.2">
      <c r="A55" s="39" t="s">
        <v>683</v>
      </c>
      <c r="B55" s="95">
        <v>171733.08860000002</v>
      </c>
      <c r="C55" s="95">
        <v>207351.95039999997</v>
      </c>
      <c r="D55" s="117">
        <v>13979.7745</v>
      </c>
      <c r="E55" s="95">
        <v>17448.969099999998</v>
      </c>
      <c r="F55" s="117">
        <v>18033.3786</v>
      </c>
      <c r="G55" s="117">
        <v>18895.580900000001</v>
      </c>
      <c r="H55" s="117">
        <v>21674.531800000001</v>
      </c>
      <c r="I55" s="117">
        <v>23042.034</v>
      </c>
      <c r="J55" s="117">
        <v>19499.166799999999</v>
      </c>
    </row>
    <row r="56" spans="1:10" x14ac:dyDescent="0.2">
      <c r="A56" s="39" t="s">
        <v>684</v>
      </c>
      <c r="B56" s="95">
        <v>66728.249400000001</v>
      </c>
      <c r="C56" s="95">
        <v>85287.832600000009</v>
      </c>
      <c r="D56" s="117">
        <v>5274.1508000000003</v>
      </c>
      <c r="E56" s="95">
        <v>7097.1931999999997</v>
      </c>
      <c r="F56" s="117">
        <v>9369.6492999999991</v>
      </c>
      <c r="G56" s="117">
        <v>7713.4571999999998</v>
      </c>
      <c r="H56" s="117">
        <v>13378.8982</v>
      </c>
      <c r="I56" s="117">
        <v>11528.053900000001</v>
      </c>
      <c r="J56" s="117">
        <v>15766.339900000001</v>
      </c>
    </row>
    <row r="57" spans="1:10" x14ac:dyDescent="0.2">
      <c r="A57" s="39" t="s">
        <v>685</v>
      </c>
      <c r="B57" s="95">
        <v>92395.41290000001</v>
      </c>
      <c r="C57" s="95">
        <v>122237.345</v>
      </c>
      <c r="D57" s="117">
        <v>9755.3305</v>
      </c>
      <c r="E57" s="95">
        <v>8375.7561999999998</v>
      </c>
      <c r="F57" s="117">
        <v>11270.3856</v>
      </c>
      <c r="G57" s="117">
        <v>8633.768</v>
      </c>
      <c r="H57" s="117">
        <v>10755.3251</v>
      </c>
      <c r="I57" s="117">
        <v>10064.0146</v>
      </c>
      <c r="J57" s="117">
        <v>7423.902</v>
      </c>
    </row>
    <row r="58" spans="1:10" x14ac:dyDescent="0.2">
      <c r="A58" s="39" t="s">
        <v>686</v>
      </c>
      <c r="B58" s="95">
        <v>49513.109000000004</v>
      </c>
      <c r="C58" s="95">
        <v>23875.000000000004</v>
      </c>
      <c r="D58" s="117">
        <v>1285.585</v>
      </c>
      <c r="E58" s="95">
        <v>2138.6840000000002</v>
      </c>
      <c r="F58" s="117">
        <v>1032.9870000000001</v>
      </c>
      <c r="G58" s="117">
        <v>1635.597</v>
      </c>
      <c r="H58" s="117">
        <v>1366.1980000000001</v>
      </c>
      <c r="I58" s="117">
        <v>329.233</v>
      </c>
      <c r="J58" s="117">
        <v>1971.452</v>
      </c>
    </row>
    <row r="59" spans="1:10" ht="15" thickBot="1" x14ac:dyDescent="0.25">
      <c r="A59" s="74" t="s">
        <v>687</v>
      </c>
      <c r="B59" s="106">
        <v>360302.44870000001</v>
      </c>
      <c r="C59" s="106">
        <v>458510.08529999992</v>
      </c>
      <c r="D59" s="118">
        <v>35637.187899999997</v>
      </c>
      <c r="E59" s="106">
        <v>33079.2572</v>
      </c>
      <c r="F59" s="118">
        <v>41611.424099999997</v>
      </c>
      <c r="G59" s="118">
        <v>31925.444500000001</v>
      </c>
      <c r="H59" s="118">
        <v>45172.840199999999</v>
      </c>
      <c r="I59" s="118">
        <v>42073.101600000002</v>
      </c>
      <c r="J59" s="118">
        <v>35352.054600000003</v>
      </c>
    </row>
    <row r="60" spans="1:10" s="119" customFormat="1" ht="15.75" thickTop="1" x14ac:dyDescent="0.25">
      <c r="A60" s="77" t="s">
        <v>819</v>
      </c>
      <c r="B60" s="105">
        <v>3242574.7585699996</v>
      </c>
      <c r="C60" s="105">
        <v>4001364.0493600005</v>
      </c>
      <c r="D60" s="112">
        <v>337194.19816000003</v>
      </c>
      <c r="E60" s="105">
        <v>258296.16292</v>
      </c>
      <c r="F60" s="112">
        <v>337676.18329999998</v>
      </c>
      <c r="G60" s="112">
        <v>477993.25109999999</v>
      </c>
      <c r="H60" s="112">
        <v>280492.88117000001</v>
      </c>
      <c r="I60" s="112">
        <v>387140.04077000002</v>
      </c>
      <c r="J60" s="112">
        <v>310574.15078000003</v>
      </c>
    </row>
    <row r="61" spans="1:10" s="119" customFormat="1" ht="15" x14ac:dyDescent="0.25">
      <c r="A61" s="77" t="s">
        <v>688</v>
      </c>
      <c r="B61" s="105">
        <v>52799190.305249989</v>
      </c>
      <c r="C61" s="105">
        <v>53701377.481059991</v>
      </c>
      <c r="D61" s="112">
        <v>4016952.4822199997</v>
      </c>
      <c r="E61" s="93">
        <v>4512028.0551900007</v>
      </c>
      <c r="F61" s="112">
        <v>5110879.6709799999</v>
      </c>
      <c r="G61" s="112">
        <v>4594390.420239999</v>
      </c>
      <c r="H61" s="112">
        <v>4824701.6827499997</v>
      </c>
      <c r="I61" s="112">
        <v>4750678.7829199992</v>
      </c>
      <c r="J61" s="112">
        <v>4676369.7162700007</v>
      </c>
    </row>
    <row r="62" spans="1:10" s="119" customFormat="1" ht="15" x14ac:dyDescent="0.25">
      <c r="A62" s="77" t="s">
        <v>689</v>
      </c>
      <c r="B62" s="105">
        <v>2293551.6872699996</v>
      </c>
      <c r="C62" s="105">
        <v>2250953.2230400001</v>
      </c>
      <c r="D62" s="112">
        <v>234590.02599999998</v>
      </c>
      <c r="E62" s="93">
        <v>162433.01160000003</v>
      </c>
      <c r="F62" s="112">
        <v>183991.6692</v>
      </c>
      <c r="G62" s="112">
        <v>165398.05439999999</v>
      </c>
      <c r="H62" s="112">
        <v>172724.32085999998</v>
      </c>
      <c r="I62" s="112">
        <v>171024.4368</v>
      </c>
      <c r="J62" s="112">
        <v>168349.30919999999</v>
      </c>
    </row>
    <row r="63" spans="1:10" s="119" customFormat="1" ht="15" x14ac:dyDescent="0.25">
      <c r="A63" s="77" t="s">
        <v>690</v>
      </c>
      <c r="B63" s="105">
        <v>50505638.617979996</v>
      </c>
      <c r="C63" s="105">
        <v>51450424.258019999</v>
      </c>
      <c r="D63" s="112">
        <v>3782362.4562199996</v>
      </c>
      <c r="E63" s="93">
        <v>4349595.0435900008</v>
      </c>
      <c r="F63" s="112">
        <v>4926888.0017799996</v>
      </c>
      <c r="G63" s="112">
        <v>4428992.3658399992</v>
      </c>
      <c r="H63" s="112">
        <v>4651977.3618899994</v>
      </c>
      <c r="I63" s="112">
        <v>4579654.346119999</v>
      </c>
      <c r="J63" s="112">
        <v>4508020.4070700007</v>
      </c>
    </row>
    <row r="64" spans="1:10" s="119" customFormat="1" ht="15.75" thickBot="1" x14ac:dyDescent="0.3">
      <c r="A64" s="71" t="s">
        <v>691</v>
      </c>
      <c r="B64" s="108">
        <v>2189432.2385791573</v>
      </c>
      <c r="C64" s="108">
        <v>1605629.8108014192</v>
      </c>
      <c r="D64" s="113">
        <v>145680.84271066653</v>
      </c>
      <c r="E64" s="114">
        <v>92430.864128685644</v>
      </c>
      <c r="F64" s="113">
        <v>92122.624272227462</v>
      </c>
      <c r="G64" s="113">
        <v>186994.8027565353</v>
      </c>
      <c r="H64" s="113">
        <v>167033.55287140896</v>
      </c>
      <c r="I64" s="113">
        <v>129395.47518564558</v>
      </c>
      <c r="J64" s="113">
        <v>183019.91996695704</v>
      </c>
    </row>
    <row r="65" spans="1:10" s="119" customFormat="1" ht="15.75" thickBot="1" x14ac:dyDescent="0.3">
      <c r="A65" s="78" t="s">
        <v>692</v>
      </c>
      <c r="B65" s="107">
        <v>52695070.85655915</v>
      </c>
      <c r="C65" s="107">
        <v>53056054.068821415</v>
      </c>
      <c r="D65" s="115">
        <v>3928043.2989306659</v>
      </c>
      <c r="E65" s="116">
        <v>4442025.9077186864</v>
      </c>
      <c r="F65" s="115">
        <v>5019010.6260522269</v>
      </c>
      <c r="G65" s="115">
        <v>4615987.1685965341</v>
      </c>
      <c r="H65" s="115">
        <v>4819010.9147614082</v>
      </c>
      <c r="I65" s="115">
        <v>4709049.8213056447</v>
      </c>
      <c r="J65" s="115">
        <v>4691040.3270369573</v>
      </c>
    </row>
    <row r="66" spans="1:10" ht="15" thickTop="1" x14ac:dyDescent="0.2">
      <c r="A66" s="376" t="s">
        <v>907</v>
      </c>
      <c r="B66" s="376"/>
      <c r="C66" s="376"/>
      <c r="D66" s="376"/>
      <c r="E66" s="376"/>
      <c r="F66" s="376"/>
      <c r="G66" s="376"/>
      <c r="H66" s="376"/>
      <c r="I66" s="376"/>
      <c r="J66" s="376"/>
    </row>
    <row r="67" spans="1:10" x14ac:dyDescent="0.2">
      <c r="A67" s="394" t="s">
        <v>693</v>
      </c>
      <c r="B67" s="394"/>
      <c r="C67" s="394"/>
      <c r="D67" s="394"/>
      <c r="E67" s="394"/>
      <c r="F67" s="394"/>
      <c r="G67" s="394"/>
      <c r="H67" s="394"/>
      <c r="I67" s="394"/>
      <c r="J67" s="394"/>
    </row>
    <row r="68" spans="1:10" ht="23.25" customHeight="1" x14ac:dyDescent="0.2">
      <c r="A68" s="443" t="s">
        <v>694</v>
      </c>
      <c r="B68" s="443"/>
      <c r="C68" s="443"/>
      <c r="D68" s="443"/>
      <c r="E68" s="443"/>
      <c r="F68" s="443"/>
      <c r="G68" s="443"/>
      <c r="H68" s="443"/>
      <c r="I68" s="443"/>
      <c r="J68" s="443"/>
    </row>
    <row r="69" spans="1:10" x14ac:dyDescent="0.2">
      <c r="A69" s="590" t="s">
        <v>934</v>
      </c>
      <c r="B69" s="590"/>
      <c r="C69" s="590"/>
      <c r="D69" s="590"/>
      <c r="E69" s="590"/>
      <c r="F69" s="590"/>
      <c r="G69" s="590"/>
      <c r="H69" s="590"/>
      <c r="I69" s="590"/>
      <c r="J69" s="590"/>
    </row>
    <row r="70" spans="1:10" x14ac:dyDescent="0.2">
      <c r="A70" s="596" t="s">
        <v>939</v>
      </c>
      <c r="B70" s="595"/>
      <c r="C70" s="595"/>
      <c r="D70" s="595"/>
      <c r="E70" s="595"/>
      <c r="F70" s="595"/>
      <c r="G70" s="595"/>
      <c r="H70" s="595"/>
      <c r="I70" s="595"/>
      <c r="J70" s="595"/>
    </row>
  </sheetData>
  <mergeCells count="11">
    <mergeCell ref="A70:J70"/>
    <mergeCell ref="A67:J67"/>
    <mergeCell ref="A68:J68"/>
    <mergeCell ref="A66:J66"/>
    <mergeCell ref="A1:J1"/>
    <mergeCell ref="A2:J2"/>
    <mergeCell ref="A3:J3"/>
    <mergeCell ref="A4:A5"/>
    <mergeCell ref="B4:B5"/>
    <mergeCell ref="C4:C5"/>
    <mergeCell ref="E4:J4"/>
  </mergeCells>
  <hyperlinks>
    <hyperlink ref="A70" r:id="rId1"/>
  </hyperlinks>
  <pageMargins left="0.7" right="0.7" top="0.75" bottom="0.75" header="0.3" footer="0.3"/>
  <pageSetup paperSize="9" scale="67"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topLeftCell="A40" zoomScale="115" zoomScaleNormal="100" zoomScaleSheetLayoutView="115" workbookViewId="0">
      <selection activeCell="J6" sqref="J6:K61"/>
    </sheetView>
  </sheetViews>
  <sheetFormatPr defaultColWidth="9.125" defaultRowHeight="14.25" x14ac:dyDescent="0.2"/>
  <cols>
    <col min="1" max="1" width="5.5" style="2" bestFit="1" customWidth="1"/>
    <col min="2" max="2" width="16.25" style="2" customWidth="1"/>
    <col min="3" max="4" width="8.5" style="150" bestFit="1" customWidth="1"/>
    <col min="5" max="5" width="8" style="2" bestFit="1" customWidth="1"/>
    <col min="6" max="6" width="8.875" style="2" bestFit="1" customWidth="1"/>
    <col min="7" max="7" width="8" style="2" bestFit="1" customWidth="1"/>
    <col min="8" max="8" width="7.75" style="2" bestFit="1" customWidth="1"/>
    <col min="9" max="9" width="8" style="2" bestFit="1" customWidth="1"/>
    <col min="10" max="10" width="7.75" style="2" bestFit="1" customWidth="1"/>
    <col min="11" max="11" width="8" style="2" bestFit="1" customWidth="1"/>
    <col min="12" max="16384" width="9.125" style="2"/>
  </cols>
  <sheetData>
    <row r="1" spans="1:12" ht="17.25" x14ac:dyDescent="0.2">
      <c r="A1" s="370" t="s">
        <v>695</v>
      </c>
      <c r="B1" s="370"/>
      <c r="C1" s="370"/>
      <c r="D1" s="370"/>
      <c r="E1" s="370"/>
      <c r="F1" s="370"/>
      <c r="G1" s="370"/>
      <c r="H1" s="370"/>
      <c r="I1" s="370"/>
      <c r="J1" s="370"/>
    </row>
    <row r="2" spans="1:12" x14ac:dyDescent="0.2">
      <c r="A2" s="468" t="s">
        <v>507</v>
      </c>
      <c r="B2" s="468"/>
      <c r="C2" s="468"/>
      <c r="D2" s="468"/>
      <c r="E2" s="468"/>
      <c r="F2" s="468"/>
      <c r="G2" s="468"/>
      <c r="H2" s="468"/>
      <c r="I2" s="468"/>
      <c r="J2" s="468"/>
    </row>
    <row r="3" spans="1:12" ht="15" thickBot="1" x14ac:dyDescent="0.25">
      <c r="A3" s="374" t="s">
        <v>634</v>
      </c>
      <c r="B3" s="374"/>
      <c r="C3" s="374"/>
      <c r="D3" s="374"/>
      <c r="E3" s="374"/>
      <c r="F3" s="374"/>
      <c r="G3" s="374"/>
      <c r="H3" s="374"/>
      <c r="I3" s="374"/>
      <c r="J3" s="374"/>
      <c r="K3" s="374"/>
    </row>
    <row r="4" spans="1:12" ht="15.75" thickTop="1" thickBot="1" x14ac:dyDescent="0.25">
      <c r="A4" s="540" t="s">
        <v>525</v>
      </c>
      <c r="B4" s="535"/>
      <c r="C4" s="404" t="s">
        <v>130</v>
      </c>
      <c r="D4" s="404" t="s">
        <v>166</v>
      </c>
      <c r="E4" s="309">
        <v>2023</v>
      </c>
      <c r="F4" s="386">
        <v>2024</v>
      </c>
      <c r="G4" s="388"/>
      <c r="H4" s="388"/>
      <c r="I4" s="388"/>
      <c r="J4" s="388"/>
      <c r="K4" s="388"/>
    </row>
    <row r="5" spans="1:12" ht="15" thickBot="1" x14ac:dyDescent="0.25">
      <c r="A5" s="541"/>
      <c r="B5" s="536"/>
      <c r="C5" s="405"/>
      <c r="D5" s="405"/>
      <c r="E5" s="17" t="s">
        <v>38</v>
      </c>
      <c r="F5" s="40" t="s">
        <v>45</v>
      </c>
      <c r="G5" s="40" t="s">
        <v>46</v>
      </c>
      <c r="H5" s="40" t="s">
        <v>47</v>
      </c>
      <c r="I5" s="40" t="s">
        <v>36</v>
      </c>
      <c r="J5" s="40" t="s">
        <v>37</v>
      </c>
      <c r="K5" s="40" t="s">
        <v>921</v>
      </c>
      <c r="L5" s="110"/>
    </row>
    <row r="6" spans="1:12" ht="15" thickTop="1" x14ac:dyDescent="0.2">
      <c r="A6" s="542" t="s">
        <v>635</v>
      </c>
      <c r="B6" s="542"/>
      <c r="C6" s="339">
        <v>8936959.7640000004</v>
      </c>
      <c r="D6" s="340">
        <v>7903731.6779999994</v>
      </c>
      <c r="E6" s="105">
        <v>548705</v>
      </c>
      <c r="F6" s="105">
        <v>527024.86</v>
      </c>
      <c r="G6" s="105">
        <v>552458.22499999998</v>
      </c>
      <c r="H6" s="105">
        <v>533781.598</v>
      </c>
      <c r="I6" s="105">
        <v>510449</v>
      </c>
      <c r="J6" s="105">
        <v>556463</v>
      </c>
      <c r="K6" s="105">
        <v>584641</v>
      </c>
    </row>
    <row r="7" spans="1:12" x14ac:dyDescent="0.2">
      <c r="A7" s="394" t="s">
        <v>636</v>
      </c>
      <c r="B7" s="394"/>
      <c r="C7" s="341">
        <v>144299.462</v>
      </c>
      <c r="D7" s="342">
        <v>114194.97800000002</v>
      </c>
      <c r="E7" s="95">
        <v>6917</v>
      </c>
      <c r="F7" s="95">
        <v>5323.0659999999998</v>
      </c>
      <c r="G7" s="95">
        <v>15300.201999999999</v>
      </c>
      <c r="H7" s="95">
        <v>11592.691000000001</v>
      </c>
      <c r="I7" s="95">
        <v>7360</v>
      </c>
      <c r="J7" s="95">
        <v>11609</v>
      </c>
      <c r="K7" s="95">
        <v>9450</v>
      </c>
    </row>
    <row r="8" spans="1:12" x14ac:dyDescent="0.2">
      <c r="A8" s="394" t="s">
        <v>637</v>
      </c>
      <c r="B8" s="394"/>
      <c r="C8" s="341">
        <v>1072452.6009999998</v>
      </c>
      <c r="D8" s="342">
        <v>1031673.835</v>
      </c>
      <c r="E8" s="95">
        <v>46019</v>
      </c>
      <c r="F8" s="95">
        <v>26554.243999999999</v>
      </c>
      <c r="G8" s="95">
        <v>0</v>
      </c>
      <c r="H8" s="95">
        <v>0</v>
      </c>
      <c r="I8" s="95">
        <v>0</v>
      </c>
      <c r="J8" s="95">
        <v>0</v>
      </c>
      <c r="K8" s="95">
        <v>0</v>
      </c>
    </row>
    <row r="9" spans="1:12" x14ac:dyDescent="0.2">
      <c r="A9" s="394" t="s">
        <v>638</v>
      </c>
      <c r="B9" s="394"/>
      <c r="C9" s="341">
        <v>39964.633000000002</v>
      </c>
      <c r="D9" s="342">
        <v>70930.34199999999</v>
      </c>
      <c r="E9" s="95">
        <v>5256</v>
      </c>
      <c r="F9" s="95">
        <v>3664.9160000000002</v>
      </c>
      <c r="G9" s="95">
        <v>6695.83</v>
      </c>
      <c r="H9" s="95">
        <v>3706.598</v>
      </c>
      <c r="I9" s="95">
        <v>5813</v>
      </c>
      <c r="J9" s="95">
        <v>7565</v>
      </c>
      <c r="K9" s="95">
        <v>12483</v>
      </c>
    </row>
    <row r="10" spans="1:12" x14ac:dyDescent="0.2">
      <c r="A10" s="394" t="s">
        <v>639</v>
      </c>
      <c r="B10" s="394"/>
      <c r="C10" s="341">
        <v>569039.223</v>
      </c>
      <c r="D10" s="342">
        <v>656641.13499999989</v>
      </c>
      <c r="E10" s="95">
        <v>55252</v>
      </c>
      <c r="F10" s="95">
        <v>52213.302000000003</v>
      </c>
      <c r="G10" s="95">
        <v>56332.629000000001</v>
      </c>
      <c r="H10" s="95">
        <v>52879.17</v>
      </c>
      <c r="I10" s="95">
        <v>39943</v>
      </c>
      <c r="J10" s="95">
        <v>58013</v>
      </c>
      <c r="K10" s="95">
        <v>52385</v>
      </c>
    </row>
    <row r="11" spans="1:12" x14ac:dyDescent="0.2">
      <c r="A11" s="394" t="s">
        <v>640</v>
      </c>
      <c r="B11" s="394"/>
      <c r="C11" s="341">
        <v>151240.679</v>
      </c>
      <c r="D11" s="342">
        <v>196341.913</v>
      </c>
      <c r="E11" s="95">
        <v>9589</v>
      </c>
      <c r="F11" s="95">
        <v>18754.737000000001</v>
      </c>
      <c r="G11" s="95">
        <v>25283.345000000001</v>
      </c>
      <c r="H11" s="95">
        <v>19478.342000000001</v>
      </c>
      <c r="I11" s="95">
        <v>20013</v>
      </c>
      <c r="J11" s="95">
        <v>19371</v>
      </c>
      <c r="K11" s="95">
        <v>14088</v>
      </c>
    </row>
    <row r="12" spans="1:12" x14ac:dyDescent="0.2">
      <c r="A12" s="394" t="s">
        <v>641</v>
      </c>
      <c r="B12" s="394"/>
      <c r="C12" s="341">
        <v>315540.60800000001</v>
      </c>
      <c r="D12" s="342">
        <v>129557.93999999999</v>
      </c>
      <c r="E12" s="95">
        <v>10778</v>
      </c>
      <c r="F12" s="95">
        <v>530.173</v>
      </c>
      <c r="G12" s="95">
        <v>5451.9269999999997</v>
      </c>
      <c r="H12" s="95">
        <v>7506.1329999999998</v>
      </c>
      <c r="I12" s="95">
        <v>1017</v>
      </c>
      <c r="J12" s="95">
        <v>21224</v>
      </c>
      <c r="K12" s="95">
        <v>7370</v>
      </c>
    </row>
    <row r="13" spans="1:12" x14ac:dyDescent="0.2">
      <c r="A13" s="394" t="s">
        <v>642</v>
      </c>
      <c r="B13" s="394"/>
      <c r="C13" s="341">
        <v>3640709.2449999996</v>
      </c>
      <c r="D13" s="342">
        <v>2778556.77</v>
      </c>
      <c r="E13" s="95">
        <v>206171</v>
      </c>
      <c r="F13" s="95">
        <v>216102.65599999999</v>
      </c>
      <c r="G13" s="95">
        <v>231002.38099999999</v>
      </c>
      <c r="H13" s="95">
        <v>247025.37400000001</v>
      </c>
      <c r="I13" s="95">
        <v>239921</v>
      </c>
      <c r="J13" s="95">
        <v>255953</v>
      </c>
      <c r="K13" s="95">
        <v>251232</v>
      </c>
    </row>
    <row r="14" spans="1:12" x14ac:dyDescent="0.2">
      <c r="A14" s="394" t="s">
        <v>643</v>
      </c>
      <c r="B14" s="394"/>
      <c r="C14" s="341">
        <v>5640.808</v>
      </c>
      <c r="D14" s="342">
        <v>3327.1729999999998</v>
      </c>
      <c r="E14" s="95">
        <v>172</v>
      </c>
      <c r="F14" s="95">
        <v>185.26499999999999</v>
      </c>
      <c r="G14" s="95">
        <v>318.95499999999998</v>
      </c>
      <c r="H14" s="95">
        <v>149.38399999999999</v>
      </c>
      <c r="I14" s="95">
        <v>297</v>
      </c>
      <c r="J14" s="95">
        <v>413</v>
      </c>
      <c r="K14" s="95">
        <v>319</v>
      </c>
    </row>
    <row r="15" spans="1:12" x14ac:dyDescent="0.2">
      <c r="A15" s="394" t="s">
        <v>644</v>
      </c>
      <c r="B15" s="394"/>
      <c r="C15" s="341">
        <v>946173.67299999995</v>
      </c>
      <c r="D15" s="342">
        <v>774959.09299999988</v>
      </c>
      <c r="E15" s="95">
        <v>74586</v>
      </c>
      <c r="F15" s="95">
        <v>50478.845000000001</v>
      </c>
      <c r="G15" s="95">
        <v>48024.872000000003</v>
      </c>
      <c r="H15" s="95">
        <v>39195.642999999996</v>
      </c>
      <c r="I15" s="95">
        <v>66638</v>
      </c>
      <c r="J15" s="95">
        <v>66412</v>
      </c>
      <c r="K15" s="95">
        <v>71887</v>
      </c>
    </row>
    <row r="16" spans="1:12" x14ac:dyDescent="0.2">
      <c r="A16" s="394" t="s">
        <v>811</v>
      </c>
      <c r="B16" s="394"/>
      <c r="C16" s="341">
        <v>2051895.8319999999</v>
      </c>
      <c r="D16" s="342">
        <v>2147547.4989999998</v>
      </c>
      <c r="E16" s="95">
        <v>133965</v>
      </c>
      <c r="F16" s="95">
        <v>153217.65599999999</v>
      </c>
      <c r="G16" s="95">
        <v>164048.084</v>
      </c>
      <c r="H16" s="95">
        <v>152248.26300000001</v>
      </c>
      <c r="I16" s="95">
        <v>129447</v>
      </c>
      <c r="J16" s="95">
        <v>115903</v>
      </c>
      <c r="K16" s="95">
        <v>165427</v>
      </c>
    </row>
    <row r="17" spans="1:11" x14ac:dyDescent="0.2">
      <c r="A17" s="543" t="s">
        <v>645</v>
      </c>
      <c r="B17" s="543"/>
      <c r="C17" s="339">
        <v>5811517.9869999988</v>
      </c>
      <c r="D17" s="340">
        <v>8500582.8780000005</v>
      </c>
      <c r="E17" s="105">
        <v>522159</v>
      </c>
      <c r="F17" s="105">
        <v>905255.49399999995</v>
      </c>
      <c r="G17" s="105">
        <v>848254.93500000006</v>
      </c>
      <c r="H17" s="105">
        <v>892850.21600000001</v>
      </c>
      <c r="I17" s="105">
        <v>677021</v>
      </c>
      <c r="J17" s="105">
        <v>626207</v>
      </c>
      <c r="K17" s="105">
        <v>711400</v>
      </c>
    </row>
    <row r="18" spans="1:11" x14ac:dyDescent="0.2">
      <c r="A18" s="394" t="s">
        <v>646</v>
      </c>
      <c r="B18" s="394"/>
      <c r="C18" s="341">
        <v>500450.38799999998</v>
      </c>
      <c r="D18" s="342">
        <v>418084.79300000001</v>
      </c>
      <c r="E18" s="95">
        <v>33231</v>
      </c>
      <c r="F18" s="95">
        <v>25360.612000000001</v>
      </c>
      <c r="G18" s="95">
        <v>41993.798999999999</v>
      </c>
      <c r="H18" s="95">
        <v>54817.947999999997</v>
      </c>
      <c r="I18" s="95">
        <v>31299</v>
      </c>
      <c r="J18" s="95">
        <v>47060</v>
      </c>
      <c r="K18" s="95">
        <v>57270</v>
      </c>
    </row>
    <row r="19" spans="1:11" ht="19.5" customHeight="1" x14ac:dyDescent="0.2">
      <c r="A19" s="443" t="s">
        <v>647</v>
      </c>
      <c r="B19" s="443"/>
      <c r="C19" s="341">
        <v>339427.55900000007</v>
      </c>
      <c r="D19" s="342">
        <v>459287.52100000001</v>
      </c>
      <c r="E19" s="95">
        <v>30150</v>
      </c>
      <c r="F19" s="95">
        <v>30244.833999999999</v>
      </c>
      <c r="G19" s="95">
        <v>34439.108</v>
      </c>
      <c r="H19" s="95">
        <v>42581.538</v>
      </c>
      <c r="I19" s="95">
        <v>28737</v>
      </c>
      <c r="J19" s="95">
        <v>36040</v>
      </c>
      <c r="K19" s="95">
        <v>41856</v>
      </c>
    </row>
    <row r="20" spans="1:11" x14ac:dyDescent="0.2">
      <c r="A20" s="394" t="s">
        <v>648</v>
      </c>
      <c r="B20" s="394"/>
      <c r="C20" s="341">
        <v>328428.44999999995</v>
      </c>
      <c r="D20" s="342">
        <v>149364.50899999999</v>
      </c>
      <c r="E20" s="95">
        <v>12234</v>
      </c>
      <c r="F20" s="95">
        <v>14194.433999999999</v>
      </c>
      <c r="G20" s="95">
        <v>14329.112999999999</v>
      </c>
      <c r="H20" s="95">
        <v>16834.18</v>
      </c>
      <c r="I20" s="95">
        <v>18669</v>
      </c>
      <c r="J20" s="95">
        <v>14082</v>
      </c>
      <c r="K20" s="95">
        <v>17400</v>
      </c>
    </row>
    <row r="21" spans="1:11" x14ac:dyDescent="0.2">
      <c r="A21" s="394" t="s">
        <v>649</v>
      </c>
      <c r="B21" s="394"/>
      <c r="C21" s="341">
        <v>84729.611999999994</v>
      </c>
      <c r="D21" s="342">
        <v>94186.33</v>
      </c>
      <c r="E21" s="95">
        <v>7197</v>
      </c>
      <c r="F21" s="95">
        <v>9330.3819999999996</v>
      </c>
      <c r="G21" s="95">
        <v>13769.041999999999</v>
      </c>
      <c r="H21" s="95">
        <v>7808.1369999999997</v>
      </c>
      <c r="I21" s="95">
        <v>8909</v>
      </c>
      <c r="J21" s="95">
        <v>8285</v>
      </c>
      <c r="K21" s="95">
        <v>12461</v>
      </c>
    </row>
    <row r="22" spans="1:11" x14ac:dyDescent="0.2">
      <c r="A22" s="394" t="s">
        <v>820</v>
      </c>
      <c r="B22" s="394"/>
      <c r="C22" s="341">
        <v>1673818.6479999998</v>
      </c>
      <c r="D22" s="342">
        <v>3275127.7499999995</v>
      </c>
      <c r="E22" s="95">
        <v>150092</v>
      </c>
      <c r="F22" s="95">
        <v>485871.696</v>
      </c>
      <c r="G22" s="95">
        <v>369640.66100000002</v>
      </c>
      <c r="H22" s="95">
        <v>314970.10600000003</v>
      </c>
      <c r="I22" s="95">
        <v>344121</v>
      </c>
      <c r="J22" s="95">
        <v>252571</v>
      </c>
      <c r="K22" s="95">
        <v>272829</v>
      </c>
    </row>
    <row r="23" spans="1:11" x14ac:dyDescent="0.2">
      <c r="A23" s="394" t="s">
        <v>651</v>
      </c>
      <c r="B23" s="394"/>
      <c r="C23" s="341">
        <v>956697.97399999993</v>
      </c>
      <c r="D23" s="342">
        <v>2366499.9440000001</v>
      </c>
      <c r="E23" s="95">
        <v>158755</v>
      </c>
      <c r="F23" s="95">
        <v>211588.698</v>
      </c>
      <c r="G23" s="95">
        <v>211585.91899999999</v>
      </c>
      <c r="H23" s="95">
        <v>320093.76900000003</v>
      </c>
      <c r="I23" s="95">
        <v>102587</v>
      </c>
      <c r="J23" s="95">
        <v>118787</v>
      </c>
      <c r="K23" s="95">
        <v>153144</v>
      </c>
    </row>
    <row r="24" spans="1:11" x14ac:dyDescent="0.2">
      <c r="A24" s="394" t="s">
        <v>652</v>
      </c>
      <c r="B24" s="394"/>
      <c r="C24" s="341">
        <v>40971.130000000005</v>
      </c>
      <c r="D24" s="342">
        <v>91307.472000000009</v>
      </c>
      <c r="E24" s="95">
        <v>5186</v>
      </c>
      <c r="F24" s="95">
        <v>8180.4430000000002</v>
      </c>
      <c r="G24" s="95">
        <v>12518.456</v>
      </c>
      <c r="H24" s="95">
        <v>9513.0849999999991</v>
      </c>
      <c r="I24" s="95">
        <v>6461</v>
      </c>
      <c r="J24" s="95">
        <v>11160</v>
      </c>
      <c r="K24" s="95">
        <v>12078</v>
      </c>
    </row>
    <row r="25" spans="1:11" x14ac:dyDescent="0.2">
      <c r="A25" s="394" t="s">
        <v>653</v>
      </c>
      <c r="B25" s="394"/>
      <c r="C25" s="341">
        <v>1886995.226</v>
      </c>
      <c r="D25" s="342">
        <v>1646726.5590000001</v>
      </c>
      <c r="E25" s="95">
        <v>125314</v>
      </c>
      <c r="F25" s="95">
        <v>120484.395</v>
      </c>
      <c r="G25" s="95">
        <v>149978.837</v>
      </c>
      <c r="H25" s="95">
        <v>126231.45299999999</v>
      </c>
      <c r="I25" s="95">
        <v>136238</v>
      </c>
      <c r="J25" s="95">
        <v>138222</v>
      </c>
      <c r="K25" s="95">
        <v>144362</v>
      </c>
    </row>
    <row r="26" spans="1:11" x14ac:dyDescent="0.2">
      <c r="A26" s="543" t="s">
        <v>654</v>
      </c>
      <c r="B26" s="543"/>
      <c r="C26" s="339">
        <v>1757249.5360000001</v>
      </c>
      <c r="D26" s="340">
        <v>1840042.895</v>
      </c>
      <c r="E26" s="105">
        <v>129791</v>
      </c>
      <c r="F26" s="105">
        <v>159164.212</v>
      </c>
      <c r="G26" s="105">
        <v>180143.39600000001</v>
      </c>
      <c r="H26" s="105">
        <v>260844.04499999998</v>
      </c>
      <c r="I26" s="105">
        <v>114611</v>
      </c>
      <c r="J26" s="105">
        <v>198358</v>
      </c>
      <c r="K26" s="105">
        <v>177777</v>
      </c>
    </row>
    <row r="27" spans="1:11" x14ac:dyDescent="0.2">
      <c r="A27" s="394" t="s">
        <v>696</v>
      </c>
      <c r="B27" s="394"/>
      <c r="C27" s="341">
        <v>1564219.0439999998</v>
      </c>
      <c r="D27" s="342">
        <v>1647142.156</v>
      </c>
      <c r="E27" s="95">
        <v>124855</v>
      </c>
      <c r="F27" s="95">
        <v>132203.639</v>
      </c>
      <c r="G27" s="95">
        <v>160402.799</v>
      </c>
      <c r="H27" s="95">
        <v>213535.622</v>
      </c>
      <c r="I27" s="95">
        <v>111181</v>
      </c>
      <c r="J27" s="95">
        <v>191849</v>
      </c>
      <c r="K27" s="95">
        <v>166318</v>
      </c>
    </row>
    <row r="28" spans="1:11" x14ac:dyDescent="0.2">
      <c r="A28" s="394" t="s">
        <v>697</v>
      </c>
      <c r="B28" s="394"/>
      <c r="C28" s="341">
        <v>134379.50699999998</v>
      </c>
      <c r="D28" s="342">
        <v>129999.20699999999</v>
      </c>
      <c r="E28" s="95">
        <v>4793</v>
      </c>
      <c r="F28" s="95">
        <v>26154.758999999998</v>
      </c>
      <c r="G28" s="95">
        <v>19002.383000000002</v>
      </c>
      <c r="H28" s="95">
        <v>7075.8209999999999</v>
      </c>
      <c r="I28" s="95">
        <v>5</v>
      </c>
      <c r="J28" s="95">
        <v>5439</v>
      </c>
      <c r="K28" s="95">
        <v>7681</v>
      </c>
    </row>
    <row r="29" spans="1:11" x14ac:dyDescent="0.2">
      <c r="A29" s="394" t="s">
        <v>657</v>
      </c>
      <c r="B29" s="394"/>
      <c r="C29" s="341">
        <v>58651.985000000001</v>
      </c>
      <c r="D29" s="342">
        <v>62901.531999999999</v>
      </c>
      <c r="E29" s="95">
        <v>143</v>
      </c>
      <c r="F29" s="95">
        <v>805.81399999999996</v>
      </c>
      <c r="G29" s="95">
        <v>738.21400000000006</v>
      </c>
      <c r="H29" s="95">
        <v>40232.601999999999</v>
      </c>
      <c r="I29" s="95">
        <v>3425</v>
      </c>
      <c r="J29" s="95">
        <v>1070</v>
      </c>
      <c r="K29" s="95">
        <v>3778</v>
      </c>
    </row>
    <row r="30" spans="1:11" x14ac:dyDescent="0.2">
      <c r="A30" s="543" t="s">
        <v>658</v>
      </c>
      <c r="B30" s="543"/>
      <c r="C30" s="339">
        <v>17014557.664999999</v>
      </c>
      <c r="D30" s="340">
        <v>16910246.684</v>
      </c>
      <c r="E30" s="105">
        <v>1330748</v>
      </c>
      <c r="F30" s="105">
        <v>1676752.8790000002</v>
      </c>
      <c r="G30" s="105">
        <v>1577878.3959999999</v>
      </c>
      <c r="H30" s="105">
        <v>1571299.2820000001</v>
      </c>
      <c r="I30" s="105">
        <v>1266271</v>
      </c>
      <c r="J30" s="105">
        <v>1398324</v>
      </c>
      <c r="K30" s="105">
        <v>1388420</v>
      </c>
    </row>
    <row r="31" spans="1:11" x14ac:dyDescent="0.2">
      <c r="A31" s="394" t="s">
        <v>659</v>
      </c>
      <c r="B31" s="394"/>
      <c r="C31" s="341">
        <v>7628441.1880000001</v>
      </c>
      <c r="D31" s="342">
        <v>6643912.3550000004</v>
      </c>
      <c r="E31" s="95">
        <v>544362</v>
      </c>
      <c r="F31" s="95">
        <v>673313.34299999999</v>
      </c>
      <c r="G31" s="95">
        <v>676417.04200000002</v>
      </c>
      <c r="H31" s="95">
        <v>684495.02099999995</v>
      </c>
      <c r="I31" s="95">
        <v>499017</v>
      </c>
      <c r="J31" s="95">
        <v>342096</v>
      </c>
      <c r="K31" s="95">
        <v>513959</v>
      </c>
    </row>
    <row r="32" spans="1:11" x14ac:dyDescent="0.2">
      <c r="A32" s="394" t="s">
        <v>660</v>
      </c>
      <c r="B32" s="394"/>
      <c r="C32" s="341">
        <v>4947217.0690000001</v>
      </c>
      <c r="D32" s="342">
        <v>5531126.8130000001</v>
      </c>
      <c r="E32" s="95">
        <v>490938</v>
      </c>
      <c r="F32" s="95">
        <v>581474.22</v>
      </c>
      <c r="G32" s="95">
        <v>499895.71500000003</v>
      </c>
      <c r="H32" s="95">
        <v>463277.951</v>
      </c>
      <c r="I32" s="95">
        <v>361046</v>
      </c>
      <c r="J32" s="95">
        <v>584042</v>
      </c>
      <c r="K32" s="95">
        <v>485328</v>
      </c>
    </row>
    <row r="33" spans="1:11" x14ac:dyDescent="0.2">
      <c r="A33" s="394" t="s">
        <v>661</v>
      </c>
      <c r="B33" s="394"/>
      <c r="C33" s="341">
        <v>3763530.9240000001</v>
      </c>
      <c r="D33" s="342">
        <v>3945703.4909999999</v>
      </c>
      <c r="E33" s="95">
        <v>252999</v>
      </c>
      <c r="F33" s="95">
        <v>343886.28600000002</v>
      </c>
      <c r="G33" s="95">
        <v>324352.47100000002</v>
      </c>
      <c r="H33" s="95">
        <v>368538.74200000003</v>
      </c>
      <c r="I33" s="95">
        <v>332124</v>
      </c>
      <c r="J33" s="95">
        <v>382071</v>
      </c>
      <c r="K33" s="95">
        <v>312704</v>
      </c>
    </row>
    <row r="34" spans="1:11" x14ac:dyDescent="0.2">
      <c r="A34" s="394" t="s">
        <v>662</v>
      </c>
      <c r="B34" s="394"/>
      <c r="C34" s="341">
        <v>675028.49300000002</v>
      </c>
      <c r="D34" s="342">
        <v>789287.14300000016</v>
      </c>
      <c r="E34" s="95">
        <v>42446</v>
      </c>
      <c r="F34" s="95">
        <v>78071.062000000005</v>
      </c>
      <c r="G34" s="95">
        <v>77173.339000000007</v>
      </c>
      <c r="H34" s="95">
        <v>54981.894999999997</v>
      </c>
      <c r="I34" s="95">
        <v>74062</v>
      </c>
      <c r="J34" s="95">
        <v>90072</v>
      </c>
      <c r="K34" s="95">
        <v>76368</v>
      </c>
    </row>
    <row r="35" spans="1:11" x14ac:dyDescent="0.2">
      <c r="A35" s="394" t="s">
        <v>663</v>
      </c>
      <c r="B35" s="394"/>
      <c r="C35" s="341">
        <v>338.99099999999999</v>
      </c>
      <c r="D35" s="342">
        <v>217.88199999999998</v>
      </c>
      <c r="E35" s="95">
        <v>3</v>
      </c>
      <c r="F35" s="95">
        <v>7.968</v>
      </c>
      <c r="G35" s="95">
        <v>39.829000000000001</v>
      </c>
      <c r="H35" s="95">
        <v>5.673</v>
      </c>
      <c r="I35" s="95">
        <v>22</v>
      </c>
      <c r="J35" s="95">
        <v>43</v>
      </c>
      <c r="K35" s="95">
        <v>61</v>
      </c>
    </row>
    <row r="36" spans="1:11" x14ac:dyDescent="0.2">
      <c r="A36" s="543" t="s">
        <v>664</v>
      </c>
      <c r="B36" s="543"/>
      <c r="C36" s="339">
        <v>3741593.7170000002</v>
      </c>
      <c r="D36" s="340">
        <v>2713712.557</v>
      </c>
      <c r="E36" s="105">
        <v>186197</v>
      </c>
      <c r="F36" s="105">
        <v>224342.70600000001</v>
      </c>
      <c r="G36" s="105">
        <v>258932.33300000001</v>
      </c>
      <c r="H36" s="105">
        <v>299826.375</v>
      </c>
      <c r="I36" s="105">
        <v>233720</v>
      </c>
      <c r="J36" s="105">
        <v>267237</v>
      </c>
      <c r="K36" s="105">
        <v>281669</v>
      </c>
    </row>
    <row r="37" spans="1:11" x14ac:dyDescent="0.2">
      <c r="A37" s="394" t="s">
        <v>665</v>
      </c>
      <c r="B37" s="394"/>
      <c r="C37" s="341">
        <v>1679398.2399999998</v>
      </c>
      <c r="D37" s="342">
        <v>447933.32899999997</v>
      </c>
      <c r="E37" s="95">
        <v>26237</v>
      </c>
      <c r="F37" s="95">
        <v>47101.396999999997</v>
      </c>
      <c r="G37" s="95">
        <v>55495.896999999997</v>
      </c>
      <c r="H37" s="95">
        <v>78417.509000000005</v>
      </c>
      <c r="I37" s="95">
        <v>37383</v>
      </c>
      <c r="J37" s="95">
        <v>52866</v>
      </c>
      <c r="K37" s="95">
        <v>58144</v>
      </c>
    </row>
    <row r="38" spans="1:11" x14ac:dyDescent="0.2">
      <c r="A38" s="394" t="s">
        <v>666</v>
      </c>
      <c r="B38" s="394"/>
      <c r="C38" s="341">
        <v>484529.07300000003</v>
      </c>
      <c r="D38" s="342">
        <v>493674.54700000002</v>
      </c>
      <c r="E38" s="95">
        <v>34212</v>
      </c>
      <c r="F38" s="95">
        <v>37415.438999999998</v>
      </c>
      <c r="G38" s="95">
        <v>42743.754000000001</v>
      </c>
      <c r="H38" s="95">
        <v>53778.235999999997</v>
      </c>
      <c r="I38" s="95">
        <v>39855</v>
      </c>
      <c r="J38" s="95">
        <v>44255</v>
      </c>
      <c r="K38" s="95">
        <v>30096</v>
      </c>
    </row>
    <row r="39" spans="1:11" x14ac:dyDescent="0.2">
      <c r="A39" s="394" t="s">
        <v>667</v>
      </c>
      <c r="B39" s="394"/>
      <c r="C39" s="341">
        <v>583055.58400000003</v>
      </c>
      <c r="D39" s="342">
        <v>605311.71799999999</v>
      </c>
      <c r="E39" s="95">
        <v>43737</v>
      </c>
      <c r="F39" s="95">
        <v>51130.875999999997</v>
      </c>
      <c r="G39" s="95">
        <v>52462.803</v>
      </c>
      <c r="H39" s="95">
        <v>50018.62</v>
      </c>
      <c r="I39" s="95">
        <v>48296</v>
      </c>
      <c r="J39" s="95">
        <v>46628</v>
      </c>
      <c r="K39" s="95">
        <v>53634</v>
      </c>
    </row>
    <row r="40" spans="1:11" x14ac:dyDescent="0.2">
      <c r="A40" s="394" t="s">
        <v>668</v>
      </c>
      <c r="B40" s="394"/>
      <c r="C40" s="341">
        <v>370736.34499999997</v>
      </c>
      <c r="D40" s="342">
        <v>433651.17699999997</v>
      </c>
      <c r="E40" s="95">
        <v>33407</v>
      </c>
      <c r="F40" s="95">
        <v>37158.035000000003</v>
      </c>
      <c r="G40" s="95">
        <v>39155.357000000004</v>
      </c>
      <c r="H40" s="95">
        <v>40088.690999999999</v>
      </c>
      <c r="I40" s="95">
        <v>37842</v>
      </c>
      <c r="J40" s="95">
        <v>44567</v>
      </c>
      <c r="K40" s="95">
        <v>44948</v>
      </c>
    </row>
    <row r="41" spans="1:11" x14ac:dyDescent="0.2">
      <c r="A41" s="394" t="s">
        <v>669</v>
      </c>
      <c r="B41" s="394"/>
      <c r="C41" s="341">
        <v>623871.47499999998</v>
      </c>
      <c r="D41" s="342">
        <v>733143.78599999996</v>
      </c>
      <c r="E41" s="95">
        <v>48604</v>
      </c>
      <c r="F41" s="95">
        <v>51536.959000000003</v>
      </c>
      <c r="G41" s="95">
        <v>69074.521999999997</v>
      </c>
      <c r="H41" s="95">
        <v>77523.319000000003</v>
      </c>
      <c r="I41" s="95">
        <v>70344</v>
      </c>
      <c r="J41" s="95">
        <v>78921</v>
      </c>
      <c r="K41" s="95">
        <v>94847</v>
      </c>
    </row>
    <row r="42" spans="1:11" ht="20.25" customHeight="1" x14ac:dyDescent="0.2">
      <c r="A42" s="544" t="s">
        <v>670</v>
      </c>
      <c r="B42" s="544"/>
      <c r="C42" s="339">
        <v>8927964.2870000005</v>
      </c>
      <c r="D42" s="340">
        <v>8508261.1439999994</v>
      </c>
      <c r="E42" s="105">
        <v>608657</v>
      </c>
      <c r="F42" s="105">
        <v>716060.255</v>
      </c>
      <c r="G42" s="105">
        <v>753118.59499999997</v>
      </c>
      <c r="H42" s="105">
        <v>670427.04399999999</v>
      </c>
      <c r="I42" s="105">
        <v>722708</v>
      </c>
      <c r="J42" s="105">
        <v>778215</v>
      </c>
      <c r="K42" s="105">
        <v>753697</v>
      </c>
    </row>
    <row r="43" spans="1:11" x14ac:dyDescent="0.2">
      <c r="A43" s="394" t="s">
        <v>671</v>
      </c>
      <c r="B43" s="394"/>
      <c r="C43" s="341">
        <v>604373.96600000001</v>
      </c>
      <c r="D43" s="342">
        <v>684659.92099999997</v>
      </c>
      <c r="E43" s="95">
        <v>34285</v>
      </c>
      <c r="F43" s="95">
        <v>58609.313000000002</v>
      </c>
      <c r="G43" s="95">
        <v>55566.47</v>
      </c>
      <c r="H43" s="95">
        <v>17314.581999999999</v>
      </c>
      <c r="I43" s="95">
        <v>47052</v>
      </c>
      <c r="J43" s="95">
        <v>103526</v>
      </c>
      <c r="K43" s="95">
        <v>106806</v>
      </c>
    </row>
    <row r="44" spans="1:11" x14ac:dyDescent="0.2">
      <c r="A44" s="394" t="s">
        <v>672</v>
      </c>
      <c r="B44" s="394"/>
      <c r="C44" s="341">
        <v>204661.50900000002</v>
      </c>
      <c r="D44" s="342">
        <v>196170.489</v>
      </c>
      <c r="E44" s="95">
        <v>11301</v>
      </c>
      <c r="F44" s="95">
        <v>17172.171999999999</v>
      </c>
      <c r="G44" s="95">
        <v>20675.252</v>
      </c>
      <c r="H44" s="95">
        <v>13856.212</v>
      </c>
      <c r="I44" s="95">
        <v>11537</v>
      </c>
      <c r="J44" s="95">
        <v>10999</v>
      </c>
      <c r="K44" s="95">
        <v>8801</v>
      </c>
    </row>
    <row r="45" spans="1:11" x14ac:dyDescent="0.2">
      <c r="A45" s="394" t="s">
        <v>673</v>
      </c>
      <c r="B45" s="394"/>
      <c r="C45" s="341">
        <v>2273346.764</v>
      </c>
      <c r="D45" s="342">
        <v>2270764.7919999999</v>
      </c>
      <c r="E45" s="95">
        <v>166667</v>
      </c>
      <c r="F45" s="95">
        <v>170618.261</v>
      </c>
      <c r="G45" s="95">
        <v>182606.22200000001</v>
      </c>
      <c r="H45" s="95">
        <v>190002.533</v>
      </c>
      <c r="I45" s="95">
        <v>192375</v>
      </c>
      <c r="J45" s="95">
        <v>191938</v>
      </c>
      <c r="K45" s="95">
        <v>180273</v>
      </c>
    </row>
    <row r="46" spans="1:11" x14ac:dyDescent="0.2">
      <c r="A46" s="394" t="s">
        <v>674</v>
      </c>
      <c r="B46" s="394"/>
      <c r="C46" s="341">
        <v>1328559.8189999997</v>
      </c>
      <c r="D46" s="342">
        <v>1086751.6459999999</v>
      </c>
      <c r="E46" s="95">
        <v>72035</v>
      </c>
      <c r="F46" s="95">
        <v>80900.635999999999</v>
      </c>
      <c r="G46" s="95">
        <v>117541.18</v>
      </c>
      <c r="H46" s="95">
        <v>83380.347999999998</v>
      </c>
      <c r="I46" s="95">
        <v>81615</v>
      </c>
      <c r="J46" s="95">
        <v>111698</v>
      </c>
      <c r="K46" s="95">
        <v>97719</v>
      </c>
    </row>
    <row r="47" spans="1:11" x14ac:dyDescent="0.2">
      <c r="A47" s="394" t="s">
        <v>675</v>
      </c>
      <c r="B47" s="394"/>
      <c r="C47" s="341">
        <v>4517025.2290000003</v>
      </c>
      <c r="D47" s="342">
        <v>4269911.2960000001</v>
      </c>
      <c r="E47" s="95">
        <v>324369</v>
      </c>
      <c r="F47" s="95">
        <v>388759.87300000002</v>
      </c>
      <c r="G47" s="95">
        <v>376729.47100000002</v>
      </c>
      <c r="H47" s="95">
        <v>365873.36900000001</v>
      </c>
      <c r="I47" s="95">
        <v>390129</v>
      </c>
      <c r="J47" s="95">
        <v>360054</v>
      </c>
      <c r="K47" s="95">
        <v>360098</v>
      </c>
    </row>
    <row r="48" spans="1:11" x14ac:dyDescent="0.2">
      <c r="A48" s="543" t="s">
        <v>676</v>
      </c>
      <c r="B48" s="543"/>
      <c r="C48" s="339">
        <v>4151945.719</v>
      </c>
      <c r="D48" s="340">
        <v>4315348.8619999997</v>
      </c>
      <c r="E48" s="105">
        <v>308346</v>
      </c>
      <c r="F48" s="105">
        <v>362772.47499999998</v>
      </c>
      <c r="G48" s="105">
        <v>412361.13099999999</v>
      </c>
      <c r="H48" s="105">
        <v>374291.72600000002</v>
      </c>
      <c r="I48" s="105">
        <v>354004</v>
      </c>
      <c r="J48" s="105">
        <v>319347</v>
      </c>
      <c r="K48" s="105">
        <v>386710</v>
      </c>
    </row>
    <row r="49" spans="1:11" x14ac:dyDescent="0.2">
      <c r="A49" s="394" t="s">
        <v>677</v>
      </c>
      <c r="B49" s="394"/>
      <c r="C49" s="341">
        <v>30648.517999999996</v>
      </c>
      <c r="D49" s="342">
        <v>17031.615999999998</v>
      </c>
      <c r="E49" s="95">
        <v>2328</v>
      </c>
      <c r="F49" s="95">
        <v>0</v>
      </c>
      <c r="G49" s="95">
        <v>0</v>
      </c>
      <c r="H49" s="95">
        <v>0</v>
      </c>
      <c r="I49" s="95">
        <v>2196</v>
      </c>
      <c r="J49" s="95">
        <v>1742</v>
      </c>
      <c r="K49" s="95">
        <v>4610</v>
      </c>
    </row>
    <row r="50" spans="1:11" x14ac:dyDescent="0.2">
      <c r="A50" s="394" t="s">
        <v>678</v>
      </c>
      <c r="B50" s="394"/>
      <c r="C50" s="341">
        <v>1152029.1279999998</v>
      </c>
      <c r="D50" s="342">
        <v>1229896.1660000002</v>
      </c>
      <c r="E50" s="95">
        <v>91683</v>
      </c>
      <c r="F50" s="95">
        <v>83049.001000000004</v>
      </c>
      <c r="G50" s="95">
        <v>113340.93399999999</v>
      </c>
      <c r="H50" s="95">
        <v>98396.979000000007</v>
      </c>
      <c r="I50" s="95">
        <v>95814</v>
      </c>
      <c r="J50" s="95">
        <v>97091</v>
      </c>
      <c r="K50" s="95">
        <v>95103</v>
      </c>
    </row>
    <row r="51" spans="1:11" x14ac:dyDescent="0.2">
      <c r="A51" s="394" t="s">
        <v>679</v>
      </c>
      <c r="B51" s="394"/>
      <c r="C51" s="341">
        <v>1889965.558</v>
      </c>
      <c r="D51" s="342">
        <v>2042926.2989999996</v>
      </c>
      <c r="E51" s="95">
        <v>148403</v>
      </c>
      <c r="F51" s="95">
        <v>191169.826</v>
      </c>
      <c r="G51" s="95">
        <v>207082.56200000001</v>
      </c>
      <c r="H51" s="95">
        <v>174908.682</v>
      </c>
      <c r="I51" s="95">
        <v>163070</v>
      </c>
      <c r="J51" s="95">
        <v>122745</v>
      </c>
      <c r="K51" s="95">
        <v>184798</v>
      </c>
    </row>
    <row r="52" spans="1:11" x14ac:dyDescent="0.2">
      <c r="A52" s="394" t="s">
        <v>680</v>
      </c>
      <c r="B52" s="394"/>
      <c r="C52" s="341">
        <v>229952.44600000003</v>
      </c>
      <c r="D52" s="342">
        <v>173913.25999999998</v>
      </c>
      <c r="E52" s="95">
        <v>9385</v>
      </c>
      <c r="F52" s="95">
        <v>13891.683000000001</v>
      </c>
      <c r="G52" s="95">
        <v>12054.994000000001</v>
      </c>
      <c r="H52" s="95">
        <v>15708.602999999999</v>
      </c>
      <c r="I52" s="95">
        <v>12104</v>
      </c>
      <c r="J52" s="95">
        <v>12606</v>
      </c>
      <c r="K52" s="95">
        <v>14497</v>
      </c>
    </row>
    <row r="53" spans="1:11" x14ac:dyDescent="0.2">
      <c r="A53" s="394" t="s">
        <v>681</v>
      </c>
      <c r="B53" s="394"/>
      <c r="C53" s="341">
        <v>849348.06900000002</v>
      </c>
      <c r="D53" s="342">
        <v>851581.52099999995</v>
      </c>
      <c r="E53" s="95">
        <v>56547</v>
      </c>
      <c r="F53" s="95">
        <v>74661.964999999997</v>
      </c>
      <c r="G53" s="95">
        <v>79882.641000000003</v>
      </c>
      <c r="H53" s="95">
        <v>85277.462</v>
      </c>
      <c r="I53" s="95">
        <v>80820</v>
      </c>
      <c r="J53" s="95">
        <v>85163</v>
      </c>
      <c r="K53" s="95">
        <v>87702</v>
      </c>
    </row>
    <row r="54" spans="1:11" x14ac:dyDescent="0.2">
      <c r="A54" s="543" t="s">
        <v>682</v>
      </c>
      <c r="B54" s="543"/>
      <c r="C54" s="339">
        <v>869364.08200000005</v>
      </c>
      <c r="D54" s="340">
        <v>894264.51899999997</v>
      </c>
      <c r="E54" s="105">
        <v>68394</v>
      </c>
      <c r="F54" s="105">
        <v>67929.457999999999</v>
      </c>
      <c r="G54" s="105">
        <v>74100.278000000006</v>
      </c>
      <c r="H54" s="105">
        <v>78638.287000000011</v>
      </c>
      <c r="I54" s="105">
        <v>87884</v>
      </c>
      <c r="J54" s="105">
        <v>87258</v>
      </c>
      <c r="K54" s="105">
        <v>81922</v>
      </c>
    </row>
    <row r="55" spans="1:11" x14ac:dyDescent="0.2">
      <c r="A55" s="394" t="s">
        <v>683</v>
      </c>
      <c r="B55" s="394"/>
      <c r="C55" s="341">
        <v>208854.54900000003</v>
      </c>
      <c r="D55" s="342">
        <v>254449.81599999999</v>
      </c>
      <c r="E55" s="95">
        <v>17894</v>
      </c>
      <c r="F55" s="95">
        <v>18727.002</v>
      </c>
      <c r="G55" s="95">
        <v>22929.5</v>
      </c>
      <c r="H55" s="95">
        <v>22631.379000000001</v>
      </c>
      <c r="I55" s="95">
        <v>25457</v>
      </c>
      <c r="J55" s="95">
        <v>29015</v>
      </c>
      <c r="K55" s="95">
        <v>20927</v>
      </c>
    </row>
    <row r="56" spans="1:11" x14ac:dyDescent="0.2">
      <c r="A56" s="394" t="s">
        <v>684</v>
      </c>
      <c r="B56" s="394"/>
      <c r="C56" s="341">
        <v>92966.940000000017</v>
      </c>
      <c r="D56" s="342">
        <v>101034.32500000001</v>
      </c>
      <c r="E56" s="95">
        <v>5836</v>
      </c>
      <c r="F56" s="95">
        <v>10257.541999999999</v>
      </c>
      <c r="G56" s="95">
        <v>9386.2540000000008</v>
      </c>
      <c r="H56" s="95">
        <v>9846.8860000000004</v>
      </c>
      <c r="I56" s="95">
        <v>15640</v>
      </c>
      <c r="J56" s="95">
        <v>13335</v>
      </c>
      <c r="K56" s="95">
        <v>14523</v>
      </c>
    </row>
    <row r="57" spans="1:11" x14ac:dyDescent="0.2">
      <c r="A57" s="394" t="s">
        <v>685</v>
      </c>
      <c r="B57" s="394"/>
      <c r="C57" s="341">
        <v>83983.777000000016</v>
      </c>
      <c r="D57" s="342">
        <v>105718.72299999998</v>
      </c>
      <c r="E57" s="95">
        <v>9245</v>
      </c>
      <c r="F57" s="95">
        <v>7574.4759999999997</v>
      </c>
      <c r="G57" s="95">
        <v>8924.9789999999994</v>
      </c>
      <c r="H57" s="95">
        <v>8183.5879999999997</v>
      </c>
      <c r="I57" s="95">
        <v>9219</v>
      </c>
      <c r="J57" s="95">
        <v>9605</v>
      </c>
      <c r="K57" s="95">
        <v>6028</v>
      </c>
    </row>
    <row r="58" spans="1:11" x14ac:dyDescent="0.2">
      <c r="A58" s="394" t="s">
        <v>686</v>
      </c>
      <c r="B58" s="394"/>
      <c r="C58" s="341">
        <v>57903.389999999992</v>
      </c>
      <c r="D58" s="342">
        <v>24622.278999999999</v>
      </c>
      <c r="E58" s="95">
        <v>1494</v>
      </c>
      <c r="F58" s="95">
        <v>2631.99</v>
      </c>
      <c r="G58" s="95">
        <v>910.46199999999999</v>
      </c>
      <c r="H58" s="95">
        <v>1685.4970000000001</v>
      </c>
      <c r="I58" s="95">
        <v>1450</v>
      </c>
      <c r="J58" s="95">
        <v>408</v>
      </c>
      <c r="K58" s="95">
        <v>1448</v>
      </c>
    </row>
    <row r="59" spans="1:11" x14ac:dyDescent="0.2">
      <c r="A59" s="394" t="s">
        <v>687</v>
      </c>
      <c r="B59" s="394"/>
      <c r="C59" s="341">
        <v>425658.42599999998</v>
      </c>
      <c r="D59" s="342">
        <v>408440.37599999993</v>
      </c>
      <c r="E59" s="95">
        <v>33925</v>
      </c>
      <c r="F59" s="95">
        <v>28738.448</v>
      </c>
      <c r="G59" s="95">
        <v>31949.082999999999</v>
      </c>
      <c r="H59" s="95">
        <v>36290.936999999998</v>
      </c>
      <c r="I59" s="95">
        <v>36118</v>
      </c>
      <c r="J59" s="95">
        <v>34895</v>
      </c>
      <c r="K59" s="95">
        <v>38996</v>
      </c>
    </row>
    <row r="60" spans="1:11" ht="15" thickBot="1" x14ac:dyDescent="0.25">
      <c r="A60" s="545" t="s">
        <v>698</v>
      </c>
      <c r="B60" s="545"/>
      <c r="C60" s="339">
        <v>3987296.591</v>
      </c>
      <c r="D60" s="340">
        <v>3192890.8970000027</v>
      </c>
      <c r="E60" s="105">
        <v>246656</v>
      </c>
      <c r="F60" s="105">
        <v>206474.94600000046</v>
      </c>
      <c r="G60" s="105">
        <v>257955.649</v>
      </c>
      <c r="H60" s="105">
        <v>282263.30800000113</v>
      </c>
      <c r="I60" s="105">
        <v>311760</v>
      </c>
      <c r="J60" s="105">
        <v>277604</v>
      </c>
      <c r="K60" s="105">
        <v>305709</v>
      </c>
    </row>
    <row r="61" spans="1:11" ht="15.75" thickTop="1" thickBot="1" x14ac:dyDescent="0.25">
      <c r="A61" s="73" t="s">
        <v>485</v>
      </c>
      <c r="B61" s="73"/>
      <c r="C61" s="343">
        <v>55198449.347999997</v>
      </c>
      <c r="D61" s="344">
        <v>54779083.114</v>
      </c>
      <c r="E61" s="123">
        <v>3949653</v>
      </c>
      <c r="F61" s="123">
        <v>4845777.2850000001</v>
      </c>
      <c r="G61" s="123">
        <v>4915202.9380000001</v>
      </c>
      <c r="H61" s="123">
        <v>4964221.8810000001</v>
      </c>
      <c r="I61" s="123">
        <v>4278428</v>
      </c>
      <c r="J61" s="123">
        <v>4509013</v>
      </c>
      <c r="K61" s="123">
        <v>4671945</v>
      </c>
    </row>
    <row r="62" spans="1:11" ht="15" thickTop="1" x14ac:dyDescent="0.2">
      <c r="A62" s="539" t="s">
        <v>794</v>
      </c>
      <c r="B62" s="539"/>
      <c r="C62" s="539"/>
      <c r="D62" s="539"/>
      <c r="E62" s="539"/>
      <c r="F62" s="539"/>
      <c r="G62" s="539"/>
      <c r="H62" s="539"/>
      <c r="I62" s="539"/>
      <c r="J62" s="539"/>
      <c r="K62" s="539"/>
    </row>
  </sheetData>
  <mergeCells count="63">
    <mergeCell ref="A54:B54"/>
    <mergeCell ref="A55:B55"/>
    <mergeCell ref="A56:B56"/>
    <mergeCell ref="A57:B57"/>
    <mergeCell ref="A58:B58"/>
    <mergeCell ref="A49:B49"/>
    <mergeCell ref="A50:B50"/>
    <mergeCell ref="A51:B51"/>
    <mergeCell ref="A52:B52"/>
    <mergeCell ref="A53:B53"/>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35:B35"/>
    <mergeCell ref="A24:B24"/>
    <mergeCell ref="A25:B25"/>
    <mergeCell ref="A26:B26"/>
    <mergeCell ref="A27:B27"/>
    <mergeCell ref="A28:B28"/>
    <mergeCell ref="A29:B29"/>
    <mergeCell ref="A30:B30"/>
    <mergeCell ref="A31:B31"/>
    <mergeCell ref="A32:B32"/>
    <mergeCell ref="A33:B33"/>
    <mergeCell ref="A34:B34"/>
    <mergeCell ref="A23:B23"/>
    <mergeCell ref="A12:B12"/>
    <mergeCell ref="A13:B13"/>
    <mergeCell ref="A14:B14"/>
    <mergeCell ref="A15:B15"/>
    <mergeCell ref="A16:B16"/>
    <mergeCell ref="A17:B17"/>
    <mergeCell ref="A18:B18"/>
    <mergeCell ref="A19:B19"/>
    <mergeCell ref="A20:B20"/>
    <mergeCell ref="A21:B21"/>
    <mergeCell ref="A22:B22"/>
    <mergeCell ref="A11:B11"/>
    <mergeCell ref="A1:J1"/>
    <mergeCell ref="A2:J2"/>
    <mergeCell ref="A4:B5"/>
    <mergeCell ref="C4:C5"/>
    <mergeCell ref="D4:D5"/>
    <mergeCell ref="A6:B6"/>
    <mergeCell ref="A7:B7"/>
    <mergeCell ref="A8:B8"/>
    <mergeCell ref="A9:B9"/>
    <mergeCell ref="A10:B10"/>
    <mergeCell ref="A3:K3"/>
    <mergeCell ref="F4:K4"/>
  </mergeCells>
  <pageMargins left="0.7" right="0.7" top="0.75" bottom="0.75" header="0.3" footer="0.3"/>
  <pageSetup paperSize="9" scale="84"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zoomScaleNormal="100" zoomScaleSheetLayoutView="100" workbookViewId="0">
      <selection activeCell="D7" sqref="D7"/>
    </sheetView>
  </sheetViews>
  <sheetFormatPr defaultColWidth="9.125" defaultRowHeight="15" x14ac:dyDescent="0.25"/>
  <cols>
    <col min="1" max="1" width="2.375" style="193" bestFit="1" customWidth="1"/>
    <col min="2" max="2" width="20" style="193" customWidth="1"/>
    <col min="3" max="8" width="10.25" style="193" customWidth="1"/>
    <col min="9" max="9" width="10.25" style="227" customWidth="1"/>
    <col min="10" max="10" width="10.25" style="228" customWidth="1"/>
    <col min="11" max="11" width="10.25" style="193" customWidth="1"/>
    <col min="12" max="16384" width="9.125" style="193"/>
  </cols>
  <sheetData>
    <row r="1" spans="1:11" ht="18.75" x14ac:dyDescent="0.25">
      <c r="A1" s="546" t="s">
        <v>699</v>
      </c>
      <c r="B1" s="546"/>
      <c r="C1" s="546"/>
      <c r="D1" s="546"/>
      <c r="E1" s="546"/>
      <c r="F1" s="546"/>
      <c r="G1" s="546"/>
      <c r="H1" s="546"/>
      <c r="I1" s="546"/>
      <c r="J1" s="546"/>
      <c r="K1" s="546"/>
    </row>
    <row r="2" spans="1:11" x14ac:dyDescent="0.25">
      <c r="A2" s="547" t="s">
        <v>490</v>
      </c>
      <c r="B2" s="547"/>
      <c r="C2" s="547"/>
      <c r="D2" s="547"/>
      <c r="E2" s="547"/>
      <c r="F2" s="547"/>
      <c r="G2" s="547"/>
      <c r="H2" s="547"/>
      <c r="I2" s="547"/>
      <c r="J2" s="547"/>
      <c r="K2" s="547"/>
    </row>
    <row r="3" spans="1:11" ht="15.75" thickBot="1" x14ac:dyDescent="0.3">
      <c r="A3" s="548" t="s">
        <v>634</v>
      </c>
      <c r="B3" s="548"/>
      <c r="C3" s="548"/>
      <c r="D3" s="548"/>
      <c r="E3" s="548"/>
      <c r="F3" s="548"/>
      <c r="G3" s="548"/>
      <c r="H3" s="548"/>
      <c r="I3" s="548"/>
      <c r="J3" s="548"/>
      <c r="K3" s="548"/>
    </row>
    <row r="4" spans="1:11" ht="16.5" thickTop="1" thickBot="1" x14ac:dyDescent="0.3">
      <c r="A4" s="549"/>
      <c r="B4" s="551" t="s">
        <v>700</v>
      </c>
      <c r="C4" s="553" t="s">
        <v>130</v>
      </c>
      <c r="D4" s="553" t="s">
        <v>885</v>
      </c>
      <c r="E4" s="309">
        <v>2023</v>
      </c>
      <c r="F4" s="386">
        <v>2024</v>
      </c>
      <c r="G4" s="388"/>
      <c r="H4" s="388"/>
      <c r="I4" s="388"/>
      <c r="J4" s="388"/>
      <c r="K4" s="388"/>
    </row>
    <row r="5" spans="1:11" ht="15.75" thickBot="1" x14ac:dyDescent="0.3">
      <c r="A5" s="550"/>
      <c r="B5" s="552"/>
      <c r="C5" s="554"/>
      <c r="D5" s="554"/>
      <c r="E5" s="17" t="s">
        <v>38</v>
      </c>
      <c r="F5" s="40" t="s">
        <v>925</v>
      </c>
      <c r="G5" s="40" t="s">
        <v>924</v>
      </c>
      <c r="H5" s="40" t="s">
        <v>923</v>
      </c>
      <c r="I5" s="40" t="s">
        <v>903</v>
      </c>
      <c r="J5" s="40" t="s">
        <v>922</v>
      </c>
      <c r="K5" s="40" t="s">
        <v>921</v>
      </c>
    </row>
    <row r="6" spans="1:11" ht="15.75" thickTop="1" x14ac:dyDescent="0.25">
      <c r="A6" s="206"/>
      <c r="B6" s="207"/>
      <c r="C6" s="208"/>
      <c r="D6" s="208"/>
      <c r="E6" s="208"/>
      <c r="F6" s="209"/>
      <c r="G6" s="209"/>
      <c r="H6" s="209"/>
      <c r="I6" s="210"/>
      <c r="J6" s="211"/>
    </row>
    <row r="7" spans="1:11" x14ac:dyDescent="0.25">
      <c r="A7" s="206"/>
      <c r="B7" s="212" t="s">
        <v>701</v>
      </c>
      <c r="C7" s="213">
        <v>27875927.782279529</v>
      </c>
      <c r="D7" s="213">
        <v>30967073.314506412</v>
      </c>
      <c r="E7" s="214">
        <v>2438033.2767480435</v>
      </c>
      <c r="F7" s="213">
        <v>2637045.3387261936</v>
      </c>
      <c r="G7" s="213">
        <v>3008020.2027250552</v>
      </c>
      <c r="H7" s="213">
        <v>2442972.8868438969</v>
      </c>
      <c r="I7" s="213">
        <v>2374004.9199777469</v>
      </c>
      <c r="J7" s="213">
        <v>2476983.5412278972</v>
      </c>
      <c r="K7" s="213">
        <v>2644962.0767165232</v>
      </c>
    </row>
    <row r="8" spans="1:11" x14ac:dyDescent="0.25">
      <c r="A8" s="206"/>
      <c r="B8" s="207"/>
      <c r="C8" s="215"/>
      <c r="D8" s="216"/>
      <c r="E8" s="217"/>
      <c r="F8" s="217"/>
      <c r="G8" s="217"/>
      <c r="H8" s="217"/>
      <c r="I8" s="193"/>
      <c r="J8" s="193"/>
    </row>
    <row r="9" spans="1:11" x14ac:dyDescent="0.25">
      <c r="A9" s="218" t="s">
        <v>702</v>
      </c>
      <c r="B9" s="212" t="s">
        <v>703</v>
      </c>
      <c r="C9" s="213">
        <v>53086.093399999998</v>
      </c>
      <c r="D9" s="213">
        <v>77821.911600000007</v>
      </c>
      <c r="E9" s="213">
        <v>2413.5019000000002</v>
      </c>
      <c r="F9" s="213">
        <v>3574.6275999999998</v>
      </c>
      <c r="G9" s="213">
        <v>4203.5325000000003</v>
      </c>
      <c r="H9" s="213">
        <v>22028.213599999999</v>
      </c>
      <c r="I9" s="213">
        <v>2305.2044000000001</v>
      </c>
      <c r="J9" s="213">
        <v>5735.9872999999998</v>
      </c>
      <c r="K9" s="213">
        <v>2798.0376000000001</v>
      </c>
    </row>
    <row r="10" spans="1:11" x14ac:dyDescent="0.25">
      <c r="A10" s="218" t="s">
        <v>704</v>
      </c>
      <c r="B10" s="212" t="s">
        <v>705</v>
      </c>
      <c r="C10" s="213">
        <v>189702.88080000001</v>
      </c>
      <c r="D10" s="213">
        <v>174260.2787</v>
      </c>
      <c r="E10" s="213">
        <v>15074.4725</v>
      </c>
      <c r="F10" s="213">
        <v>14947.272800000001</v>
      </c>
      <c r="G10" s="213">
        <v>16942.290400000002</v>
      </c>
      <c r="H10" s="213">
        <v>12895.7847</v>
      </c>
      <c r="I10" s="213">
        <v>14994.376200000001</v>
      </c>
      <c r="J10" s="213">
        <v>14187.661099999999</v>
      </c>
      <c r="K10" s="213">
        <v>13994.986800000001</v>
      </c>
    </row>
    <row r="11" spans="1:11" x14ac:dyDescent="0.25">
      <c r="A11" s="207"/>
      <c r="B11" s="219" t="s">
        <v>706</v>
      </c>
      <c r="C11" s="215">
        <v>115318.1972</v>
      </c>
      <c r="D11" s="215">
        <v>134655.2855</v>
      </c>
      <c r="E11" s="215">
        <v>10984.464</v>
      </c>
      <c r="F11" s="215">
        <v>12037.1777</v>
      </c>
      <c r="G11" s="215">
        <v>14027.739</v>
      </c>
      <c r="H11" s="215">
        <v>9920.6115000000009</v>
      </c>
      <c r="I11" s="215">
        <v>11580.153</v>
      </c>
      <c r="J11" s="215">
        <v>10657.8071</v>
      </c>
      <c r="K11" s="215">
        <v>11371.593800000001</v>
      </c>
    </row>
    <row r="12" spans="1:11" x14ac:dyDescent="0.25">
      <c r="A12" s="207"/>
      <c r="B12" s="219" t="s">
        <v>135</v>
      </c>
      <c r="C12" s="215">
        <v>74384.683600000004</v>
      </c>
      <c r="D12" s="215">
        <v>39604.993199999997</v>
      </c>
      <c r="E12" s="215">
        <v>4090.0084999999999</v>
      </c>
      <c r="F12" s="215">
        <v>2910.0951</v>
      </c>
      <c r="G12" s="215">
        <v>2914.5513999999998</v>
      </c>
      <c r="H12" s="215">
        <v>2975.1732000000002</v>
      </c>
      <c r="I12" s="215">
        <v>3414.2231999999999</v>
      </c>
      <c r="J12" s="215">
        <v>3529.8539999999998</v>
      </c>
      <c r="K12" s="215">
        <v>2623.393</v>
      </c>
    </row>
    <row r="13" spans="1:11" x14ac:dyDescent="0.25">
      <c r="A13" s="218" t="s">
        <v>707</v>
      </c>
      <c r="B13" s="212" t="s">
        <v>708</v>
      </c>
      <c r="C13" s="213">
        <v>309437.61239999998</v>
      </c>
      <c r="D13" s="213">
        <v>333290.40059999999</v>
      </c>
      <c r="E13" s="213">
        <v>25531.580999999998</v>
      </c>
      <c r="F13" s="213">
        <v>27488.099200000001</v>
      </c>
      <c r="G13" s="213">
        <v>29938.934700000002</v>
      </c>
      <c r="H13" s="213">
        <v>28341.670300000002</v>
      </c>
      <c r="I13" s="213">
        <v>27794.722300000001</v>
      </c>
      <c r="J13" s="213">
        <v>26531.345399999998</v>
      </c>
      <c r="K13" s="213">
        <v>26723.543300000001</v>
      </c>
    </row>
    <row r="14" spans="1:11" x14ac:dyDescent="0.25">
      <c r="A14" s="207"/>
      <c r="B14" s="219" t="s">
        <v>709</v>
      </c>
      <c r="C14" s="215">
        <v>47033.170600000005</v>
      </c>
      <c r="D14" s="215">
        <v>46669.923099999993</v>
      </c>
      <c r="E14" s="215">
        <v>5705.2227999999996</v>
      </c>
      <c r="F14" s="215">
        <v>3498.46</v>
      </c>
      <c r="G14" s="215">
        <v>2446.7401</v>
      </c>
      <c r="H14" s="215">
        <v>2819.5189999999998</v>
      </c>
      <c r="I14" s="215">
        <v>3151.1858000000002</v>
      </c>
      <c r="J14" s="215">
        <v>1905.7170000000001</v>
      </c>
      <c r="K14" s="215">
        <v>4395.6414000000004</v>
      </c>
    </row>
    <row r="15" spans="1:11" x14ac:dyDescent="0.25">
      <c r="A15" s="207"/>
      <c r="B15" s="219" t="s">
        <v>710</v>
      </c>
      <c r="C15" s="215">
        <v>106747.30220000002</v>
      </c>
      <c r="D15" s="215">
        <v>139646.69640000002</v>
      </c>
      <c r="E15" s="215">
        <v>9418.5385000000006</v>
      </c>
      <c r="F15" s="215">
        <v>11902.5645</v>
      </c>
      <c r="G15" s="215">
        <v>13287.736999999999</v>
      </c>
      <c r="H15" s="215">
        <v>11338.0499</v>
      </c>
      <c r="I15" s="215">
        <v>10557.475200000001</v>
      </c>
      <c r="J15" s="215">
        <v>11501.3045</v>
      </c>
      <c r="K15" s="215">
        <v>11544.2682</v>
      </c>
    </row>
    <row r="16" spans="1:11" x14ac:dyDescent="0.25">
      <c r="A16" s="207"/>
      <c r="B16" s="219" t="s">
        <v>711</v>
      </c>
      <c r="C16" s="215">
        <v>7327.9997000000003</v>
      </c>
      <c r="D16" s="215">
        <v>8150.9175999999998</v>
      </c>
      <c r="E16" s="215">
        <v>756.20500000000004</v>
      </c>
      <c r="F16" s="215">
        <v>630.24980000000005</v>
      </c>
      <c r="G16" s="215">
        <v>668.19159999999999</v>
      </c>
      <c r="H16" s="215">
        <v>553.73320000000001</v>
      </c>
      <c r="I16" s="215">
        <v>628.38559999999995</v>
      </c>
      <c r="J16" s="215">
        <v>520.29920000000004</v>
      </c>
      <c r="K16" s="215">
        <v>513.46389999999997</v>
      </c>
    </row>
    <row r="17" spans="1:11" x14ac:dyDescent="0.25">
      <c r="A17" s="207"/>
      <c r="B17" s="219" t="s">
        <v>135</v>
      </c>
      <c r="C17" s="215">
        <v>148329.13989999998</v>
      </c>
      <c r="D17" s="215">
        <v>138822.86350000001</v>
      </c>
      <c r="E17" s="215">
        <v>9651.6147000000001</v>
      </c>
      <c r="F17" s="215">
        <v>11456.8249</v>
      </c>
      <c r="G17" s="215">
        <v>13536.266</v>
      </c>
      <c r="H17" s="215">
        <v>13630.368200000001</v>
      </c>
      <c r="I17" s="215">
        <v>13457.6757</v>
      </c>
      <c r="J17" s="215">
        <v>12604.0247</v>
      </c>
      <c r="K17" s="215">
        <v>10270.1698</v>
      </c>
    </row>
    <row r="18" spans="1:11" x14ac:dyDescent="0.25">
      <c r="A18" s="218" t="s">
        <v>712</v>
      </c>
      <c r="B18" s="212" t="s">
        <v>713</v>
      </c>
      <c r="C18" s="213">
        <v>6359825.6287999991</v>
      </c>
      <c r="D18" s="213">
        <v>5832428.2675999999</v>
      </c>
      <c r="E18" s="213">
        <v>471732.82040000003</v>
      </c>
      <c r="F18" s="213">
        <v>486554.65980000002</v>
      </c>
      <c r="G18" s="213">
        <v>528640.09939999995</v>
      </c>
      <c r="H18" s="213">
        <v>470471.78259999998</v>
      </c>
      <c r="I18" s="213">
        <v>509579.6029</v>
      </c>
      <c r="J18" s="213">
        <v>504917.65639999998</v>
      </c>
      <c r="K18" s="213">
        <v>543423.72349999996</v>
      </c>
    </row>
    <row r="19" spans="1:11" x14ac:dyDescent="0.25">
      <c r="A19" s="207"/>
      <c r="B19" s="219" t="s">
        <v>714</v>
      </c>
      <c r="C19" s="215">
        <v>426574.66139999998</v>
      </c>
      <c r="D19" s="215">
        <v>389163.69310000003</v>
      </c>
      <c r="E19" s="215">
        <v>30124.1626</v>
      </c>
      <c r="F19" s="215">
        <v>33944.032399999996</v>
      </c>
      <c r="G19" s="215">
        <v>34934.400900000001</v>
      </c>
      <c r="H19" s="215">
        <v>25876.0533</v>
      </c>
      <c r="I19" s="215">
        <v>33547.062700000002</v>
      </c>
      <c r="J19" s="215">
        <v>31050.250499999998</v>
      </c>
      <c r="K19" s="215">
        <v>31895.249899999999</v>
      </c>
    </row>
    <row r="20" spans="1:11" x14ac:dyDescent="0.25">
      <c r="A20" s="207"/>
      <c r="B20" s="219" t="s">
        <v>715</v>
      </c>
      <c r="C20" s="215">
        <v>5932358.4781000009</v>
      </c>
      <c r="D20" s="215">
        <v>5442945.1471000006</v>
      </c>
      <c r="E20" s="215">
        <v>441568.50380000001</v>
      </c>
      <c r="F20" s="215">
        <v>452572.22039999999</v>
      </c>
      <c r="G20" s="215">
        <v>493698.30550000002</v>
      </c>
      <c r="H20" s="215">
        <v>444589.25929999998</v>
      </c>
      <c r="I20" s="215">
        <v>476016.8982</v>
      </c>
      <c r="J20" s="215">
        <v>473838.20439999999</v>
      </c>
      <c r="K20" s="215">
        <v>511525.19660000002</v>
      </c>
    </row>
    <row r="21" spans="1:11" x14ac:dyDescent="0.25">
      <c r="A21" s="207"/>
      <c r="B21" s="219" t="s">
        <v>135</v>
      </c>
      <c r="C21" s="215">
        <v>892.48930000000007</v>
      </c>
      <c r="D21" s="215">
        <v>319.42739999999998</v>
      </c>
      <c r="E21" s="215">
        <v>40.154000000000003</v>
      </c>
      <c r="F21" s="215">
        <v>38.406999999999996</v>
      </c>
      <c r="G21" s="215">
        <v>7.3929999999999998</v>
      </c>
      <c r="H21" s="215">
        <v>6.47</v>
      </c>
      <c r="I21" s="215">
        <v>15.641999999999999</v>
      </c>
      <c r="J21" s="215">
        <v>29.201499999999999</v>
      </c>
      <c r="K21" s="215">
        <v>3.2770000000000001</v>
      </c>
    </row>
    <row r="22" spans="1:11" x14ac:dyDescent="0.25">
      <c r="A22" s="218" t="s">
        <v>716</v>
      </c>
      <c r="B22" s="212" t="s">
        <v>717</v>
      </c>
      <c r="C22" s="213">
        <v>659725.19090000005</v>
      </c>
      <c r="D22" s="213">
        <v>719679.34960000007</v>
      </c>
      <c r="E22" s="213">
        <v>56098.205399999999</v>
      </c>
      <c r="F22" s="213">
        <v>58712.382700000002</v>
      </c>
      <c r="G22" s="213">
        <v>65763.718200000003</v>
      </c>
      <c r="H22" s="213">
        <v>57463.686099999999</v>
      </c>
      <c r="I22" s="213">
        <v>65977.108999999997</v>
      </c>
      <c r="J22" s="213">
        <v>63744.360500000003</v>
      </c>
      <c r="K22" s="213">
        <v>63527.603999999999</v>
      </c>
    </row>
    <row r="23" spans="1:11" x14ac:dyDescent="0.25">
      <c r="A23" s="207"/>
      <c r="B23" s="219" t="s">
        <v>718</v>
      </c>
      <c r="C23" s="215">
        <v>20789.725800000004</v>
      </c>
      <c r="D23" s="215">
        <v>31240.031600000002</v>
      </c>
      <c r="E23" s="215">
        <v>2868.7788999999998</v>
      </c>
      <c r="F23" s="215">
        <v>3258.7274000000002</v>
      </c>
      <c r="G23" s="215">
        <v>3250.8456000000001</v>
      </c>
      <c r="H23" s="215">
        <v>3753.6268</v>
      </c>
      <c r="I23" s="215">
        <v>4090.9721</v>
      </c>
      <c r="J23" s="215">
        <v>3186.8816999999999</v>
      </c>
      <c r="K23" s="215">
        <v>2873.7</v>
      </c>
    </row>
    <row r="24" spans="1:11" x14ac:dyDescent="0.25">
      <c r="A24" s="207"/>
      <c r="B24" s="219" t="s">
        <v>719</v>
      </c>
      <c r="C24" s="215">
        <v>65314.950800000006</v>
      </c>
      <c r="D24" s="215">
        <v>65853.384399999995</v>
      </c>
      <c r="E24" s="215">
        <v>4914.6233000000002</v>
      </c>
      <c r="F24" s="215">
        <v>5437.3894</v>
      </c>
      <c r="G24" s="215">
        <v>6911.9908999999998</v>
      </c>
      <c r="H24" s="215">
        <v>4937.9479000000001</v>
      </c>
      <c r="I24" s="215">
        <v>7168.3792000000003</v>
      </c>
      <c r="J24" s="215">
        <v>6764.9825000000001</v>
      </c>
      <c r="K24" s="215">
        <v>6564.0117</v>
      </c>
    </row>
    <row r="25" spans="1:11" x14ac:dyDescent="0.25">
      <c r="A25" s="207"/>
      <c r="B25" s="219" t="s">
        <v>720</v>
      </c>
      <c r="C25" s="215">
        <v>88564.742000000013</v>
      </c>
      <c r="D25" s="215">
        <v>78904.479700000025</v>
      </c>
      <c r="E25" s="215">
        <v>5440.4431000000004</v>
      </c>
      <c r="F25" s="215">
        <v>7050.3638000000001</v>
      </c>
      <c r="G25" s="215">
        <v>5307.1428999999998</v>
      </c>
      <c r="H25" s="215">
        <v>4404.0406000000003</v>
      </c>
      <c r="I25" s="215">
        <v>4954.1950999999999</v>
      </c>
      <c r="J25" s="215">
        <v>3929.0551999999998</v>
      </c>
      <c r="K25" s="215">
        <v>4377.5077000000001</v>
      </c>
    </row>
    <row r="26" spans="1:11" x14ac:dyDescent="0.25">
      <c r="A26" s="207"/>
      <c r="B26" s="219" t="s">
        <v>721</v>
      </c>
      <c r="C26" s="215">
        <v>11069.818000000001</v>
      </c>
      <c r="D26" s="215">
        <v>10655.4028</v>
      </c>
      <c r="E26" s="215">
        <v>715.09280000000001</v>
      </c>
      <c r="F26" s="215">
        <v>447.125</v>
      </c>
      <c r="G26" s="215">
        <v>462.15600000000001</v>
      </c>
      <c r="H26" s="215">
        <v>660.68209999999999</v>
      </c>
      <c r="I26" s="215">
        <v>617.03779999999995</v>
      </c>
      <c r="J26" s="215">
        <v>534.93679999999995</v>
      </c>
      <c r="K26" s="215">
        <v>575.32899999999995</v>
      </c>
    </row>
    <row r="27" spans="1:11" x14ac:dyDescent="0.25">
      <c r="A27" s="207"/>
      <c r="B27" s="219" t="s">
        <v>135</v>
      </c>
      <c r="C27" s="215">
        <v>473985.95429999992</v>
      </c>
      <c r="D27" s="215">
        <v>533026.05110000004</v>
      </c>
      <c r="E27" s="215">
        <v>42159.2673</v>
      </c>
      <c r="F27" s="215">
        <v>42518.777099999999</v>
      </c>
      <c r="G27" s="215">
        <v>49831.582799999996</v>
      </c>
      <c r="H27" s="215">
        <v>43707.388700000003</v>
      </c>
      <c r="I27" s="215">
        <v>49146.524799999999</v>
      </c>
      <c r="J27" s="215">
        <v>49328.504300000001</v>
      </c>
      <c r="K27" s="215">
        <v>49137.0556</v>
      </c>
    </row>
    <row r="28" spans="1:11" x14ac:dyDescent="0.25">
      <c r="A28" s="218" t="s">
        <v>722</v>
      </c>
      <c r="B28" s="212" t="s">
        <v>723</v>
      </c>
      <c r="C28" s="213">
        <v>2588364.2554000001</v>
      </c>
      <c r="D28" s="213">
        <v>2650886.5501000001</v>
      </c>
      <c r="E28" s="213">
        <v>213683.9877</v>
      </c>
      <c r="F28" s="213">
        <v>207103.3167</v>
      </c>
      <c r="G28" s="213">
        <v>233467.0055</v>
      </c>
      <c r="H28" s="213">
        <v>202996.57829999999</v>
      </c>
      <c r="I28" s="213">
        <v>234911.83199999999</v>
      </c>
      <c r="J28" s="213">
        <v>240665.3786</v>
      </c>
      <c r="K28" s="213">
        <v>252671.40059999999</v>
      </c>
    </row>
    <row r="29" spans="1:11" x14ac:dyDescent="0.25">
      <c r="A29" s="207"/>
      <c r="B29" s="219" t="s">
        <v>724</v>
      </c>
      <c r="C29" s="215">
        <v>208054.1856</v>
      </c>
      <c r="D29" s="215">
        <v>230022.2941</v>
      </c>
      <c r="E29" s="215">
        <v>12769.2217</v>
      </c>
      <c r="F29" s="215">
        <v>20119.508600000001</v>
      </c>
      <c r="G29" s="215">
        <v>21562.9974</v>
      </c>
      <c r="H29" s="215">
        <v>17433.8249</v>
      </c>
      <c r="I29" s="215">
        <v>13148.245500000001</v>
      </c>
      <c r="J29" s="215">
        <v>19289.248</v>
      </c>
      <c r="K29" s="215">
        <v>17822.351299999998</v>
      </c>
    </row>
    <row r="30" spans="1:11" x14ac:dyDescent="0.25">
      <c r="A30" s="207"/>
      <c r="B30" s="219" t="s">
        <v>725</v>
      </c>
      <c r="C30" s="215">
        <v>33934.221599999997</v>
      </c>
      <c r="D30" s="215">
        <v>31383.810800000003</v>
      </c>
      <c r="E30" s="215">
        <v>2466.5940000000001</v>
      </c>
      <c r="F30" s="215">
        <v>1976.9691</v>
      </c>
      <c r="G30" s="215">
        <v>2823.2473</v>
      </c>
      <c r="H30" s="215">
        <v>2723.6188999999999</v>
      </c>
      <c r="I30" s="215">
        <v>2787.9715000000001</v>
      </c>
      <c r="J30" s="215">
        <v>3174.3780000000002</v>
      </c>
      <c r="K30" s="215">
        <v>2285.8305999999998</v>
      </c>
    </row>
    <row r="31" spans="1:11" x14ac:dyDescent="0.25">
      <c r="A31" s="207"/>
      <c r="B31" s="219" t="s">
        <v>726</v>
      </c>
      <c r="C31" s="215">
        <v>51246.324099999991</v>
      </c>
      <c r="D31" s="215">
        <v>58655.366599999994</v>
      </c>
      <c r="E31" s="215">
        <v>4612.7941000000001</v>
      </c>
      <c r="F31" s="215">
        <v>4110.4583000000002</v>
      </c>
      <c r="G31" s="215">
        <v>5297.0019000000002</v>
      </c>
      <c r="H31" s="215">
        <v>4656.0637999999999</v>
      </c>
      <c r="I31" s="215">
        <v>6256.1259</v>
      </c>
      <c r="J31" s="215">
        <v>4920.6090000000004</v>
      </c>
      <c r="K31" s="215">
        <v>6254.0041000000001</v>
      </c>
    </row>
    <row r="32" spans="1:11" x14ac:dyDescent="0.25">
      <c r="A32" s="207"/>
      <c r="B32" s="219" t="s">
        <v>727</v>
      </c>
      <c r="C32" s="215">
        <v>156542.69159999999</v>
      </c>
      <c r="D32" s="215">
        <v>141460.0889</v>
      </c>
      <c r="E32" s="215">
        <v>12302.586600000001</v>
      </c>
      <c r="F32" s="215">
        <v>11332.6986</v>
      </c>
      <c r="G32" s="215">
        <v>10759.6654</v>
      </c>
      <c r="H32" s="215">
        <v>13839.2292</v>
      </c>
      <c r="I32" s="215">
        <v>13930.353499999999</v>
      </c>
      <c r="J32" s="215">
        <v>13548.731900000001</v>
      </c>
      <c r="K32" s="215">
        <v>13501.327600000001</v>
      </c>
    </row>
    <row r="33" spans="1:11" x14ac:dyDescent="0.25">
      <c r="A33" s="207"/>
      <c r="B33" s="219" t="s">
        <v>728</v>
      </c>
      <c r="C33" s="215">
        <v>1968432.3011</v>
      </c>
      <c r="D33" s="215">
        <v>2014767.7386999999</v>
      </c>
      <c r="E33" s="215">
        <v>167868.7421</v>
      </c>
      <c r="F33" s="215">
        <v>154654.32980000001</v>
      </c>
      <c r="G33" s="215">
        <v>177455.26620000001</v>
      </c>
      <c r="H33" s="215">
        <v>151553.79829999999</v>
      </c>
      <c r="I33" s="215">
        <v>183303.46290000001</v>
      </c>
      <c r="J33" s="215">
        <v>183066.3812</v>
      </c>
      <c r="K33" s="215">
        <v>196379.00020000001</v>
      </c>
    </row>
    <row r="34" spans="1:11" x14ac:dyDescent="0.25">
      <c r="A34" s="207"/>
      <c r="B34" s="219" t="s">
        <v>135</v>
      </c>
      <c r="C34" s="215">
        <v>170154.53139999998</v>
      </c>
      <c r="D34" s="215">
        <v>174597.25099999999</v>
      </c>
      <c r="E34" s="215">
        <v>13664.049199999999</v>
      </c>
      <c r="F34" s="215">
        <v>14909.3523</v>
      </c>
      <c r="G34" s="215">
        <v>15568.827300000001</v>
      </c>
      <c r="H34" s="215">
        <v>12790.0432</v>
      </c>
      <c r="I34" s="215">
        <v>15485.672699999999</v>
      </c>
      <c r="J34" s="215">
        <v>16666.030500000001</v>
      </c>
      <c r="K34" s="215">
        <v>16428.8868</v>
      </c>
    </row>
    <row r="35" spans="1:11" x14ac:dyDescent="0.25">
      <c r="A35" s="218" t="s">
        <v>729</v>
      </c>
      <c r="B35" s="212" t="s">
        <v>730</v>
      </c>
      <c r="C35" s="213">
        <v>2980510.5301000001</v>
      </c>
      <c r="D35" s="213">
        <v>2992890.4898999999</v>
      </c>
      <c r="E35" s="213">
        <v>263274.84110000002</v>
      </c>
      <c r="F35" s="213">
        <v>245870.94020000001</v>
      </c>
      <c r="G35" s="213">
        <v>288171.32150000002</v>
      </c>
      <c r="H35" s="213">
        <v>241825.88630000001</v>
      </c>
      <c r="I35" s="213">
        <v>249379.8988</v>
      </c>
      <c r="J35" s="213">
        <v>254332.7732</v>
      </c>
      <c r="K35" s="213">
        <v>268920.60200000001</v>
      </c>
    </row>
    <row r="36" spans="1:11" x14ac:dyDescent="0.25">
      <c r="A36" s="207"/>
      <c r="B36" s="219" t="s">
        <v>731</v>
      </c>
      <c r="C36" s="215">
        <v>124735.58230000001</v>
      </c>
      <c r="D36" s="215">
        <v>129895.9072</v>
      </c>
      <c r="E36" s="215">
        <v>10348.078299999999</v>
      </c>
      <c r="F36" s="215">
        <v>11060.711499999999</v>
      </c>
      <c r="G36" s="215">
        <v>10102.163699999999</v>
      </c>
      <c r="H36" s="215">
        <v>10717.344300000001</v>
      </c>
      <c r="I36" s="215">
        <v>11215.9035</v>
      </c>
      <c r="J36" s="215">
        <v>8333.7268000000004</v>
      </c>
      <c r="K36" s="215">
        <v>12089.670700000001</v>
      </c>
    </row>
    <row r="37" spans="1:11" x14ac:dyDescent="0.25">
      <c r="A37" s="207"/>
      <c r="B37" s="219" t="s">
        <v>732</v>
      </c>
      <c r="C37" s="215">
        <v>1151241.3083000001</v>
      </c>
      <c r="D37" s="215">
        <v>1122091.6033999999</v>
      </c>
      <c r="E37" s="215">
        <v>103612.34239999999</v>
      </c>
      <c r="F37" s="215">
        <v>92571.98</v>
      </c>
      <c r="G37" s="215">
        <v>114463.3334</v>
      </c>
      <c r="H37" s="215">
        <v>89528.781000000003</v>
      </c>
      <c r="I37" s="215">
        <v>96099.409</v>
      </c>
      <c r="J37" s="215">
        <v>90884.795199999993</v>
      </c>
      <c r="K37" s="215">
        <v>109634.56570000001</v>
      </c>
    </row>
    <row r="38" spans="1:11" x14ac:dyDescent="0.25">
      <c r="A38" s="207"/>
      <c r="B38" s="219" t="s">
        <v>733</v>
      </c>
      <c r="C38" s="215">
        <v>1375019.4308000002</v>
      </c>
      <c r="D38" s="215">
        <v>1449801.5545999999</v>
      </c>
      <c r="E38" s="215">
        <v>124733.8756</v>
      </c>
      <c r="F38" s="215">
        <v>114624.4001</v>
      </c>
      <c r="G38" s="215">
        <v>134480.5454</v>
      </c>
      <c r="H38" s="215">
        <v>115579.82709999999</v>
      </c>
      <c r="I38" s="215">
        <v>106705.553</v>
      </c>
      <c r="J38" s="215">
        <v>125239.73050000001</v>
      </c>
      <c r="K38" s="215">
        <v>122858.4877</v>
      </c>
    </row>
    <row r="39" spans="1:11" x14ac:dyDescent="0.25">
      <c r="A39" s="207"/>
      <c r="B39" s="219" t="s">
        <v>135</v>
      </c>
      <c r="C39" s="215">
        <v>329514.20870000002</v>
      </c>
      <c r="D39" s="215">
        <v>291101.42470000003</v>
      </c>
      <c r="E39" s="215">
        <v>24580.5448</v>
      </c>
      <c r="F39" s="215">
        <v>27613.848600000001</v>
      </c>
      <c r="G39" s="215">
        <v>29125.278999999999</v>
      </c>
      <c r="H39" s="215">
        <v>25999.9339</v>
      </c>
      <c r="I39" s="215">
        <v>35359.033300000003</v>
      </c>
      <c r="J39" s="215">
        <v>29874.520700000001</v>
      </c>
      <c r="K39" s="215">
        <v>24337.877899999999</v>
      </c>
    </row>
    <row r="40" spans="1:11" x14ac:dyDescent="0.25">
      <c r="A40" s="218" t="s">
        <v>734</v>
      </c>
      <c r="B40" s="212" t="s">
        <v>735</v>
      </c>
      <c r="C40" s="213">
        <v>4528084.7073999997</v>
      </c>
      <c r="D40" s="213">
        <v>4179408.9246999999</v>
      </c>
      <c r="E40" s="213">
        <v>314446.33779999998</v>
      </c>
      <c r="F40" s="213">
        <v>334977.3602</v>
      </c>
      <c r="G40" s="213">
        <v>387176.14449999999</v>
      </c>
      <c r="H40" s="213">
        <v>346958.26569999999</v>
      </c>
      <c r="I40" s="213">
        <v>385661.89380000002</v>
      </c>
      <c r="J40" s="213">
        <v>392392.32829999999</v>
      </c>
      <c r="K40" s="213">
        <v>387385.98719999997</v>
      </c>
    </row>
    <row r="41" spans="1:11" x14ac:dyDescent="0.25">
      <c r="A41" s="207"/>
      <c r="B41" s="219" t="s">
        <v>736</v>
      </c>
      <c r="C41" s="215">
        <v>701013.08959999995</v>
      </c>
      <c r="D41" s="215">
        <v>556948.60699999996</v>
      </c>
      <c r="E41" s="215">
        <v>40072.970500000003</v>
      </c>
      <c r="F41" s="215">
        <v>43256.217799999999</v>
      </c>
      <c r="G41" s="215">
        <v>57903.762499999997</v>
      </c>
      <c r="H41" s="215">
        <v>50351.434500000003</v>
      </c>
      <c r="I41" s="215">
        <v>59673.604399999997</v>
      </c>
      <c r="J41" s="215">
        <v>40727.982199999999</v>
      </c>
      <c r="K41" s="215">
        <v>51916.766100000001</v>
      </c>
    </row>
    <row r="42" spans="1:11" x14ac:dyDescent="0.25">
      <c r="A42" s="207"/>
      <c r="B42" s="219" t="s">
        <v>737</v>
      </c>
      <c r="C42" s="215">
        <v>570094.18280000007</v>
      </c>
      <c r="D42" s="215">
        <v>508689.50960000005</v>
      </c>
      <c r="E42" s="215">
        <v>39699.901599999997</v>
      </c>
      <c r="F42" s="215">
        <v>43078.588000000003</v>
      </c>
      <c r="G42" s="215">
        <v>42504.108899999999</v>
      </c>
      <c r="H42" s="215">
        <v>43810.255700000002</v>
      </c>
      <c r="I42" s="215">
        <v>41861.955900000001</v>
      </c>
      <c r="J42" s="215">
        <v>40818.169300000001</v>
      </c>
      <c r="K42" s="215">
        <v>47488.530599999998</v>
      </c>
    </row>
    <row r="43" spans="1:11" x14ac:dyDescent="0.25">
      <c r="A43" s="207"/>
      <c r="B43" s="219" t="s">
        <v>738</v>
      </c>
      <c r="C43" s="215">
        <v>1600413.4105</v>
      </c>
      <c r="D43" s="215">
        <v>1515115.5404000001</v>
      </c>
      <c r="E43" s="215">
        <v>111318.3361</v>
      </c>
      <c r="F43" s="215">
        <v>115188.1787</v>
      </c>
      <c r="G43" s="215">
        <v>146020.74100000001</v>
      </c>
      <c r="H43" s="215">
        <v>131791.98970000001</v>
      </c>
      <c r="I43" s="215">
        <v>135463.43580000001</v>
      </c>
      <c r="J43" s="215">
        <v>151705.34570000001</v>
      </c>
      <c r="K43" s="215">
        <v>140465.10250000001</v>
      </c>
    </row>
    <row r="44" spans="1:11" x14ac:dyDescent="0.25">
      <c r="A44" s="207"/>
      <c r="B44" s="219" t="s">
        <v>739</v>
      </c>
      <c r="C44" s="215">
        <v>1445738.2806999998</v>
      </c>
      <c r="D44" s="215">
        <v>1385209.7630000003</v>
      </c>
      <c r="E44" s="215">
        <v>105394.3031</v>
      </c>
      <c r="F44" s="215">
        <v>119247.3588</v>
      </c>
      <c r="G44" s="215">
        <v>129242.74980000001</v>
      </c>
      <c r="H44" s="215">
        <v>110238.5042</v>
      </c>
      <c r="I44" s="215">
        <v>124547.3743</v>
      </c>
      <c r="J44" s="215">
        <v>122795.9227</v>
      </c>
      <c r="K44" s="215">
        <v>120445.5989</v>
      </c>
    </row>
    <row r="45" spans="1:11" x14ac:dyDescent="0.25">
      <c r="A45" s="207"/>
      <c r="B45" s="219" t="s">
        <v>740</v>
      </c>
      <c r="C45" s="215">
        <v>183069.68290000001</v>
      </c>
      <c r="D45" s="215">
        <v>189000.7838</v>
      </c>
      <c r="E45" s="215">
        <v>15524.845600000001</v>
      </c>
      <c r="F45" s="215">
        <v>12451.468000000001</v>
      </c>
      <c r="G45" s="215">
        <v>9745.4264999999996</v>
      </c>
      <c r="H45" s="215">
        <v>9117.5794000000005</v>
      </c>
      <c r="I45" s="215">
        <v>21094.8776</v>
      </c>
      <c r="J45" s="215">
        <v>31766.022400000002</v>
      </c>
      <c r="K45" s="215">
        <v>24181.3809</v>
      </c>
    </row>
    <row r="46" spans="1:11" x14ac:dyDescent="0.25">
      <c r="A46" s="207"/>
      <c r="B46" s="219" t="s">
        <v>135</v>
      </c>
      <c r="C46" s="215">
        <v>27756.0609</v>
      </c>
      <c r="D46" s="215">
        <v>24444.720900000004</v>
      </c>
      <c r="E46" s="215">
        <v>2435.9809</v>
      </c>
      <c r="F46" s="215">
        <v>1755.5489</v>
      </c>
      <c r="G46" s="215">
        <v>1759.3558</v>
      </c>
      <c r="H46" s="215">
        <v>1648.5021999999999</v>
      </c>
      <c r="I46" s="215">
        <v>3020.6457999999998</v>
      </c>
      <c r="J46" s="215">
        <v>4578.8860000000004</v>
      </c>
      <c r="K46" s="215">
        <v>2888.6082000000001</v>
      </c>
    </row>
    <row r="47" spans="1:11" x14ac:dyDescent="0.25">
      <c r="A47" s="218" t="s">
        <v>741</v>
      </c>
      <c r="B47" s="212" t="s">
        <v>742</v>
      </c>
      <c r="C47" s="213">
        <v>650144.55229999998</v>
      </c>
      <c r="D47" s="213">
        <v>918307.0362999998</v>
      </c>
      <c r="E47" s="213">
        <v>52723.830099999999</v>
      </c>
      <c r="F47" s="213">
        <v>80815.609200000006</v>
      </c>
      <c r="G47" s="213">
        <v>92710.777799999996</v>
      </c>
      <c r="H47" s="213">
        <v>54462.2163</v>
      </c>
      <c r="I47" s="213">
        <v>56421.918299999998</v>
      </c>
      <c r="J47" s="213">
        <v>57004.832600000002</v>
      </c>
      <c r="K47" s="213">
        <v>64441.773699999998</v>
      </c>
    </row>
    <row r="48" spans="1:11" x14ac:dyDescent="0.25">
      <c r="A48" s="207"/>
      <c r="B48" s="219" t="s">
        <v>743</v>
      </c>
      <c r="C48" s="215">
        <v>242092.44640000002</v>
      </c>
      <c r="D48" s="215">
        <v>313951.55440000002</v>
      </c>
      <c r="E48" s="215">
        <v>20293.996899999998</v>
      </c>
      <c r="F48" s="215">
        <v>37529.616399999999</v>
      </c>
      <c r="G48" s="215">
        <v>33592.825799999999</v>
      </c>
      <c r="H48" s="215">
        <v>22054.499100000001</v>
      </c>
      <c r="I48" s="215">
        <v>22248.737300000001</v>
      </c>
      <c r="J48" s="215">
        <v>14348.236199999999</v>
      </c>
      <c r="K48" s="215">
        <v>20746.3766</v>
      </c>
    </row>
    <row r="49" spans="1:13" x14ac:dyDescent="0.25">
      <c r="A49" s="207"/>
      <c r="B49" s="219" t="s">
        <v>744</v>
      </c>
      <c r="C49" s="215">
        <v>24744.411999999993</v>
      </c>
      <c r="D49" s="215">
        <v>19883.189500000004</v>
      </c>
      <c r="E49" s="215">
        <v>1168.3866</v>
      </c>
      <c r="F49" s="215">
        <v>1291.6679999999999</v>
      </c>
      <c r="G49" s="215">
        <v>1421.9563000000001</v>
      </c>
      <c r="H49" s="215">
        <v>1180.4123999999999</v>
      </c>
      <c r="I49" s="215">
        <v>1339.4038</v>
      </c>
      <c r="J49" s="215">
        <v>1658.0355999999999</v>
      </c>
      <c r="K49" s="215">
        <v>2027.0730000000001</v>
      </c>
    </row>
    <row r="50" spans="1:13" x14ac:dyDescent="0.25">
      <c r="A50" s="207"/>
      <c r="B50" s="219" t="s">
        <v>745</v>
      </c>
      <c r="C50" s="215">
        <v>110852.44559999999</v>
      </c>
      <c r="D50" s="215">
        <v>140661.74879999997</v>
      </c>
      <c r="E50" s="215">
        <v>9705.0848999999998</v>
      </c>
      <c r="F50" s="215">
        <v>11126.153</v>
      </c>
      <c r="G50" s="215">
        <v>11520.875400000001</v>
      </c>
      <c r="H50" s="215">
        <v>4101.1071000000002</v>
      </c>
      <c r="I50" s="215">
        <v>6156.4132</v>
      </c>
      <c r="J50" s="215">
        <v>4912.7745999999997</v>
      </c>
      <c r="K50" s="215">
        <v>5089.8959000000004</v>
      </c>
    </row>
    <row r="51" spans="1:13" x14ac:dyDescent="0.25">
      <c r="A51" s="207"/>
      <c r="B51" s="219" t="s">
        <v>135</v>
      </c>
      <c r="C51" s="215">
        <v>272455.24829999998</v>
      </c>
      <c r="D51" s="215">
        <v>443810.54360000003</v>
      </c>
      <c r="E51" s="215">
        <v>21556.361700000001</v>
      </c>
      <c r="F51" s="215">
        <v>30868.1718</v>
      </c>
      <c r="G51" s="215">
        <v>46175.120300000002</v>
      </c>
      <c r="H51" s="215">
        <v>27126.197700000001</v>
      </c>
      <c r="I51" s="215">
        <v>26677.364000000001</v>
      </c>
      <c r="J51" s="215">
        <v>36085.786200000002</v>
      </c>
      <c r="K51" s="215">
        <v>36578.428200000002</v>
      </c>
    </row>
    <row r="52" spans="1:13" ht="15.75" thickBot="1" x14ac:dyDescent="0.3">
      <c r="A52" s="220"/>
      <c r="B52" s="221"/>
      <c r="C52" s="222"/>
      <c r="D52" s="221"/>
      <c r="E52" s="223"/>
      <c r="F52" s="224"/>
      <c r="G52" s="225"/>
      <c r="H52" s="225"/>
      <c r="I52" s="226"/>
      <c r="J52" s="226"/>
      <c r="K52" s="226"/>
      <c r="L52" s="227"/>
      <c r="M52" s="227"/>
    </row>
    <row r="53" spans="1:13" ht="15.75" thickTop="1" x14ac:dyDescent="0.25">
      <c r="J53" s="227"/>
      <c r="K53" s="227"/>
      <c r="L53" s="227"/>
      <c r="M53" s="227"/>
    </row>
    <row r="54" spans="1:13" x14ac:dyDescent="0.25">
      <c r="J54" s="227"/>
      <c r="K54" s="227"/>
      <c r="L54" s="227"/>
      <c r="M54" s="227"/>
    </row>
  </sheetData>
  <mergeCells count="8">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view="pageBreakPreview" zoomScaleNormal="100" zoomScaleSheetLayoutView="100" workbookViewId="0">
      <selection activeCell="E5" sqref="E5:K5"/>
    </sheetView>
  </sheetViews>
  <sheetFormatPr defaultColWidth="9.125" defaultRowHeight="15" x14ac:dyDescent="0.25"/>
  <cols>
    <col min="1" max="1" width="2.625" style="193" bestFit="1" customWidth="1"/>
    <col min="2" max="2" width="22.375" style="193" bestFit="1" customWidth="1"/>
    <col min="3" max="11" width="9.75" style="193" customWidth="1"/>
    <col min="12" max="16384" width="9.125" style="193"/>
  </cols>
  <sheetData>
    <row r="1" spans="1:11" ht="18.75" x14ac:dyDescent="0.25">
      <c r="A1" s="546" t="s">
        <v>699</v>
      </c>
      <c r="B1" s="546"/>
      <c r="C1" s="546"/>
      <c r="D1" s="546"/>
      <c r="E1" s="546"/>
      <c r="F1" s="546"/>
      <c r="G1" s="546"/>
      <c r="H1" s="546"/>
      <c r="I1" s="546"/>
      <c r="J1" s="546"/>
      <c r="K1" s="546"/>
    </row>
    <row r="2" spans="1:11" x14ac:dyDescent="0.25">
      <c r="A2" s="547" t="s">
        <v>490</v>
      </c>
      <c r="B2" s="547"/>
      <c r="C2" s="547"/>
      <c r="D2" s="547"/>
      <c r="E2" s="547"/>
      <c r="F2" s="547"/>
      <c r="G2" s="547"/>
      <c r="H2" s="547"/>
      <c r="I2" s="547"/>
      <c r="J2" s="547"/>
      <c r="K2" s="547"/>
    </row>
    <row r="3" spans="1:11" ht="15.75" thickBot="1" x14ac:dyDescent="0.3">
      <c r="A3" s="548" t="s">
        <v>746</v>
      </c>
      <c r="B3" s="548"/>
      <c r="C3" s="548"/>
      <c r="D3" s="548"/>
      <c r="E3" s="548"/>
      <c r="F3" s="548"/>
      <c r="G3" s="548"/>
      <c r="H3" s="548"/>
      <c r="I3" s="548"/>
      <c r="J3" s="548"/>
      <c r="K3" s="548"/>
    </row>
    <row r="4" spans="1:11" ht="16.5" thickTop="1" thickBot="1" x14ac:dyDescent="0.3">
      <c r="A4" s="557"/>
      <c r="B4" s="559" t="s">
        <v>700</v>
      </c>
      <c r="C4" s="561" t="s">
        <v>130</v>
      </c>
      <c r="D4" s="561" t="s">
        <v>885</v>
      </c>
      <c r="E4" s="309">
        <v>2023</v>
      </c>
      <c r="F4" s="386">
        <v>2024</v>
      </c>
      <c r="G4" s="388"/>
      <c r="H4" s="388"/>
      <c r="I4" s="388"/>
      <c r="J4" s="388"/>
      <c r="K4" s="388"/>
    </row>
    <row r="5" spans="1:11" ht="15.75" thickBot="1" x14ac:dyDescent="0.3">
      <c r="A5" s="558"/>
      <c r="B5" s="560"/>
      <c r="C5" s="554"/>
      <c r="D5" s="554"/>
      <c r="E5" s="17" t="s">
        <v>38</v>
      </c>
      <c r="F5" s="40" t="s">
        <v>925</v>
      </c>
      <c r="G5" s="40" t="s">
        <v>924</v>
      </c>
      <c r="H5" s="40" t="s">
        <v>923</v>
      </c>
      <c r="I5" s="40" t="s">
        <v>903</v>
      </c>
      <c r="J5" s="40" t="s">
        <v>922</v>
      </c>
      <c r="K5" s="40" t="s">
        <v>921</v>
      </c>
    </row>
    <row r="6" spans="1:11" ht="15.75" thickTop="1" x14ac:dyDescent="0.25">
      <c r="A6" s="207"/>
      <c r="B6" s="207"/>
      <c r="C6" s="229"/>
      <c r="D6" s="229"/>
      <c r="E6" s="229"/>
      <c r="F6" s="209"/>
      <c r="G6" s="209"/>
      <c r="H6" s="209"/>
      <c r="J6" s="209"/>
      <c r="K6" s="230"/>
    </row>
    <row r="7" spans="1:11" x14ac:dyDescent="0.25">
      <c r="A7" s="212" t="s">
        <v>747</v>
      </c>
      <c r="B7" s="212" t="s">
        <v>748</v>
      </c>
      <c r="C7" s="213">
        <v>31016.386599999998</v>
      </c>
      <c r="D7" s="213">
        <v>137631.3309</v>
      </c>
      <c r="E7" s="213">
        <v>4758.2813999999998</v>
      </c>
      <c r="F7" s="213">
        <v>20641.257000000001</v>
      </c>
      <c r="G7" s="213">
        <v>7919.5519999999997</v>
      </c>
      <c r="H7" s="213">
        <v>8790.7846000000009</v>
      </c>
      <c r="I7" s="213">
        <v>6573.6243000000004</v>
      </c>
      <c r="J7" s="213">
        <v>3989.95</v>
      </c>
      <c r="K7" s="213">
        <v>3757.5556999999999</v>
      </c>
    </row>
    <row r="8" spans="1:11" x14ac:dyDescent="0.25">
      <c r="A8" s="212" t="s">
        <v>749</v>
      </c>
      <c r="B8" s="212" t="s">
        <v>750</v>
      </c>
      <c r="C8" s="213">
        <v>187749.12210000004</v>
      </c>
      <c r="D8" s="213">
        <v>210435.03099999999</v>
      </c>
      <c r="E8" s="213">
        <v>21423.028999999999</v>
      </c>
      <c r="F8" s="213">
        <v>17188.5877</v>
      </c>
      <c r="G8" s="213">
        <v>15245.8876</v>
      </c>
      <c r="H8" s="213">
        <v>15629.7565</v>
      </c>
      <c r="I8" s="213">
        <v>11460.670400000001</v>
      </c>
      <c r="J8" s="213">
        <v>15950.4833</v>
      </c>
      <c r="K8" s="213">
        <v>14645.7338</v>
      </c>
    </row>
    <row r="9" spans="1:11" x14ac:dyDescent="0.25">
      <c r="A9" s="207"/>
      <c r="B9" s="219" t="s">
        <v>385</v>
      </c>
      <c r="C9" s="215">
        <v>110155.686</v>
      </c>
      <c r="D9" s="215">
        <v>120403.91039999999</v>
      </c>
      <c r="E9" s="215">
        <v>12486.5033</v>
      </c>
      <c r="F9" s="215">
        <v>10648.1693</v>
      </c>
      <c r="G9" s="215">
        <v>9448.2350000000006</v>
      </c>
      <c r="H9" s="215">
        <v>9504.1669000000002</v>
      </c>
      <c r="I9" s="215">
        <v>6519.0697</v>
      </c>
      <c r="J9" s="215">
        <v>9922.4055000000008</v>
      </c>
      <c r="K9" s="215">
        <v>9425.8369000000002</v>
      </c>
    </row>
    <row r="10" spans="1:11" x14ac:dyDescent="0.25">
      <c r="A10" s="207"/>
      <c r="B10" s="219" t="s">
        <v>751</v>
      </c>
      <c r="C10" s="215">
        <v>26824.216999999997</v>
      </c>
      <c r="D10" s="215">
        <v>27652.010299999998</v>
      </c>
      <c r="E10" s="215">
        <v>1766.0987</v>
      </c>
      <c r="F10" s="215">
        <v>2060.4331999999999</v>
      </c>
      <c r="G10" s="215">
        <v>2555.9204</v>
      </c>
      <c r="H10" s="215">
        <v>2550.4135999999999</v>
      </c>
      <c r="I10" s="215">
        <v>1951.2806</v>
      </c>
      <c r="J10" s="215">
        <v>1822.7560000000001</v>
      </c>
      <c r="K10" s="215">
        <v>1856.7083</v>
      </c>
    </row>
    <row r="11" spans="1:11" x14ac:dyDescent="0.25">
      <c r="A11" s="207"/>
      <c r="B11" s="219" t="s">
        <v>135</v>
      </c>
      <c r="C11" s="215">
        <v>50769.219100000002</v>
      </c>
      <c r="D11" s="215">
        <v>62379.1103</v>
      </c>
      <c r="E11" s="215">
        <v>7170.4269999999997</v>
      </c>
      <c r="F11" s="215">
        <v>4479.9852000000001</v>
      </c>
      <c r="G11" s="215">
        <v>3241.7321999999999</v>
      </c>
      <c r="H11" s="215">
        <v>3575.1759999999999</v>
      </c>
      <c r="I11" s="215">
        <v>2990.3200999999999</v>
      </c>
      <c r="J11" s="215">
        <v>4205.3217999999997</v>
      </c>
      <c r="K11" s="215">
        <v>3363.1886</v>
      </c>
    </row>
    <row r="12" spans="1:11" x14ac:dyDescent="0.25">
      <c r="A12" s="212" t="s">
        <v>752</v>
      </c>
      <c r="B12" s="212" t="s">
        <v>753</v>
      </c>
      <c r="C12" s="213">
        <v>212625.25099999996</v>
      </c>
      <c r="D12" s="213">
        <v>195441.78869999998</v>
      </c>
      <c r="E12" s="213">
        <v>12405.2358</v>
      </c>
      <c r="F12" s="213">
        <v>13764.328799999999</v>
      </c>
      <c r="G12" s="213">
        <v>17554.429899999999</v>
      </c>
      <c r="H12" s="213">
        <v>15351.7767</v>
      </c>
      <c r="I12" s="213">
        <v>13797.1075</v>
      </c>
      <c r="J12" s="213">
        <v>15868.0234</v>
      </c>
      <c r="K12" s="213">
        <v>14522.4877</v>
      </c>
    </row>
    <row r="13" spans="1:11" x14ac:dyDescent="0.25">
      <c r="A13" s="207"/>
      <c r="B13" s="219" t="s">
        <v>411</v>
      </c>
      <c r="C13" s="215">
        <v>199574.34219999998</v>
      </c>
      <c r="D13" s="215">
        <v>188941.43440000003</v>
      </c>
      <c r="E13" s="215">
        <v>11820.0988</v>
      </c>
      <c r="F13" s="215">
        <v>13560.2778</v>
      </c>
      <c r="G13" s="215">
        <v>17195.392100000001</v>
      </c>
      <c r="H13" s="215">
        <v>14872.917600000001</v>
      </c>
      <c r="I13" s="215">
        <v>13393.486800000001</v>
      </c>
      <c r="J13" s="215">
        <v>15295.704900000001</v>
      </c>
      <c r="K13" s="215">
        <v>14171.785599999999</v>
      </c>
    </row>
    <row r="14" spans="1:11" x14ac:dyDescent="0.25">
      <c r="A14" s="207"/>
      <c r="B14" s="219" t="s">
        <v>135</v>
      </c>
      <c r="C14" s="215">
        <v>13050.908799999999</v>
      </c>
      <c r="D14" s="215">
        <v>6500.3543</v>
      </c>
      <c r="E14" s="215">
        <v>585.13699999999994</v>
      </c>
      <c r="F14" s="215">
        <v>204.05099999999999</v>
      </c>
      <c r="G14" s="215">
        <v>359.0378</v>
      </c>
      <c r="H14" s="215">
        <v>478.85910000000001</v>
      </c>
      <c r="I14" s="215">
        <v>403.6207</v>
      </c>
      <c r="J14" s="215">
        <v>572.31849999999997</v>
      </c>
      <c r="K14" s="215">
        <v>350.70209999999997</v>
      </c>
    </row>
    <row r="15" spans="1:11" x14ac:dyDescent="0.25">
      <c r="A15" s="212" t="s">
        <v>754</v>
      </c>
      <c r="B15" s="212" t="s">
        <v>755</v>
      </c>
      <c r="C15" s="213">
        <v>235342.3676</v>
      </c>
      <c r="D15" s="213">
        <v>541620.52910000004</v>
      </c>
      <c r="E15" s="213">
        <v>16847.846099999999</v>
      </c>
      <c r="F15" s="213">
        <v>63959.776599999997</v>
      </c>
      <c r="G15" s="213">
        <v>44883.688800000004</v>
      </c>
      <c r="H15" s="213">
        <v>51940.554300000003</v>
      </c>
      <c r="I15" s="213">
        <v>36921.503100000002</v>
      </c>
      <c r="J15" s="213">
        <v>32087.83</v>
      </c>
      <c r="K15" s="213">
        <v>37209.4591</v>
      </c>
    </row>
    <row r="16" spans="1:11" x14ac:dyDescent="0.25">
      <c r="A16" s="212" t="s">
        <v>756</v>
      </c>
      <c r="B16" s="212" t="s">
        <v>757</v>
      </c>
      <c r="C16" s="213">
        <v>2736478.2214000002</v>
      </c>
      <c r="D16" s="213">
        <v>3318254.2777999998</v>
      </c>
      <c r="E16" s="213">
        <v>335965.3075</v>
      </c>
      <c r="F16" s="213">
        <v>237048.70740000001</v>
      </c>
      <c r="G16" s="213">
        <v>252426.91310000001</v>
      </c>
      <c r="H16" s="213">
        <v>191897.30489999999</v>
      </c>
      <c r="I16" s="213">
        <v>204010.3088</v>
      </c>
      <c r="J16" s="213">
        <v>200119.01800000001</v>
      </c>
      <c r="K16" s="213">
        <v>279613.0503</v>
      </c>
    </row>
    <row r="17" spans="1:11" x14ac:dyDescent="0.25">
      <c r="A17" s="207"/>
      <c r="B17" s="219" t="s">
        <v>383</v>
      </c>
      <c r="C17" s="215">
        <v>2025740.8342999998</v>
      </c>
      <c r="D17" s="215">
        <v>2708060.4620000003</v>
      </c>
      <c r="E17" s="215">
        <v>283164.7953</v>
      </c>
      <c r="F17" s="215">
        <v>199904.94409999999</v>
      </c>
      <c r="G17" s="215">
        <v>212391.95370000001</v>
      </c>
      <c r="H17" s="215">
        <v>153774.9437</v>
      </c>
      <c r="I17" s="215">
        <v>160099.6171</v>
      </c>
      <c r="J17" s="215">
        <v>163335.64559999999</v>
      </c>
      <c r="K17" s="215">
        <v>235616.4565</v>
      </c>
    </row>
    <row r="18" spans="1:11" x14ac:dyDescent="0.25">
      <c r="A18" s="207"/>
      <c r="B18" s="219" t="s">
        <v>758</v>
      </c>
      <c r="C18" s="215">
        <v>181363.60740000004</v>
      </c>
      <c r="D18" s="215">
        <v>159326.13690000001</v>
      </c>
      <c r="E18" s="215">
        <v>20341.883999999998</v>
      </c>
      <c r="F18" s="215">
        <v>8383.9490999999998</v>
      </c>
      <c r="G18" s="215">
        <v>9616.2371999999996</v>
      </c>
      <c r="H18" s="215">
        <v>12642.745500000001</v>
      </c>
      <c r="I18" s="215">
        <v>11097.174199999999</v>
      </c>
      <c r="J18" s="215">
        <v>9003.9429</v>
      </c>
      <c r="K18" s="215">
        <v>17916.5147</v>
      </c>
    </row>
    <row r="19" spans="1:11" x14ac:dyDescent="0.25">
      <c r="A19" s="207"/>
      <c r="B19" s="219" t="s">
        <v>392</v>
      </c>
      <c r="C19" s="215">
        <v>201808.32199999999</v>
      </c>
      <c r="D19" s="215">
        <v>183806.10800000001</v>
      </c>
      <c r="E19" s="215">
        <v>17143.853500000001</v>
      </c>
      <c r="F19" s="215">
        <v>13750.929599999999</v>
      </c>
      <c r="G19" s="215">
        <v>14785.808499999999</v>
      </c>
      <c r="H19" s="215">
        <v>12086.0013</v>
      </c>
      <c r="I19" s="215">
        <v>17070.355899999999</v>
      </c>
      <c r="J19" s="215">
        <v>15264.8814</v>
      </c>
      <c r="K19" s="215">
        <v>15032.4995</v>
      </c>
    </row>
    <row r="20" spans="1:11" x14ac:dyDescent="0.25">
      <c r="A20" s="207"/>
      <c r="B20" s="219" t="s">
        <v>759</v>
      </c>
      <c r="C20" s="215">
        <v>197152.3027</v>
      </c>
      <c r="D20" s="215">
        <v>184646.14910000001</v>
      </c>
      <c r="E20" s="215">
        <v>15298.4267</v>
      </c>
      <c r="F20" s="215">
        <v>15008.1446</v>
      </c>
      <c r="G20" s="215">
        <v>15623.173699999999</v>
      </c>
      <c r="H20" s="215">
        <v>13363.0666</v>
      </c>
      <c r="I20" s="215">
        <v>15667.053599999999</v>
      </c>
      <c r="J20" s="215">
        <v>12481.9951</v>
      </c>
      <c r="K20" s="215">
        <v>11022.7986</v>
      </c>
    </row>
    <row r="21" spans="1:11" x14ac:dyDescent="0.25">
      <c r="A21" s="207"/>
      <c r="B21" s="219" t="s">
        <v>135</v>
      </c>
      <c r="C21" s="215">
        <v>130413.155</v>
      </c>
      <c r="D21" s="215">
        <v>82415.421800000011</v>
      </c>
      <c r="E21" s="215">
        <v>16.347999999999999</v>
      </c>
      <c r="F21" s="215">
        <v>0.74</v>
      </c>
      <c r="G21" s="215">
        <v>9.74</v>
      </c>
      <c r="H21" s="215">
        <v>30.547799999999999</v>
      </c>
      <c r="I21" s="215">
        <v>76.108000000000004</v>
      </c>
      <c r="J21" s="215">
        <v>32.552999999999997</v>
      </c>
      <c r="K21" s="215">
        <v>24.780999999999999</v>
      </c>
    </row>
    <row r="22" spans="1:11" x14ac:dyDescent="0.25">
      <c r="A22" s="212" t="s">
        <v>760</v>
      </c>
      <c r="B22" s="212" t="s">
        <v>761</v>
      </c>
      <c r="C22" s="213">
        <v>1795358.7019</v>
      </c>
      <c r="D22" s="213">
        <v>1910823.6078000001</v>
      </c>
      <c r="E22" s="213">
        <v>126982.7914</v>
      </c>
      <c r="F22" s="213">
        <v>181378.9632</v>
      </c>
      <c r="G22" s="213">
        <v>210194.5344</v>
      </c>
      <c r="H22" s="213">
        <v>162925.9002</v>
      </c>
      <c r="I22" s="213">
        <v>207281.2176</v>
      </c>
      <c r="J22" s="213">
        <v>174840.42120000001</v>
      </c>
      <c r="K22" s="213">
        <v>171932.85990000001</v>
      </c>
    </row>
    <row r="23" spans="1:11" x14ac:dyDescent="0.25">
      <c r="A23" s="207"/>
      <c r="B23" s="219" t="s">
        <v>762</v>
      </c>
      <c r="C23" s="215">
        <v>522271.22719999996</v>
      </c>
      <c r="D23" s="215">
        <v>556339.46200000006</v>
      </c>
      <c r="E23" s="215">
        <v>40216.541299999997</v>
      </c>
      <c r="F23" s="215">
        <v>58298.060299999997</v>
      </c>
      <c r="G23" s="215">
        <v>74589.127299999993</v>
      </c>
      <c r="H23" s="215">
        <v>46261.994899999998</v>
      </c>
      <c r="I23" s="215">
        <v>88064.800799999997</v>
      </c>
      <c r="J23" s="215">
        <v>58590.397599999997</v>
      </c>
      <c r="K23" s="215">
        <v>54221.591099999998</v>
      </c>
    </row>
    <row r="24" spans="1:11" x14ac:dyDescent="0.25">
      <c r="A24" s="207"/>
      <c r="B24" s="219" t="s">
        <v>379</v>
      </c>
      <c r="C24" s="215">
        <v>768548.22219999984</v>
      </c>
      <c r="D24" s="215">
        <v>660746.13229999994</v>
      </c>
      <c r="E24" s="215">
        <v>45958.145400000001</v>
      </c>
      <c r="F24" s="215">
        <v>53865.164100000002</v>
      </c>
      <c r="G24" s="215">
        <v>63430.029000000002</v>
      </c>
      <c r="H24" s="215">
        <v>61541.893600000003</v>
      </c>
      <c r="I24" s="215">
        <v>57865.6636</v>
      </c>
      <c r="J24" s="215">
        <v>64138.627999999997</v>
      </c>
      <c r="K24" s="215">
        <v>66099.467699999994</v>
      </c>
    </row>
    <row r="25" spans="1:11" x14ac:dyDescent="0.25">
      <c r="A25" s="207"/>
      <c r="B25" s="219" t="s">
        <v>763</v>
      </c>
      <c r="C25" s="215">
        <v>329.32300000000004</v>
      </c>
      <c r="D25" s="215">
        <v>3447.0176000000001</v>
      </c>
      <c r="E25" s="215">
        <v>1.7</v>
      </c>
      <c r="F25" s="215">
        <v>29.829000000000001</v>
      </c>
      <c r="G25" s="215">
        <v>2173.7190000000001</v>
      </c>
      <c r="H25" s="215">
        <v>19.301100000000002</v>
      </c>
      <c r="I25" s="215">
        <v>4.6760000000000002</v>
      </c>
      <c r="J25" s="215">
        <v>3.96</v>
      </c>
      <c r="K25" s="215">
        <v>266.10199999999998</v>
      </c>
    </row>
    <row r="26" spans="1:11" x14ac:dyDescent="0.25">
      <c r="A26" s="207"/>
      <c r="B26" s="231" t="s">
        <v>391</v>
      </c>
      <c r="C26" s="215">
        <v>75.016999999999996</v>
      </c>
      <c r="D26" s="215">
        <v>35.253</v>
      </c>
      <c r="E26" s="215">
        <v>0</v>
      </c>
      <c r="F26" s="215">
        <v>0</v>
      </c>
      <c r="G26" s="215">
        <v>14.502000000000001</v>
      </c>
      <c r="H26" s="215">
        <v>10.073</v>
      </c>
      <c r="I26" s="215">
        <v>0</v>
      </c>
      <c r="J26" s="215">
        <v>0</v>
      </c>
      <c r="K26" s="215">
        <v>0</v>
      </c>
    </row>
    <row r="27" spans="1:11" x14ac:dyDescent="0.25">
      <c r="A27" s="207"/>
      <c r="B27" s="219" t="s">
        <v>412</v>
      </c>
      <c r="C27" s="215">
        <v>283882.25419999997</v>
      </c>
      <c r="D27" s="215">
        <v>392025.75930000003</v>
      </c>
      <c r="E27" s="215">
        <v>28964.8675</v>
      </c>
      <c r="F27" s="215">
        <v>28250.111799999999</v>
      </c>
      <c r="G27" s="215">
        <v>34741.111900000004</v>
      </c>
      <c r="H27" s="215">
        <v>29536.722099999999</v>
      </c>
      <c r="I27" s="215">
        <v>32715.188099999999</v>
      </c>
      <c r="J27" s="215">
        <v>37173.186600000001</v>
      </c>
      <c r="K27" s="215">
        <v>38729.762900000002</v>
      </c>
    </row>
    <row r="28" spans="1:11" x14ac:dyDescent="0.25">
      <c r="A28" s="207"/>
      <c r="B28" s="219" t="s">
        <v>135</v>
      </c>
      <c r="C28" s="215">
        <v>220252.65830000001</v>
      </c>
      <c r="D28" s="215">
        <v>298229.98360000004</v>
      </c>
      <c r="E28" s="215">
        <v>11841.537200000001</v>
      </c>
      <c r="F28" s="215">
        <v>40935.798000000003</v>
      </c>
      <c r="G28" s="215">
        <v>35246.0452</v>
      </c>
      <c r="H28" s="215">
        <v>25555.915499999999</v>
      </c>
      <c r="I28" s="215">
        <v>28630.8891</v>
      </c>
      <c r="J28" s="215">
        <v>14934.249</v>
      </c>
      <c r="K28" s="215">
        <v>12615.9362</v>
      </c>
    </row>
    <row r="29" spans="1:11" x14ac:dyDescent="0.25">
      <c r="A29" s="212" t="s">
        <v>764</v>
      </c>
      <c r="B29" s="212" t="s">
        <v>765</v>
      </c>
      <c r="C29" s="213">
        <v>1296345.5629</v>
      </c>
      <c r="D29" s="213">
        <v>2184187.8942</v>
      </c>
      <c r="E29" s="213">
        <v>99767.818499999994</v>
      </c>
      <c r="F29" s="213">
        <v>163009.38579999999</v>
      </c>
      <c r="G29" s="213">
        <v>200546.88190000001</v>
      </c>
      <c r="H29" s="213">
        <v>153276.84340000001</v>
      </c>
      <c r="I29" s="213">
        <v>148993.04879999999</v>
      </c>
      <c r="J29" s="213">
        <v>131651.36739999999</v>
      </c>
      <c r="K29" s="213">
        <v>131351.46470000001</v>
      </c>
    </row>
    <row r="30" spans="1:11" x14ac:dyDescent="0.25">
      <c r="A30" s="207"/>
      <c r="B30" s="219" t="s">
        <v>390</v>
      </c>
      <c r="C30" s="215">
        <v>127392.84640000001</v>
      </c>
      <c r="D30" s="215">
        <v>533779.15520000004</v>
      </c>
      <c r="E30" s="215">
        <v>9146.1923999999999</v>
      </c>
      <c r="F30" s="215">
        <v>54733.875999999997</v>
      </c>
      <c r="G30" s="215">
        <v>45286.114000000001</v>
      </c>
      <c r="H30" s="215">
        <v>29669.365000000002</v>
      </c>
      <c r="I30" s="215">
        <v>8693.6563999999998</v>
      </c>
      <c r="J30" s="215">
        <v>8063.7179999999998</v>
      </c>
      <c r="K30" s="215">
        <v>7266.799</v>
      </c>
    </row>
    <row r="31" spans="1:11" x14ac:dyDescent="0.25">
      <c r="A31" s="207"/>
      <c r="B31" s="219" t="s">
        <v>399</v>
      </c>
      <c r="C31" s="215">
        <v>297534.93879999995</v>
      </c>
      <c r="D31" s="215">
        <v>582430.29200000002</v>
      </c>
      <c r="E31" s="215">
        <v>30371.873899999999</v>
      </c>
      <c r="F31" s="215">
        <v>50307.095000000001</v>
      </c>
      <c r="G31" s="215">
        <v>28290.2817</v>
      </c>
      <c r="H31" s="215">
        <v>31407.477999999999</v>
      </c>
      <c r="I31" s="215">
        <v>28877.053199999998</v>
      </c>
      <c r="J31" s="215">
        <v>25849.867399999999</v>
      </c>
      <c r="K31" s="215">
        <v>24802.967199999999</v>
      </c>
    </row>
    <row r="32" spans="1:11" x14ac:dyDescent="0.25">
      <c r="A32" s="207"/>
      <c r="B32" s="219" t="s">
        <v>410</v>
      </c>
      <c r="C32" s="215">
        <v>290677.47900000005</v>
      </c>
      <c r="D32" s="215">
        <v>256536.50930000001</v>
      </c>
      <c r="E32" s="215">
        <v>8025.3029999999999</v>
      </c>
      <c r="F32" s="215">
        <v>8444.5339000000004</v>
      </c>
      <c r="G32" s="215">
        <v>71519.048299999995</v>
      </c>
      <c r="H32" s="215">
        <v>33754.844899999996</v>
      </c>
      <c r="I32" s="215">
        <v>42916.363499999999</v>
      </c>
      <c r="J32" s="215">
        <v>22132.0232</v>
      </c>
      <c r="K32" s="215">
        <v>43755.848400000003</v>
      </c>
    </row>
    <row r="33" spans="1:11" x14ac:dyDescent="0.25">
      <c r="A33" s="207"/>
      <c r="B33" s="219" t="s">
        <v>414</v>
      </c>
      <c r="C33" s="215">
        <v>164093.30480000001</v>
      </c>
      <c r="D33" s="215">
        <v>149352.15179999999</v>
      </c>
      <c r="E33" s="215">
        <v>9216.1568000000007</v>
      </c>
      <c r="F33" s="215">
        <v>16383.046200000001</v>
      </c>
      <c r="G33" s="215">
        <v>16570.3524</v>
      </c>
      <c r="H33" s="215">
        <v>17376.414700000001</v>
      </c>
      <c r="I33" s="215">
        <v>14533.3117</v>
      </c>
      <c r="J33" s="215">
        <v>12668.2778</v>
      </c>
      <c r="K33" s="215">
        <v>9884.8662999999997</v>
      </c>
    </row>
    <row r="34" spans="1:11" x14ac:dyDescent="0.25">
      <c r="A34" s="207"/>
      <c r="B34" s="219" t="s">
        <v>135</v>
      </c>
      <c r="C34" s="215">
        <v>416646.99389999994</v>
      </c>
      <c r="D34" s="215">
        <v>662089.78590000002</v>
      </c>
      <c r="E34" s="215">
        <v>43008.292399999998</v>
      </c>
      <c r="F34" s="215">
        <v>33140.834699999999</v>
      </c>
      <c r="G34" s="215">
        <v>38881.085500000001</v>
      </c>
      <c r="H34" s="215">
        <v>41068.7408</v>
      </c>
      <c r="I34" s="215">
        <v>53972.663999999997</v>
      </c>
      <c r="J34" s="215">
        <v>62937.481</v>
      </c>
      <c r="K34" s="215">
        <v>45640.983800000002</v>
      </c>
    </row>
    <row r="35" spans="1:11" x14ac:dyDescent="0.25">
      <c r="A35" s="212" t="s">
        <v>766</v>
      </c>
      <c r="B35" s="212" t="s">
        <v>767</v>
      </c>
      <c r="C35" s="213">
        <v>3027647.7392000002</v>
      </c>
      <c r="D35" s="213">
        <v>3947979.5011</v>
      </c>
      <c r="E35" s="213">
        <v>330622.38959999999</v>
      </c>
      <c r="F35" s="213">
        <v>300942.15019999997</v>
      </c>
      <c r="G35" s="213">
        <v>425118.38339999999</v>
      </c>
      <c r="H35" s="213">
        <v>336985.1813</v>
      </c>
      <c r="I35" s="213">
        <v>372898.67050000001</v>
      </c>
      <c r="J35" s="213">
        <v>338403.36450000003</v>
      </c>
      <c r="K35" s="213">
        <v>322970.31430000003</v>
      </c>
    </row>
    <row r="36" spans="1:11" x14ac:dyDescent="0.25">
      <c r="A36" s="207"/>
      <c r="B36" s="219" t="s">
        <v>137</v>
      </c>
      <c r="C36" s="215">
        <v>64247.492299999998</v>
      </c>
      <c r="D36" s="215">
        <v>68685.732699999993</v>
      </c>
      <c r="E36" s="215">
        <v>5875.1310000000003</v>
      </c>
      <c r="F36" s="215">
        <v>6123.2219999999998</v>
      </c>
      <c r="G36" s="215">
        <v>5863.558</v>
      </c>
      <c r="H36" s="215">
        <v>4041.3053</v>
      </c>
      <c r="I36" s="215">
        <v>4853.0617000000002</v>
      </c>
      <c r="J36" s="215">
        <v>5139.5559000000003</v>
      </c>
      <c r="K36" s="215">
        <v>4631.5385999999999</v>
      </c>
    </row>
    <row r="37" spans="1:11" x14ac:dyDescent="0.25">
      <c r="A37" s="207"/>
      <c r="B37" s="219" t="s">
        <v>768</v>
      </c>
      <c r="C37" s="215">
        <v>40917.287500000006</v>
      </c>
      <c r="D37" s="215">
        <v>41021.335300000006</v>
      </c>
      <c r="E37" s="215">
        <v>3224.116</v>
      </c>
      <c r="F37" s="215">
        <v>2165.2710000000002</v>
      </c>
      <c r="G37" s="215">
        <v>4175.4409999999998</v>
      </c>
      <c r="H37" s="215">
        <v>4683.8630999999996</v>
      </c>
      <c r="I37" s="215">
        <v>3405.0257000000001</v>
      </c>
      <c r="J37" s="215">
        <v>5859.8999000000003</v>
      </c>
      <c r="K37" s="215">
        <v>7486.4321</v>
      </c>
    </row>
    <row r="38" spans="1:11" x14ac:dyDescent="0.25">
      <c r="A38" s="207"/>
      <c r="B38" s="219" t="s">
        <v>138</v>
      </c>
      <c r="C38" s="215">
        <v>127485.5576</v>
      </c>
      <c r="D38" s="215">
        <v>130687.41680000001</v>
      </c>
      <c r="E38" s="215">
        <v>9444.2178000000004</v>
      </c>
      <c r="F38" s="215">
        <v>12155.164000000001</v>
      </c>
      <c r="G38" s="215">
        <v>12687.223</v>
      </c>
      <c r="H38" s="215">
        <v>8536.0789999999997</v>
      </c>
      <c r="I38" s="215">
        <v>9053.8776999999991</v>
      </c>
      <c r="J38" s="215">
        <v>8732.0054</v>
      </c>
      <c r="K38" s="215">
        <v>8554.5707000000002</v>
      </c>
    </row>
    <row r="39" spans="1:11" x14ac:dyDescent="0.25">
      <c r="A39" s="207"/>
      <c r="B39" s="219" t="s">
        <v>408</v>
      </c>
      <c r="C39" s="215">
        <v>503850.81900000002</v>
      </c>
      <c r="D39" s="215">
        <v>710293.30809999991</v>
      </c>
      <c r="E39" s="215">
        <v>54096.967600000004</v>
      </c>
      <c r="F39" s="215">
        <v>63022.030400000003</v>
      </c>
      <c r="G39" s="215">
        <v>81845.899900000004</v>
      </c>
      <c r="H39" s="215">
        <v>49084.253299999997</v>
      </c>
      <c r="I39" s="215">
        <v>57444.820200000002</v>
      </c>
      <c r="J39" s="215">
        <v>56744.498699999996</v>
      </c>
      <c r="K39" s="215">
        <v>61450.428099999997</v>
      </c>
    </row>
    <row r="40" spans="1:11" x14ac:dyDescent="0.25">
      <c r="A40" s="207"/>
      <c r="B40" s="219" t="s">
        <v>415</v>
      </c>
      <c r="C40" s="215">
        <v>323398.25329999998</v>
      </c>
      <c r="D40" s="215">
        <v>335307.74650000007</v>
      </c>
      <c r="E40" s="215">
        <v>29011.702700000002</v>
      </c>
      <c r="F40" s="215">
        <v>22338.159800000001</v>
      </c>
      <c r="G40" s="215">
        <v>29074.145199999999</v>
      </c>
      <c r="H40" s="215">
        <v>24126.038400000001</v>
      </c>
      <c r="I40" s="215">
        <v>33765.927499999998</v>
      </c>
      <c r="J40" s="215">
        <v>31046.49</v>
      </c>
      <c r="K40" s="215">
        <v>29425.506700000002</v>
      </c>
    </row>
    <row r="41" spans="1:11" x14ac:dyDescent="0.25">
      <c r="A41" s="207"/>
      <c r="B41" s="219" t="s">
        <v>769</v>
      </c>
      <c r="C41" s="215">
        <v>1475831.2818000002</v>
      </c>
      <c r="D41" s="215">
        <v>2082203.6916999999</v>
      </c>
      <c r="E41" s="215">
        <v>176593.92670000001</v>
      </c>
      <c r="F41" s="215">
        <v>150845.77669999999</v>
      </c>
      <c r="G41" s="215">
        <v>243113.95730000001</v>
      </c>
      <c r="H41" s="215">
        <v>201317.8493</v>
      </c>
      <c r="I41" s="215">
        <v>216917.51930000001</v>
      </c>
      <c r="J41" s="215">
        <v>184058.4987</v>
      </c>
      <c r="K41" s="215">
        <v>163428.17800000001</v>
      </c>
    </row>
    <row r="42" spans="1:11" x14ac:dyDescent="0.25">
      <c r="A42" s="207"/>
      <c r="B42" s="219" t="s">
        <v>135</v>
      </c>
      <c r="C42" s="215">
        <v>491917.04770000005</v>
      </c>
      <c r="D42" s="215">
        <v>579780.27</v>
      </c>
      <c r="E42" s="215">
        <v>52376.327799999999</v>
      </c>
      <c r="F42" s="215">
        <v>44292.526299999998</v>
      </c>
      <c r="G42" s="215">
        <v>48358.159</v>
      </c>
      <c r="H42" s="215">
        <v>45195.7929</v>
      </c>
      <c r="I42" s="215">
        <v>47458.438399999999</v>
      </c>
      <c r="J42" s="215">
        <v>46822.4159</v>
      </c>
      <c r="K42" s="215">
        <v>47993.660100000001</v>
      </c>
    </row>
    <row r="43" spans="1:11" x14ac:dyDescent="0.25">
      <c r="A43" s="212" t="s">
        <v>770</v>
      </c>
      <c r="B43" s="212" t="s">
        <v>771</v>
      </c>
      <c r="C43" s="213">
        <v>357423.13989999995</v>
      </c>
      <c r="D43" s="213">
        <v>326540.83270000003</v>
      </c>
      <c r="E43" s="213">
        <v>23772.924999999999</v>
      </c>
      <c r="F43" s="213">
        <v>29049.9031</v>
      </c>
      <c r="G43" s="213">
        <v>30795.797500000001</v>
      </c>
      <c r="H43" s="213">
        <v>31190.899300000001</v>
      </c>
      <c r="I43" s="213">
        <v>26114.6522</v>
      </c>
      <c r="J43" s="213">
        <v>26323.423599999998</v>
      </c>
      <c r="K43" s="213">
        <v>27180.766899999999</v>
      </c>
    </row>
    <row r="44" spans="1:11" x14ac:dyDescent="0.25">
      <c r="A44" s="207"/>
      <c r="B44" s="219" t="s">
        <v>376</v>
      </c>
      <c r="C44" s="215">
        <v>305265.52549999999</v>
      </c>
      <c r="D44" s="215">
        <v>276893.049</v>
      </c>
      <c r="E44" s="215">
        <v>20175.627499999999</v>
      </c>
      <c r="F44" s="215">
        <v>24052.732100000001</v>
      </c>
      <c r="G44" s="215">
        <v>26573.7745</v>
      </c>
      <c r="H44" s="215">
        <v>27046.617600000001</v>
      </c>
      <c r="I44" s="215">
        <v>22783.5772</v>
      </c>
      <c r="J44" s="215">
        <v>22557.156999999999</v>
      </c>
      <c r="K44" s="215">
        <v>23561.1836</v>
      </c>
    </row>
    <row r="45" spans="1:11" x14ac:dyDescent="0.25">
      <c r="A45" s="207"/>
      <c r="B45" s="219" t="s">
        <v>772</v>
      </c>
      <c r="C45" s="215">
        <v>47862.776000000005</v>
      </c>
      <c r="D45" s="215">
        <v>45493.2405</v>
      </c>
      <c r="E45" s="215">
        <v>3243.2894000000001</v>
      </c>
      <c r="F45" s="215">
        <v>4511.8149999999996</v>
      </c>
      <c r="G45" s="215">
        <v>3739.9319999999998</v>
      </c>
      <c r="H45" s="215">
        <v>3752.8901000000001</v>
      </c>
      <c r="I45" s="215">
        <v>2809.0853999999999</v>
      </c>
      <c r="J45" s="215">
        <v>3430.9956000000002</v>
      </c>
      <c r="K45" s="215">
        <v>3280.7266</v>
      </c>
    </row>
    <row r="46" spans="1:11" x14ac:dyDescent="0.25">
      <c r="A46" s="207"/>
      <c r="B46" s="219" t="s">
        <v>135</v>
      </c>
      <c r="C46" s="215">
        <v>4294.8383999999996</v>
      </c>
      <c r="D46" s="215">
        <v>4154.5432000000001</v>
      </c>
      <c r="E46" s="215">
        <v>354.00810000000001</v>
      </c>
      <c r="F46" s="215">
        <v>485.35599999999999</v>
      </c>
      <c r="G46" s="215">
        <v>482.09100000000001</v>
      </c>
      <c r="H46" s="215">
        <v>391.39159999999998</v>
      </c>
      <c r="I46" s="215">
        <v>521.9896</v>
      </c>
      <c r="J46" s="215">
        <v>335.27100000000002</v>
      </c>
      <c r="K46" s="215">
        <v>338.85669999999999</v>
      </c>
    </row>
    <row r="47" spans="1:11" x14ac:dyDescent="0.25">
      <c r="A47" s="212" t="s">
        <v>773</v>
      </c>
      <c r="B47" s="212" t="s">
        <v>135</v>
      </c>
      <c r="C47" s="213">
        <v>85754.889900000009</v>
      </c>
      <c r="D47" s="213">
        <v>39489.864299999994</v>
      </c>
      <c r="E47" s="213">
        <v>3309.8402999999998</v>
      </c>
      <c r="F47" s="213">
        <v>3511.5101</v>
      </c>
      <c r="G47" s="213">
        <v>2647.3456999999999</v>
      </c>
      <c r="H47" s="213">
        <v>2492.5425</v>
      </c>
      <c r="I47" s="213">
        <v>3305.6840000000002</v>
      </c>
      <c r="J47" s="213">
        <v>3833.0632000000001</v>
      </c>
      <c r="K47" s="213">
        <v>4132.1823000000004</v>
      </c>
    </row>
    <row r="48" spans="1:11" x14ac:dyDescent="0.25">
      <c r="A48" s="212" t="s">
        <v>741</v>
      </c>
      <c r="B48" s="212" t="s">
        <v>774</v>
      </c>
      <c r="C48" s="213">
        <v>28284622.833999999</v>
      </c>
      <c r="D48" s="213">
        <v>30691377.866700001</v>
      </c>
      <c r="E48" s="213">
        <v>2390835.0425</v>
      </c>
      <c r="F48" s="213">
        <v>2490538.8382999999</v>
      </c>
      <c r="G48" s="213">
        <v>2854347.2388000004</v>
      </c>
      <c r="H48" s="213">
        <v>2407925.6275999998</v>
      </c>
      <c r="I48" s="213">
        <v>2578383.0448999996</v>
      </c>
      <c r="J48" s="213">
        <v>2502579.2680000002</v>
      </c>
      <c r="K48" s="213">
        <v>2631203.5334000001</v>
      </c>
    </row>
    <row r="49" spans="1:11" x14ac:dyDescent="0.25">
      <c r="A49" s="212" t="s">
        <v>775</v>
      </c>
      <c r="B49" s="212" t="s">
        <v>776</v>
      </c>
      <c r="C49" s="213">
        <v>755178.03494700009</v>
      </c>
      <c r="D49" s="213">
        <v>656485.04596300004</v>
      </c>
      <c r="E49" s="213">
        <v>45609.778623999999</v>
      </c>
      <c r="F49" s="213">
        <v>56527.728829</v>
      </c>
      <c r="G49" s="213">
        <v>62371.230150000018</v>
      </c>
      <c r="H49" s="213">
        <v>63802.556790000002</v>
      </c>
      <c r="I49" s="213">
        <v>56527.723895999996</v>
      </c>
      <c r="J49" s="213">
        <v>63802.556790000002</v>
      </c>
      <c r="K49" s="213">
        <v>63802.556790000002</v>
      </c>
    </row>
    <row r="50" spans="1:11" x14ac:dyDescent="0.25">
      <c r="A50" s="212" t="s">
        <v>777</v>
      </c>
      <c r="B50" s="212" t="s">
        <v>778</v>
      </c>
      <c r="C50" s="213">
        <v>27529444.799052998</v>
      </c>
      <c r="D50" s="213">
        <v>30034892.820737004</v>
      </c>
      <c r="E50" s="213">
        <v>2345225.263876</v>
      </c>
      <c r="F50" s="213">
        <v>2434011.1094709998</v>
      </c>
      <c r="G50" s="213">
        <v>2791976.0086500002</v>
      </c>
      <c r="H50" s="213">
        <v>2344123.0708099999</v>
      </c>
      <c r="I50" s="213">
        <v>2521855.3210039996</v>
      </c>
      <c r="J50" s="213">
        <v>2438776.7112100003</v>
      </c>
      <c r="K50" s="213">
        <v>2567400.9766100002</v>
      </c>
    </row>
    <row r="51" spans="1:11" x14ac:dyDescent="0.25">
      <c r="A51" s="212" t="s">
        <v>779</v>
      </c>
      <c r="B51" s="212" t="s">
        <v>780</v>
      </c>
      <c r="C51" s="213">
        <v>346482.98322652758</v>
      </c>
      <c r="D51" s="213">
        <v>932180.49376941007</v>
      </c>
      <c r="E51" s="213">
        <v>92808.012872043604</v>
      </c>
      <c r="F51" s="213">
        <v>203034.22925519396</v>
      </c>
      <c r="G51" s="213">
        <v>216044.19407505481</v>
      </c>
      <c r="H51" s="213">
        <v>98849.816033896859</v>
      </c>
      <c r="I51" s="213">
        <v>-147850.40102625245</v>
      </c>
      <c r="J51" s="213">
        <v>38206.830017896682</v>
      </c>
      <c r="K51" s="213">
        <v>77561.100106522776</v>
      </c>
    </row>
    <row r="52" spans="1:11" ht="15.75" thickBot="1" x14ac:dyDescent="0.3">
      <c r="A52" s="232"/>
      <c r="B52" s="233"/>
      <c r="C52" s="234"/>
      <c r="D52" s="234"/>
    </row>
    <row r="53" spans="1:11" ht="15.75" thickTop="1" x14ac:dyDescent="0.25">
      <c r="A53" s="555" t="s">
        <v>907</v>
      </c>
      <c r="B53" s="555"/>
      <c r="C53" s="555"/>
      <c r="D53" s="555"/>
      <c r="E53" s="555"/>
      <c r="F53" s="555"/>
      <c r="G53" s="555"/>
      <c r="H53" s="555"/>
      <c r="I53" s="555"/>
      <c r="J53" s="555"/>
      <c r="K53" s="555"/>
    </row>
    <row r="54" spans="1:11" x14ac:dyDescent="0.25">
      <c r="A54" s="556" t="s">
        <v>781</v>
      </c>
      <c r="B54" s="556"/>
      <c r="C54" s="556"/>
      <c r="D54" s="556"/>
      <c r="E54" s="556"/>
      <c r="F54" s="556"/>
      <c r="G54" s="556"/>
      <c r="H54" s="556"/>
      <c r="I54" s="556"/>
      <c r="J54" s="556"/>
    </row>
    <row r="55" spans="1:11" x14ac:dyDescent="0.25">
      <c r="A55" s="219" t="s">
        <v>782</v>
      </c>
      <c r="B55" s="219"/>
      <c r="C55" s="219"/>
      <c r="D55" s="219"/>
      <c r="E55" s="219"/>
      <c r="F55" s="219"/>
      <c r="G55" s="219"/>
      <c r="H55" s="219"/>
      <c r="I55" s="219"/>
      <c r="J55" s="219"/>
    </row>
  </sheetData>
  <mergeCells count="10">
    <mergeCell ref="A1:K1"/>
    <mergeCell ref="A2:K2"/>
    <mergeCell ref="A3:K3"/>
    <mergeCell ref="A53:K53"/>
    <mergeCell ref="A54:J54"/>
    <mergeCell ref="A4:A5"/>
    <mergeCell ref="B4:B5"/>
    <mergeCell ref="C4:C5"/>
    <mergeCell ref="D4:D5"/>
    <mergeCell ref="F4:K4"/>
  </mergeCells>
  <pageMargins left="0.7" right="0.7" top="0.75" bottom="0.75" header="0.3" footer="0.3"/>
  <pageSetup paperSize="9" scale="71"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30" zoomScaleNormal="100" zoomScaleSheetLayoutView="130" workbookViewId="0">
      <selection activeCell="A3" sqref="A3:R10"/>
    </sheetView>
  </sheetViews>
  <sheetFormatPr defaultColWidth="9.125" defaultRowHeight="15" x14ac:dyDescent="0.25"/>
  <cols>
    <col min="1" max="1" width="2.875" style="193" bestFit="1" customWidth="1"/>
    <col min="2" max="2" width="17.625" style="193" bestFit="1" customWidth="1"/>
    <col min="3" max="3" width="8.125" style="193" bestFit="1" customWidth="1"/>
    <col min="4" max="4" width="8.625" style="193" bestFit="1" customWidth="1"/>
    <col min="5" max="5" width="8.75" style="193" customWidth="1"/>
    <col min="6" max="6" width="7.875" style="193" bestFit="1" customWidth="1"/>
    <col min="7" max="8" width="7.75" style="193" bestFit="1" customWidth="1"/>
    <col min="9" max="11" width="7.875" style="193" bestFit="1" customWidth="1"/>
    <col min="12" max="16384" width="9.125" style="193"/>
  </cols>
  <sheetData>
    <row r="1" spans="1:12" ht="18.75" customHeight="1" x14ac:dyDescent="0.25">
      <c r="A1" s="562" t="s">
        <v>783</v>
      </c>
      <c r="B1" s="562"/>
      <c r="C1" s="562"/>
      <c r="D1" s="562"/>
      <c r="E1" s="562"/>
      <c r="F1" s="562"/>
      <c r="G1" s="562"/>
      <c r="H1" s="562"/>
      <c r="I1" s="562"/>
      <c r="J1" s="562"/>
      <c r="K1" s="562"/>
    </row>
    <row r="2" spans="1:12" x14ac:dyDescent="0.25">
      <c r="A2" s="563" t="s">
        <v>507</v>
      </c>
      <c r="B2" s="563"/>
      <c r="C2" s="563"/>
      <c r="D2" s="563"/>
      <c r="E2" s="563"/>
      <c r="F2" s="563"/>
      <c r="G2" s="563"/>
      <c r="H2" s="563"/>
      <c r="I2" s="563"/>
      <c r="J2" s="563"/>
      <c r="K2" s="563"/>
    </row>
    <row r="3" spans="1:12" ht="15.75" thickBot="1" x14ac:dyDescent="0.3">
      <c r="A3" s="564" t="s">
        <v>634</v>
      </c>
      <c r="B3" s="564"/>
      <c r="C3" s="564"/>
      <c r="D3" s="564"/>
      <c r="E3" s="564"/>
      <c r="F3" s="564"/>
      <c r="G3" s="564"/>
      <c r="H3" s="564"/>
      <c r="I3" s="564"/>
      <c r="J3" s="564"/>
      <c r="K3" s="564"/>
    </row>
    <row r="4" spans="1:12" ht="16.5" thickTop="1" thickBot="1" x14ac:dyDescent="0.3">
      <c r="A4" s="565"/>
      <c r="B4" s="567" t="s">
        <v>700</v>
      </c>
      <c r="C4" s="569" t="s">
        <v>130</v>
      </c>
      <c r="D4" s="569" t="s">
        <v>166</v>
      </c>
      <c r="E4" s="235">
        <v>2023</v>
      </c>
      <c r="F4" s="571">
        <v>2024</v>
      </c>
      <c r="G4" s="572"/>
      <c r="H4" s="572"/>
      <c r="I4" s="572"/>
      <c r="J4" s="572"/>
      <c r="K4" s="572"/>
    </row>
    <row r="5" spans="1:12" ht="15.75" thickBot="1" x14ac:dyDescent="0.3">
      <c r="A5" s="566"/>
      <c r="B5" s="568"/>
      <c r="C5" s="570"/>
      <c r="D5" s="570"/>
      <c r="E5" s="301" t="s">
        <v>47</v>
      </c>
      <c r="F5" s="273" t="s">
        <v>42</v>
      </c>
      <c r="G5" s="236" t="s">
        <v>43</v>
      </c>
      <c r="H5" s="236" t="s">
        <v>44</v>
      </c>
      <c r="I5" s="236" t="s">
        <v>45</v>
      </c>
      <c r="J5" s="236" t="s">
        <v>46</v>
      </c>
      <c r="K5" s="236" t="s">
        <v>47</v>
      </c>
      <c r="L5" s="241"/>
    </row>
    <row r="6" spans="1:12" ht="15.75" thickTop="1" x14ac:dyDescent="0.25">
      <c r="A6" s="237"/>
      <c r="B6" s="238"/>
      <c r="C6" s="239"/>
      <c r="D6" s="239"/>
      <c r="E6" s="239"/>
    </row>
    <row r="7" spans="1:12" x14ac:dyDescent="0.25">
      <c r="A7" s="237"/>
      <c r="B7" s="242" t="s">
        <v>701</v>
      </c>
      <c r="C7" s="243">
        <v>27724078.364478234</v>
      </c>
      <c r="D7" s="244">
        <v>30674632.047577795</v>
      </c>
      <c r="E7" s="257">
        <v>2356307.2677060594</v>
      </c>
      <c r="F7" s="245">
        <v>2791952.7191116172</v>
      </c>
      <c r="G7" s="245">
        <v>2582776.7363375425</v>
      </c>
      <c r="H7" s="257">
        <v>2567081.2919360772</v>
      </c>
      <c r="I7" s="257">
        <v>2351160.0058087003</v>
      </c>
      <c r="J7" s="257">
        <v>2838958.4446195289</v>
      </c>
      <c r="K7" s="257">
        <v>2558125.8523439132</v>
      </c>
    </row>
    <row r="8" spans="1:12" x14ac:dyDescent="0.25">
      <c r="A8" s="237"/>
      <c r="B8" s="238"/>
      <c r="C8" s="243"/>
      <c r="D8" s="244"/>
      <c r="E8" s="257"/>
      <c r="F8" s="246"/>
      <c r="G8" s="246"/>
      <c r="H8" s="257"/>
      <c r="I8" s="257"/>
      <c r="J8" s="257"/>
      <c r="K8" s="257"/>
    </row>
    <row r="9" spans="1:12" x14ac:dyDescent="0.25">
      <c r="A9" s="247" t="s">
        <v>702</v>
      </c>
      <c r="B9" s="242" t="s">
        <v>703</v>
      </c>
      <c r="C9" s="243">
        <v>60925.733872268931</v>
      </c>
      <c r="D9" s="244">
        <v>78216.729185718665</v>
      </c>
      <c r="E9" s="257">
        <v>2154.9734231592051</v>
      </c>
      <c r="F9" s="245">
        <v>4753.5770007626979</v>
      </c>
      <c r="G9" s="245">
        <v>11662.103284209568</v>
      </c>
      <c r="H9" s="257">
        <v>7344.9742066879762</v>
      </c>
      <c r="I9" s="257">
        <v>2388.9358736259715</v>
      </c>
      <c r="J9" s="257">
        <v>2500.9369080631182</v>
      </c>
      <c r="K9" s="257">
        <v>21086.63338747227</v>
      </c>
    </row>
    <row r="10" spans="1:12" x14ac:dyDescent="0.25">
      <c r="A10" s="247" t="s">
        <v>704</v>
      </c>
      <c r="B10" s="242" t="s">
        <v>705</v>
      </c>
      <c r="C10" s="243">
        <v>192437.43495804947</v>
      </c>
      <c r="D10" s="244">
        <v>180145.54872377729</v>
      </c>
      <c r="E10" s="257">
        <v>16909.081522666471</v>
      </c>
      <c r="F10" s="245">
        <v>13647.890465417096</v>
      </c>
      <c r="G10" s="245">
        <v>11988.864844525531</v>
      </c>
      <c r="H10" s="257">
        <v>16075.313027470402</v>
      </c>
      <c r="I10" s="257">
        <v>13435.201188386867</v>
      </c>
      <c r="J10" s="257">
        <v>18563.348657378418</v>
      </c>
      <c r="K10" s="257">
        <v>17650.96922857816</v>
      </c>
    </row>
    <row r="11" spans="1:12" x14ac:dyDescent="0.25">
      <c r="A11" s="238"/>
      <c r="B11" s="248" t="s">
        <v>706</v>
      </c>
      <c r="C11" s="249">
        <v>125750.35603747192</v>
      </c>
      <c r="D11" s="250">
        <v>138699.10768840928</v>
      </c>
      <c r="E11" s="259">
        <v>11939.130988076451</v>
      </c>
      <c r="F11" s="246">
        <v>10849.335296799451</v>
      </c>
      <c r="G11" s="246">
        <v>10092.698428639327</v>
      </c>
      <c r="H11" s="259">
        <v>13774.90150875156</v>
      </c>
      <c r="I11" s="259">
        <v>10420.684638588553</v>
      </c>
      <c r="J11" s="259">
        <v>14941.121992118229</v>
      </c>
      <c r="K11" s="259">
        <v>13737.069391861854</v>
      </c>
    </row>
    <row r="12" spans="1:12" x14ac:dyDescent="0.25">
      <c r="A12" s="238"/>
      <c r="B12" s="248" t="s">
        <v>135</v>
      </c>
      <c r="C12" s="249">
        <v>66687.078920577522</v>
      </c>
      <c r="D12" s="250">
        <v>41446.441035368029</v>
      </c>
      <c r="E12" s="259">
        <v>4969.9505345900207</v>
      </c>
      <c r="F12" s="246">
        <v>2798.5551686176464</v>
      </c>
      <c r="G12" s="246">
        <v>1896.166415886204</v>
      </c>
      <c r="H12" s="259">
        <v>2300.4115187188431</v>
      </c>
      <c r="I12" s="259">
        <v>3014.5165497983153</v>
      </c>
      <c r="J12" s="259">
        <v>3622.2266652601911</v>
      </c>
      <c r="K12" s="259">
        <v>3913.8998367163076</v>
      </c>
    </row>
    <row r="13" spans="1:12" x14ac:dyDescent="0.25">
      <c r="A13" s="247" t="s">
        <v>707</v>
      </c>
      <c r="B13" s="242" t="s">
        <v>708</v>
      </c>
      <c r="C13" s="243">
        <v>302284.23339057213</v>
      </c>
      <c r="D13" s="244">
        <v>350750.75382672437</v>
      </c>
      <c r="E13" s="257">
        <v>28313.602848169176</v>
      </c>
      <c r="F13" s="245">
        <v>26218.887202724309</v>
      </c>
      <c r="G13" s="245">
        <v>28537.320103446</v>
      </c>
      <c r="H13" s="257">
        <v>26864.350927887648</v>
      </c>
      <c r="I13" s="257">
        <v>24149.041485068592</v>
      </c>
      <c r="J13" s="257">
        <v>30816.922878256853</v>
      </c>
      <c r="K13" s="257">
        <v>32952.944814875831</v>
      </c>
    </row>
    <row r="14" spans="1:12" x14ac:dyDescent="0.25">
      <c r="A14" s="238"/>
      <c r="B14" s="248" t="s">
        <v>709</v>
      </c>
      <c r="C14" s="249">
        <v>44716.365709071171</v>
      </c>
      <c r="D14" s="250">
        <v>39066.548970280273</v>
      </c>
      <c r="E14" s="259">
        <v>2590.2242517990358</v>
      </c>
      <c r="F14" s="246">
        <v>1776.357841699825</v>
      </c>
      <c r="G14" s="246">
        <v>2976.7888340177542</v>
      </c>
      <c r="H14" s="259">
        <v>2005.5625236623971</v>
      </c>
      <c r="I14" s="259">
        <v>2150.5502515162652</v>
      </c>
      <c r="J14" s="259">
        <v>3040.6020138763079</v>
      </c>
      <c r="K14" s="259">
        <v>1412.4282248547743</v>
      </c>
    </row>
    <row r="15" spans="1:12" x14ac:dyDescent="0.25">
      <c r="A15" s="238"/>
      <c r="B15" s="248" t="s">
        <v>710</v>
      </c>
      <c r="C15" s="249">
        <v>101461.59581172562</v>
      </c>
      <c r="D15" s="250">
        <v>150433.7318075909</v>
      </c>
      <c r="E15" s="259">
        <v>10319.656100949078</v>
      </c>
      <c r="F15" s="246">
        <v>12273.637388761295</v>
      </c>
      <c r="G15" s="246">
        <v>12564.991519237923</v>
      </c>
      <c r="H15" s="259">
        <v>12004.852184067095</v>
      </c>
      <c r="I15" s="259">
        <v>9925.1849766166506</v>
      </c>
      <c r="J15" s="259">
        <v>14879.75584670321</v>
      </c>
      <c r="K15" s="259">
        <v>12970.388161669947</v>
      </c>
    </row>
    <row r="16" spans="1:12" x14ac:dyDescent="0.25">
      <c r="A16" s="238"/>
      <c r="B16" s="248" t="s">
        <v>711</v>
      </c>
      <c r="C16" s="249">
        <v>7425.5460393052899</v>
      </c>
      <c r="D16" s="250">
        <v>8032.2956468362036</v>
      </c>
      <c r="E16" s="259">
        <v>678.85694984474026</v>
      </c>
      <c r="F16" s="246">
        <v>517.04279314470648</v>
      </c>
      <c r="G16" s="246">
        <v>615.04035415275848</v>
      </c>
      <c r="H16" s="259">
        <v>569.97495435786493</v>
      </c>
      <c r="I16" s="259">
        <v>955.00212180247638</v>
      </c>
      <c r="J16" s="259">
        <v>572.18988327826446</v>
      </c>
      <c r="K16" s="259">
        <v>649.60613821825552</v>
      </c>
    </row>
    <row r="17" spans="1:11" x14ac:dyDescent="0.25">
      <c r="A17" s="238"/>
      <c r="B17" s="248" t="s">
        <v>135</v>
      </c>
      <c r="C17" s="249">
        <v>148679.72583047007</v>
      </c>
      <c r="D17" s="250">
        <v>153218.17740201697</v>
      </c>
      <c r="E17" s="259">
        <v>14724.865545576327</v>
      </c>
      <c r="F17" s="246">
        <v>11651.849179118481</v>
      </c>
      <c r="G17" s="246">
        <v>12380.499396037565</v>
      </c>
      <c r="H17" s="259">
        <v>12283.961265800292</v>
      </c>
      <c r="I17" s="259">
        <v>11118.304135133201</v>
      </c>
      <c r="J17" s="259">
        <v>12324.375134399066</v>
      </c>
      <c r="K17" s="259">
        <v>17920.522290132849</v>
      </c>
    </row>
    <row r="18" spans="1:11" x14ac:dyDescent="0.25">
      <c r="A18" s="247" t="s">
        <v>712</v>
      </c>
      <c r="B18" s="242" t="s">
        <v>713</v>
      </c>
      <c r="C18" s="243">
        <v>5561040.6452078251</v>
      </c>
      <c r="D18" s="244">
        <v>5681447.5235374225</v>
      </c>
      <c r="E18" s="257">
        <v>466372.1267439471</v>
      </c>
      <c r="F18" s="245">
        <v>506711.96988733613</v>
      </c>
      <c r="G18" s="245">
        <v>440060.53673857602</v>
      </c>
      <c r="H18" s="257">
        <v>460542.71034887462</v>
      </c>
      <c r="I18" s="257">
        <v>456541.12001088506</v>
      </c>
      <c r="J18" s="257">
        <v>554740.25975497812</v>
      </c>
      <c r="K18" s="257">
        <v>486732.28447617486</v>
      </c>
    </row>
    <row r="19" spans="1:11" x14ac:dyDescent="0.25">
      <c r="A19" s="238"/>
      <c r="B19" s="248" t="s">
        <v>714</v>
      </c>
      <c r="C19" s="249">
        <v>361894.56777014374</v>
      </c>
      <c r="D19" s="250">
        <v>392205.50775506615</v>
      </c>
      <c r="E19" s="259">
        <v>32134.683961880655</v>
      </c>
      <c r="F19" s="246">
        <v>33582.692014072425</v>
      </c>
      <c r="G19" s="246">
        <v>33328.392054832279</v>
      </c>
      <c r="H19" s="259">
        <v>29348.648578326058</v>
      </c>
      <c r="I19" s="259">
        <v>32957.399343427518</v>
      </c>
      <c r="J19" s="259">
        <v>33754.45479855634</v>
      </c>
      <c r="K19" s="259">
        <v>35880.183500734216</v>
      </c>
    </row>
    <row r="20" spans="1:11" x14ac:dyDescent="0.25">
      <c r="A20" s="238"/>
      <c r="B20" s="248" t="s">
        <v>715</v>
      </c>
      <c r="C20" s="249">
        <v>5198970.7233572714</v>
      </c>
      <c r="D20" s="250">
        <v>5289017.7546638688</v>
      </c>
      <c r="E20" s="259">
        <v>434235.53694709513</v>
      </c>
      <c r="F20" s="246">
        <v>473119.75333600171</v>
      </c>
      <c r="G20" s="246">
        <v>406725.82664000551</v>
      </c>
      <c r="H20" s="259">
        <v>431191.06595022487</v>
      </c>
      <c r="I20" s="259">
        <v>423581.17200938769</v>
      </c>
      <c r="J20" s="259">
        <v>520934.05628525803</v>
      </c>
      <c r="K20" s="259">
        <v>450842.99732426455</v>
      </c>
    </row>
    <row r="21" spans="1:11" x14ac:dyDescent="0.25">
      <c r="A21" s="238"/>
      <c r="B21" s="248" t="s">
        <v>135</v>
      </c>
      <c r="C21" s="249">
        <v>172.35408040875146</v>
      </c>
      <c r="D21" s="250">
        <v>224.261118487977</v>
      </c>
      <c r="E21" s="259">
        <v>1.9058349713051075</v>
      </c>
      <c r="F21" s="246">
        <v>9.524537261960031</v>
      </c>
      <c r="G21" s="246">
        <v>6.318043738254346</v>
      </c>
      <c r="H21" s="259">
        <v>2.9958203236545775</v>
      </c>
      <c r="I21" s="259">
        <v>2.5486580698801076</v>
      </c>
      <c r="J21" s="259">
        <v>51.748671163847717</v>
      </c>
      <c r="K21" s="259">
        <v>9.1036511760847922</v>
      </c>
    </row>
    <row r="22" spans="1:11" x14ac:dyDescent="0.25">
      <c r="A22" s="247" t="s">
        <v>716</v>
      </c>
      <c r="B22" s="242" t="s">
        <v>717</v>
      </c>
      <c r="C22" s="243">
        <v>628154.72401121352</v>
      </c>
      <c r="D22" s="244">
        <v>740153.13168753753</v>
      </c>
      <c r="E22" s="257">
        <v>61549.728275225316</v>
      </c>
      <c r="F22" s="245">
        <v>64418.903430571983</v>
      </c>
      <c r="G22" s="245">
        <v>59712.098761437279</v>
      </c>
      <c r="H22" s="257">
        <v>63648.988435057508</v>
      </c>
      <c r="I22" s="257">
        <v>53166.184349693773</v>
      </c>
      <c r="J22" s="257">
        <v>70173.501066051424</v>
      </c>
      <c r="K22" s="257">
        <v>76124.13249282859</v>
      </c>
    </row>
    <row r="23" spans="1:11" x14ac:dyDescent="0.25">
      <c r="A23" s="238"/>
      <c r="B23" s="248" t="s">
        <v>718</v>
      </c>
      <c r="C23" s="249">
        <v>16368.697170265912</v>
      </c>
      <c r="D23" s="250">
        <v>29351.024093414359</v>
      </c>
      <c r="E23" s="259">
        <v>1539.4346092473381</v>
      </c>
      <c r="F23" s="246">
        <v>2226.5111518739614</v>
      </c>
      <c r="G23" s="246">
        <v>2447.9861581001283</v>
      </c>
      <c r="H23" s="259">
        <v>2626.9468670614974</v>
      </c>
      <c r="I23" s="259">
        <v>2042.5501098974667</v>
      </c>
      <c r="J23" s="259">
        <v>4112.4781791845944</v>
      </c>
      <c r="K23" s="259">
        <v>3905.646074514741</v>
      </c>
    </row>
    <row r="24" spans="1:11" x14ac:dyDescent="0.25">
      <c r="A24" s="238"/>
      <c r="B24" s="248" t="s">
        <v>719</v>
      </c>
      <c r="C24" s="249">
        <v>71601.578836031025</v>
      </c>
      <c r="D24" s="250">
        <v>76082.637510555141</v>
      </c>
      <c r="E24" s="259">
        <v>6979.3902487960786</v>
      </c>
      <c r="F24" s="246">
        <v>6026.8457259295246</v>
      </c>
      <c r="G24" s="246">
        <v>5067.7547439398713</v>
      </c>
      <c r="H24" s="259">
        <v>7900.9914405840591</v>
      </c>
      <c r="I24" s="259">
        <v>5454.4107614822706</v>
      </c>
      <c r="J24" s="259">
        <v>8353.4886438939593</v>
      </c>
      <c r="K24" s="259">
        <v>8415.1248764827433</v>
      </c>
    </row>
    <row r="25" spans="1:11" x14ac:dyDescent="0.25">
      <c r="A25" s="238"/>
      <c r="B25" s="248" t="s">
        <v>720</v>
      </c>
      <c r="C25" s="249">
        <v>73224.791322559584</v>
      </c>
      <c r="D25" s="250">
        <v>82944.842852490634</v>
      </c>
      <c r="E25" s="259">
        <v>5335.3543165863011</v>
      </c>
      <c r="F25" s="246">
        <v>6609.3543464162103</v>
      </c>
      <c r="G25" s="246">
        <v>7787.4885819068131</v>
      </c>
      <c r="H25" s="259">
        <v>5957.9199994457113</v>
      </c>
      <c r="I25" s="259">
        <v>7336.2848617112404</v>
      </c>
      <c r="J25" s="259">
        <v>6104.511341630162</v>
      </c>
      <c r="K25" s="259">
        <v>3909.2239317626577</v>
      </c>
    </row>
    <row r="26" spans="1:11" x14ac:dyDescent="0.25">
      <c r="A26" s="238"/>
      <c r="B26" s="248" t="s">
        <v>721</v>
      </c>
      <c r="C26" s="249">
        <v>816.42428002165434</v>
      </c>
      <c r="D26" s="250">
        <v>3759.7460507559804</v>
      </c>
      <c r="E26" s="259">
        <v>36.143093772473776</v>
      </c>
      <c r="F26" s="246">
        <v>390.85599845319962</v>
      </c>
      <c r="G26" s="246">
        <v>47.761316187899489</v>
      </c>
      <c r="H26" s="259">
        <v>185.55489997827388</v>
      </c>
      <c r="I26" s="259">
        <v>2.3285370492303459</v>
      </c>
      <c r="J26" s="259">
        <v>27.0418824072331</v>
      </c>
      <c r="K26" s="259">
        <v>255.97247918686563</v>
      </c>
    </row>
    <row r="27" spans="1:11" x14ac:dyDescent="0.25">
      <c r="A27" s="238"/>
      <c r="B27" s="248" t="s">
        <v>135</v>
      </c>
      <c r="C27" s="249">
        <v>466144.23240233539</v>
      </c>
      <c r="D27" s="250">
        <v>548014.88118032122</v>
      </c>
      <c r="E27" s="259">
        <v>47659.406006823134</v>
      </c>
      <c r="F27" s="246">
        <v>49165.33620789909</v>
      </c>
      <c r="G27" s="246">
        <v>44361.107961302565</v>
      </c>
      <c r="H27" s="259">
        <v>46977.575227987967</v>
      </c>
      <c r="I27" s="259">
        <v>38330.610079553568</v>
      </c>
      <c r="J27" s="259">
        <v>51575.981018935498</v>
      </c>
      <c r="K27" s="259">
        <v>59638.165130881578</v>
      </c>
    </row>
    <row r="28" spans="1:11" x14ac:dyDescent="0.25">
      <c r="A28" s="247" t="s">
        <v>722</v>
      </c>
      <c r="B28" s="242" t="s">
        <v>723</v>
      </c>
      <c r="C28" s="243">
        <v>2512925.9381842325</v>
      </c>
      <c r="D28" s="244">
        <v>2655409.6062132688</v>
      </c>
      <c r="E28" s="257">
        <v>247703.23833736731</v>
      </c>
      <c r="F28" s="245">
        <v>242402.14050269619</v>
      </c>
      <c r="G28" s="245">
        <v>217237.78516700052</v>
      </c>
      <c r="H28" s="257">
        <v>215860.81867019428</v>
      </c>
      <c r="I28" s="257">
        <v>188381.95831634276</v>
      </c>
      <c r="J28" s="257">
        <v>244616.97322733066</v>
      </c>
      <c r="K28" s="257">
        <v>229393.70377469921</v>
      </c>
    </row>
    <row r="29" spans="1:11" x14ac:dyDescent="0.25">
      <c r="A29" s="238"/>
      <c r="B29" s="248" t="s">
        <v>724</v>
      </c>
      <c r="C29" s="249">
        <v>187326.52947384646</v>
      </c>
      <c r="D29" s="250">
        <v>227139.92666205001</v>
      </c>
      <c r="E29" s="259">
        <v>16037.941375672972</v>
      </c>
      <c r="F29" s="246">
        <v>29775.606812342725</v>
      </c>
      <c r="G29" s="246">
        <v>17054.008349694581</v>
      </c>
      <c r="H29" s="259">
        <v>15106.294192449706</v>
      </c>
      <c r="I29" s="259">
        <v>13938.634774142354</v>
      </c>
      <c r="J29" s="259">
        <v>18682.641570966331</v>
      </c>
      <c r="K29" s="259">
        <v>16317.985277251188</v>
      </c>
    </row>
    <row r="30" spans="1:11" x14ac:dyDescent="0.25">
      <c r="A30" s="238"/>
      <c r="B30" s="248" t="s">
        <v>725</v>
      </c>
      <c r="C30" s="249">
        <v>40284.971520933519</v>
      </c>
      <c r="D30" s="250">
        <v>28830.685485429796</v>
      </c>
      <c r="E30" s="259">
        <v>3716.7330671869099</v>
      </c>
      <c r="F30" s="246">
        <v>2244.9378711375475</v>
      </c>
      <c r="G30" s="246">
        <v>1614.8395182901043</v>
      </c>
      <c r="H30" s="259">
        <v>1787.3182240421334</v>
      </c>
      <c r="I30" s="259">
        <v>2548.8374959259472</v>
      </c>
      <c r="J30" s="259">
        <v>2382.4440122086012</v>
      </c>
      <c r="K30" s="259">
        <v>2939.2704391095854</v>
      </c>
    </row>
    <row r="31" spans="1:11" x14ac:dyDescent="0.25">
      <c r="A31" s="238"/>
      <c r="B31" s="248" t="s">
        <v>726</v>
      </c>
      <c r="C31" s="249">
        <v>60201.632003229264</v>
      </c>
      <c r="D31" s="250">
        <v>63449.500498049441</v>
      </c>
      <c r="E31" s="259">
        <v>6822.7601356809409</v>
      </c>
      <c r="F31" s="246">
        <v>5035.0000321060952</v>
      </c>
      <c r="G31" s="246">
        <v>6062.3153872186804</v>
      </c>
      <c r="H31" s="259">
        <v>5648.3362794719014</v>
      </c>
      <c r="I31" s="259">
        <v>4064.1011130491115</v>
      </c>
      <c r="J31" s="259">
        <v>6230.2083683329365</v>
      </c>
      <c r="K31" s="259">
        <v>6525.6342373429834</v>
      </c>
    </row>
    <row r="32" spans="1:11" x14ac:dyDescent="0.25">
      <c r="A32" s="238"/>
      <c r="B32" s="248" t="s">
        <v>727</v>
      </c>
      <c r="C32" s="249">
        <v>151809.61557154768</v>
      </c>
      <c r="D32" s="250">
        <v>149658.71369696563</v>
      </c>
      <c r="E32" s="259">
        <v>14429.394146430317</v>
      </c>
      <c r="F32" s="246">
        <v>14288.905528170244</v>
      </c>
      <c r="G32" s="246">
        <v>13442.940667084462</v>
      </c>
      <c r="H32" s="259">
        <v>11270.885874495387</v>
      </c>
      <c r="I32" s="259">
        <v>10889.368163729967</v>
      </c>
      <c r="J32" s="259">
        <v>16623.721452515518</v>
      </c>
      <c r="K32" s="259">
        <v>14310.467020576707</v>
      </c>
    </row>
    <row r="33" spans="1:11" x14ac:dyDescent="0.25">
      <c r="A33" s="238"/>
      <c r="B33" s="248" t="s">
        <v>728</v>
      </c>
      <c r="C33" s="249">
        <v>1928343.3657560928</v>
      </c>
      <c r="D33" s="250">
        <v>2017868.9336445204</v>
      </c>
      <c r="E33" s="259">
        <v>194889.91393102377</v>
      </c>
      <c r="F33" s="246">
        <v>178771.22428390922</v>
      </c>
      <c r="G33" s="246">
        <v>165183.61861279843</v>
      </c>
      <c r="H33" s="259">
        <v>167429.22194227387</v>
      </c>
      <c r="I33" s="259">
        <v>143969.89651142998</v>
      </c>
      <c r="J33" s="259">
        <v>187051.58371510229</v>
      </c>
      <c r="K33" s="259">
        <v>174548.68235920576</v>
      </c>
    </row>
    <row r="34" spans="1:11" x14ac:dyDescent="0.25">
      <c r="A34" s="238"/>
      <c r="B34" s="248" t="s">
        <v>135</v>
      </c>
      <c r="C34" s="249">
        <v>144961.82385858268</v>
      </c>
      <c r="D34" s="250">
        <v>168461.84622625422</v>
      </c>
      <c r="E34" s="259">
        <v>11806.495681372415</v>
      </c>
      <c r="F34" s="246">
        <v>12286.46597503036</v>
      </c>
      <c r="G34" s="246">
        <v>13880.062631914247</v>
      </c>
      <c r="H34" s="259">
        <v>14618.762157461279</v>
      </c>
      <c r="I34" s="259">
        <v>12971.120258065419</v>
      </c>
      <c r="J34" s="259">
        <v>13646.374108204986</v>
      </c>
      <c r="K34" s="259">
        <v>14751.66444121303</v>
      </c>
    </row>
    <row r="35" spans="1:11" x14ac:dyDescent="0.25">
      <c r="A35" s="247" t="s">
        <v>729</v>
      </c>
      <c r="B35" s="242" t="s">
        <v>730</v>
      </c>
      <c r="C35" s="243">
        <v>3034827.9248106964</v>
      </c>
      <c r="D35" s="244">
        <v>2976025.5577533906</v>
      </c>
      <c r="E35" s="257">
        <v>296757.68172414316</v>
      </c>
      <c r="F35" s="245">
        <v>261477.42083528647</v>
      </c>
      <c r="G35" s="245">
        <v>263734.95760796266</v>
      </c>
      <c r="H35" s="257">
        <v>242421.32946074192</v>
      </c>
      <c r="I35" s="257">
        <v>201218.87305494209</v>
      </c>
      <c r="J35" s="257">
        <v>334222.37980858592</v>
      </c>
      <c r="K35" s="257">
        <v>239289.1360806844</v>
      </c>
    </row>
    <row r="36" spans="1:11" x14ac:dyDescent="0.25">
      <c r="A36" s="238"/>
      <c r="B36" s="248" t="s">
        <v>731</v>
      </c>
      <c r="C36" s="249">
        <v>131132.86059772241</v>
      </c>
      <c r="D36" s="250">
        <v>133627.84361343377</v>
      </c>
      <c r="E36" s="259">
        <v>12384.799599838234</v>
      </c>
      <c r="F36" s="246">
        <v>10451.848137454042</v>
      </c>
      <c r="G36" s="246">
        <v>13917.942747796111</v>
      </c>
      <c r="H36" s="259">
        <v>12234.600595191219</v>
      </c>
      <c r="I36" s="259">
        <v>7068.2203969893872</v>
      </c>
      <c r="J36" s="259">
        <v>12533.766127421964</v>
      </c>
      <c r="K36" s="259">
        <v>9970.7078094830304</v>
      </c>
    </row>
    <row r="37" spans="1:11" x14ac:dyDescent="0.25">
      <c r="A37" s="238"/>
      <c r="B37" s="248" t="s">
        <v>732</v>
      </c>
      <c r="C37" s="249">
        <v>1155266.1158309246</v>
      </c>
      <c r="D37" s="250">
        <v>1122508.9872925209</v>
      </c>
      <c r="E37" s="259">
        <v>115260.20130216576</v>
      </c>
      <c r="F37" s="246">
        <v>100179.53278496122</v>
      </c>
      <c r="G37" s="246">
        <v>104236.7289591766</v>
      </c>
      <c r="H37" s="259">
        <v>86671.593468633975</v>
      </c>
      <c r="I37" s="259">
        <v>73946.404863011019</v>
      </c>
      <c r="J37" s="259">
        <v>141789.47912247173</v>
      </c>
      <c r="K37" s="259">
        <v>91364.670079876742</v>
      </c>
    </row>
    <row r="38" spans="1:11" x14ac:dyDescent="0.25">
      <c r="A38" s="238"/>
      <c r="B38" s="248" t="s">
        <v>733</v>
      </c>
      <c r="C38" s="249">
        <v>1406868.2729935781</v>
      </c>
      <c r="D38" s="250">
        <v>1408402.9631905821</v>
      </c>
      <c r="E38" s="259">
        <v>140725.05064307476</v>
      </c>
      <c r="F38" s="246">
        <v>120749.9417310037</v>
      </c>
      <c r="G38" s="246">
        <v>118855.3747195168</v>
      </c>
      <c r="H38" s="259">
        <v>110790.26399366329</v>
      </c>
      <c r="I38" s="259">
        <v>91979.416567494147</v>
      </c>
      <c r="J38" s="259">
        <v>148433.38872003875</v>
      </c>
      <c r="K38" s="259">
        <v>108960.45318748875</v>
      </c>
    </row>
    <row r="39" spans="1:11" x14ac:dyDescent="0.25">
      <c r="A39" s="238"/>
      <c r="B39" s="248" t="s">
        <v>135</v>
      </c>
      <c r="C39" s="249">
        <v>341563.67538847064</v>
      </c>
      <c r="D39" s="250">
        <v>311485.76365685434</v>
      </c>
      <c r="E39" s="259">
        <v>28387.630179064367</v>
      </c>
      <c r="F39" s="246">
        <v>30096.098181867492</v>
      </c>
      <c r="G39" s="246">
        <v>26724.911181473144</v>
      </c>
      <c r="H39" s="259">
        <v>32724.871403253761</v>
      </c>
      <c r="I39" s="259">
        <v>28224.831227447536</v>
      </c>
      <c r="J39" s="259">
        <v>31465.745838653849</v>
      </c>
      <c r="K39" s="259">
        <v>28993.305003835867</v>
      </c>
    </row>
    <row r="40" spans="1:11" x14ac:dyDescent="0.25">
      <c r="A40" s="247" t="s">
        <v>734</v>
      </c>
      <c r="B40" s="242" t="s">
        <v>735</v>
      </c>
      <c r="C40" s="243">
        <v>4379408.5912406147</v>
      </c>
      <c r="D40" s="244">
        <v>4191174.6129812011</v>
      </c>
      <c r="E40" s="257">
        <v>389750.39542668278</v>
      </c>
      <c r="F40" s="245">
        <v>364526.22977405152</v>
      </c>
      <c r="G40" s="245">
        <v>366483.48273749941</v>
      </c>
      <c r="H40" s="257">
        <v>323961.42521333887</v>
      </c>
      <c r="I40" s="257">
        <v>332730.05330831994</v>
      </c>
      <c r="J40" s="257">
        <v>410194.0238897744</v>
      </c>
      <c r="K40" s="257">
        <v>389833.36820982903</v>
      </c>
    </row>
    <row r="41" spans="1:11" x14ac:dyDescent="0.25">
      <c r="A41" s="238"/>
      <c r="B41" s="248" t="s">
        <v>736</v>
      </c>
      <c r="C41" s="249">
        <v>718424.97168005549</v>
      </c>
      <c r="D41" s="250">
        <v>647124.79320254654</v>
      </c>
      <c r="E41" s="259">
        <v>61969.884323659273</v>
      </c>
      <c r="F41" s="246">
        <v>52365.622558598974</v>
      </c>
      <c r="G41" s="246">
        <v>51001.521846815784</v>
      </c>
      <c r="H41" s="259">
        <v>52593.289864055965</v>
      </c>
      <c r="I41" s="259">
        <v>52998.178897865924</v>
      </c>
      <c r="J41" s="259">
        <v>69944.291264860207</v>
      </c>
      <c r="K41" s="259">
        <v>59493.229212147817</v>
      </c>
    </row>
    <row r="42" spans="1:11" x14ac:dyDescent="0.25">
      <c r="A42" s="238"/>
      <c r="B42" s="248" t="s">
        <v>737</v>
      </c>
      <c r="C42" s="249">
        <v>495311.85366054031</v>
      </c>
      <c r="D42" s="250">
        <v>470677.17887014977</v>
      </c>
      <c r="E42" s="259">
        <v>46533.730419796499</v>
      </c>
      <c r="F42" s="246">
        <v>38341.599143980136</v>
      </c>
      <c r="G42" s="246">
        <v>41302.70409852887</v>
      </c>
      <c r="H42" s="259">
        <v>38503.302598446702</v>
      </c>
      <c r="I42" s="259">
        <v>35432.689691144602</v>
      </c>
      <c r="J42" s="259">
        <v>57152.250503852658</v>
      </c>
      <c r="K42" s="259">
        <v>36087.407602191277</v>
      </c>
    </row>
    <row r="43" spans="1:11" x14ac:dyDescent="0.25">
      <c r="A43" s="238"/>
      <c r="B43" s="248" t="s">
        <v>738</v>
      </c>
      <c r="C43" s="249">
        <v>1567067.2627259083</v>
      </c>
      <c r="D43" s="250">
        <v>1562822.5045711533</v>
      </c>
      <c r="E43" s="259">
        <v>141394.23056966526</v>
      </c>
      <c r="F43" s="246">
        <v>130964.15697597679</v>
      </c>
      <c r="G43" s="246">
        <v>148473.77466367563</v>
      </c>
      <c r="H43" s="259">
        <v>117175.80396313292</v>
      </c>
      <c r="I43" s="259">
        <v>132558.38071093109</v>
      </c>
      <c r="J43" s="259">
        <v>145059.68364541946</v>
      </c>
      <c r="K43" s="259">
        <v>148234.18049865746</v>
      </c>
    </row>
    <row r="44" spans="1:11" x14ac:dyDescent="0.25">
      <c r="A44" s="238"/>
      <c r="B44" s="248" t="s">
        <v>739</v>
      </c>
      <c r="C44" s="249">
        <v>1570853.4809466286</v>
      </c>
      <c r="D44" s="250">
        <v>1485628.0796491373</v>
      </c>
      <c r="E44" s="259">
        <v>137143.39421133272</v>
      </c>
      <c r="F44" s="246">
        <v>141180.89921325797</v>
      </c>
      <c r="G44" s="246">
        <v>123934.36628643099</v>
      </c>
      <c r="H44" s="259">
        <v>113708.39063159606</v>
      </c>
      <c r="I44" s="259">
        <v>109556.14176857371</v>
      </c>
      <c r="J44" s="259">
        <v>135863.39600132863</v>
      </c>
      <c r="K44" s="259">
        <v>142882.02124900447</v>
      </c>
    </row>
    <row r="45" spans="1:11" x14ac:dyDescent="0.25">
      <c r="A45" s="238"/>
      <c r="B45" s="248" t="s">
        <v>740</v>
      </c>
      <c r="C45" s="249">
        <v>14506.08116028077</v>
      </c>
      <c r="D45" s="250">
        <v>12684.335209463645</v>
      </c>
      <c r="E45" s="259">
        <v>1517.1072505418131</v>
      </c>
      <c r="F45" s="246">
        <v>1055.9319650428831</v>
      </c>
      <c r="G45" s="246">
        <v>870.97003635203066</v>
      </c>
      <c r="H45" s="259">
        <v>1147.0057356413479</v>
      </c>
      <c r="I45" s="259">
        <v>1063.5939458485575</v>
      </c>
      <c r="J45" s="259">
        <v>1294.2090592743884</v>
      </c>
      <c r="K45" s="259">
        <v>1136.5810135973345</v>
      </c>
    </row>
    <row r="46" spans="1:11" x14ac:dyDescent="0.25">
      <c r="A46" s="238"/>
      <c r="B46" s="248" t="s">
        <v>135</v>
      </c>
      <c r="C46" s="249">
        <v>13247.941067201933</v>
      </c>
      <c r="D46" s="250">
        <v>12237.721478750769</v>
      </c>
      <c r="E46" s="259">
        <v>1192.0486516872361</v>
      </c>
      <c r="F46" s="246">
        <v>618.01991719481748</v>
      </c>
      <c r="G46" s="246">
        <v>900.1458056960837</v>
      </c>
      <c r="H46" s="259">
        <v>833.63242046588869</v>
      </c>
      <c r="I46" s="259">
        <v>1121.0682939560995</v>
      </c>
      <c r="J46" s="259">
        <v>880.193415038745</v>
      </c>
      <c r="K46" s="259">
        <v>1999.9486342310495</v>
      </c>
    </row>
    <row r="47" spans="1:11" x14ac:dyDescent="0.25">
      <c r="A47" s="247" t="s">
        <v>741</v>
      </c>
      <c r="B47" s="242" t="s">
        <v>742</v>
      </c>
      <c r="C47" s="243">
        <v>784409.04573269433</v>
      </c>
      <c r="D47" s="244">
        <v>1114207.3981014257</v>
      </c>
      <c r="E47" s="257">
        <v>51031.150042867004</v>
      </c>
      <c r="F47" s="245">
        <v>102615.50111194111</v>
      </c>
      <c r="G47" s="245">
        <v>100611.21875960413</v>
      </c>
      <c r="H47" s="257">
        <v>133701.77191441102</v>
      </c>
      <c r="I47" s="257">
        <v>77081.39412738083</v>
      </c>
      <c r="J47" s="257">
        <v>97655.718527543999</v>
      </c>
      <c r="K47" s="257">
        <v>64737.372052401159</v>
      </c>
    </row>
    <row r="48" spans="1:11" x14ac:dyDescent="0.25">
      <c r="A48" s="238"/>
      <c r="B48" s="248" t="s">
        <v>743</v>
      </c>
      <c r="C48" s="249">
        <v>309025.96695732634</v>
      </c>
      <c r="D48" s="250">
        <v>383740.72645695042</v>
      </c>
      <c r="E48" s="259">
        <v>22535.485869592907</v>
      </c>
      <c r="F48" s="246">
        <v>39635.161582844783</v>
      </c>
      <c r="G48" s="246">
        <v>53662.018464737885</v>
      </c>
      <c r="H48" s="259">
        <v>78879.795306840344</v>
      </c>
      <c r="I48" s="259">
        <v>22835.955022067908</v>
      </c>
      <c r="J48" s="259">
        <v>23040.168490064872</v>
      </c>
      <c r="K48" s="259">
        <v>19873.630241066734</v>
      </c>
    </row>
    <row r="49" spans="1:11" x14ac:dyDescent="0.25">
      <c r="A49" s="238"/>
      <c r="B49" s="248" t="s">
        <v>744</v>
      </c>
      <c r="C49" s="249">
        <v>22561.821813672112</v>
      </c>
      <c r="D49" s="250">
        <v>19039.876499167389</v>
      </c>
      <c r="E49" s="259">
        <v>836.01105225307344</v>
      </c>
      <c r="F49" s="246">
        <v>2416.0434873498416</v>
      </c>
      <c r="G49" s="246">
        <v>2303.4803814687853</v>
      </c>
      <c r="H49" s="259">
        <v>1232.8791572202663</v>
      </c>
      <c r="I49" s="259">
        <v>929.95362957222892</v>
      </c>
      <c r="J49" s="259">
        <v>1082.4874326175259</v>
      </c>
      <c r="K49" s="259">
        <v>1000.1298594182327</v>
      </c>
    </row>
    <row r="50" spans="1:11" x14ac:dyDescent="0.25">
      <c r="A50" s="238"/>
      <c r="B50" s="248" t="s">
        <v>745</v>
      </c>
      <c r="C50" s="249">
        <v>159554.47635452781</v>
      </c>
      <c r="D50" s="250">
        <v>180578.99923124909</v>
      </c>
      <c r="E50" s="259">
        <v>10106.69495969944</v>
      </c>
      <c r="F50" s="246">
        <v>11822.724801530818</v>
      </c>
      <c r="G50" s="246">
        <v>9573.4573510993814</v>
      </c>
      <c r="H50" s="259">
        <v>7264.455752492685</v>
      </c>
      <c r="I50" s="259">
        <v>16178.226378360878</v>
      </c>
      <c r="J50" s="259">
        <v>19560.953329776818</v>
      </c>
      <c r="K50" s="259">
        <v>11405.566219165126</v>
      </c>
    </row>
    <row r="51" spans="1:11" x14ac:dyDescent="0.25">
      <c r="A51" s="238"/>
      <c r="B51" s="248" t="s">
        <v>135</v>
      </c>
      <c r="C51" s="249">
        <v>293266.78060716798</v>
      </c>
      <c r="D51" s="250">
        <v>530847.79591405892</v>
      </c>
      <c r="E51" s="259">
        <v>17552.958161321585</v>
      </c>
      <c r="F51" s="246">
        <v>48741.571240215657</v>
      </c>
      <c r="G51" s="246">
        <v>35072.262562298085</v>
      </c>
      <c r="H51" s="259">
        <v>46324.641697857725</v>
      </c>
      <c r="I51" s="259">
        <v>37137.259097379821</v>
      </c>
      <c r="J51" s="259">
        <v>53972.109275084797</v>
      </c>
      <c r="K51" s="259">
        <v>32458.045732751067</v>
      </c>
    </row>
    <row r="52" spans="1:11" ht="15.75" thickBot="1" x14ac:dyDescent="0.3">
      <c r="A52" s="251"/>
      <c r="B52" s="252"/>
      <c r="C52" s="253"/>
      <c r="D52" s="253"/>
      <c r="E52" s="254"/>
      <c r="F52" s="255"/>
      <c r="G52" s="253"/>
      <c r="H52" s="255"/>
      <c r="I52" s="255"/>
      <c r="J52" s="255"/>
      <c r="K52" s="255"/>
    </row>
    <row r="53" spans="1:11" ht="9.75" customHeight="1" thickTop="1" x14ac:dyDescent="0.25"/>
  </sheetData>
  <mergeCells count="8">
    <mergeCell ref="A1:K1"/>
    <mergeCell ref="A2:K2"/>
    <mergeCell ref="A3:K3"/>
    <mergeCell ref="A4:A5"/>
    <mergeCell ref="B4:B5"/>
    <mergeCell ref="C4:C5"/>
    <mergeCell ref="D4:D5"/>
    <mergeCell ref="F4:K4"/>
  </mergeCells>
  <pageMargins left="0.7" right="0.7" top="0.75" bottom="0.75" header="0.3" footer="0.3"/>
  <pageSetup paperSize="9" scale="78"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view="pageBreakPreview" zoomScale="115" zoomScaleNormal="100" zoomScaleSheetLayoutView="115" workbookViewId="0">
      <selection activeCell="A3" sqref="A3:R10"/>
    </sheetView>
  </sheetViews>
  <sheetFormatPr defaultColWidth="9.125" defaultRowHeight="15" x14ac:dyDescent="0.25"/>
  <cols>
    <col min="1" max="1" width="3.125" style="193" bestFit="1" customWidth="1"/>
    <col min="2" max="2" width="19.125" style="193" bestFit="1" customWidth="1"/>
    <col min="3" max="4" width="9.625" style="193" bestFit="1" customWidth="1"/>
    <col min="5" max="11" width="8.625" style="193" bestFit="1" customWidth="1"/>
    <col min="12" max="16384" width="9.125" style="193"/>
  </cols>
  <sheetData>
    <row r="1" spans="1:12" ht="18.75" customHeight="1" x14ac:dyDescent="0.25">
      <c r="A1" s="562" t="s">
        <v>783</v>
      </c>
      <c r="B1" s="562"/>
      <c r="C1" s="562"/>
      <c r="D1" s="562"/>
      <c r="E1" s="562"/>
      <c r="F1" s="562"/>
      <c r="G1" s="562"/>
      <c r="H1" s="562"/>
      <c r="I1" s="562"/>
      <c r="J1" s="562"/>
      <c r="K1" s="562"/>
    </row>
    <row r="2" spans="1:12" x14ac:dyDescent="0.25">
      <c r="A2" s="563" t="s">
        <v>507</v>
      </c>
      <c r="B2" s="563"/>
      <c r="C2" s="563"/>
      <c r="D2" s="563"/>
      <c r="E2" s="563"/>
      <c r="F2" s="563"/>
      <c r="G2" s="563"/>
      <c r="H2" s="563"/>
      <c r="I2" s="563"/>
      <c r="J2" s="563"/>
      <c r="K2" s="563"/>
    </row>
    <row r="3" spans="1:12" ht="15.75" thickBot="1" x14ac:dyDescent="0.3">
      <c r="A3" s="564" t="s">
        <v>634</v>
      </c>
      <c r="B3" s="564"/>
      <c r="C3" s="564"/>
      <c r="D3" s="564"/>
      <c r="E3" s="564"/>
      <c r="F3" s="564"/>
      <c r="G3" s="564"/>
      <c r="H3" s="564"/>
      <c r="I3" s="564"/>
      <c r="J3" s="564"/>
      <c r="K3" s="564"/>
    </row>
    <row r="4" spans="1:12" ht="16.5" thickTop="1" thickBot="1" x14ac:dyDescent="0.3">
      <c r="A4" s="565"/>
      <c r="B4" s="567" t="s">
        <v>700</v>
      </c>
      <c r="C4" s="569" t="s">
        <v>130</v>
      </c>
      <c r="D4" s="569" t="s">
        <v>166</v>
      </c>
      <c r="E4" s="235">
        <v>2023</v>
      </c>
      <c r="F4" s="571">
        <v>2024</v>
      </c>
      <c r="G4" s="572"/>
      <c r="H4" s="572"/>
      <c r="I4" s="572"/>
      <c r="J4" s="572"/>
      <c r="K4" s="572"/>
    </row>
    <row r="5" spans="1:12" ht="15.75" thickBot="1" x14ac:dyDescent="0.3">
      <c r="A5" s="574"/>
      <c r="B5" s="575"/>
      <c r="C5" s="570"/>
      <c r="D5" s="570"/>
      <c r="E5" s="301" t="s">
        <v>47</v>
      </c>
      <c r="F5" s="273" t="s">
        <v>42</v>
      </c>
      <c r="G5" s="236" t="s">
        <v>43</v>
      </c>
      <c r="H5" s="236" t="s">
        <v>44</v>
      </c>
      <c r="I5" s="236" t="s">
        <v>45</v>
      </c>
      <c r="J5" s="236" t="s">
        <v>46</v>
      </c>
      <c r="K5" s="236" t="s">
        <v>47</v>
      </c>
      <c r="L5" s="241"/>
    </row>
    <row r="6" spans="1:12" ht="15.75" thickTop="1" x14ac:dyDescent="0.25">
      <c r="A6" s="237"/>
      <c r="B6" s="237"/>
      <c r="C6" s="239"/>
      <c r="D6" s="239"/>
      <c r="E6" s="239"/>
      <c r="F6" s="240"/>
      <c r="G6" s="240"/>
      <c r="H6" s="240"/>
      <c r="I6" s="240"/>
    </row>
    <row r="7" spans="1:12" x14ac:dyDescent="0.25">
      <c r="A7" s="242" t="s">
        <v>747</v>
      </c>
      <c r="B7" s="242" t="s">
        <v>748</v>
      </c>
      <c r="C7" s="244">
        <v>64810.5761413785</v>
      </c>
      <c r="D7" s="244">
        <v>170898.9031613238</v>
      </c>
      <c r="E7" s="257">
        <v>4661.0091278615946</v>
      </c>
      <c r="F7" s="257">
        <v>8363.137033097104</v>
      </c>
      <c r="G7" s="257">
        <v>50712.777703659514</v>
      </c>
      <c r="H7" s="257">
        <v>15097.565026123284</v>
      </c>
      <c r="I7" s="257">
        <v>21786.53461211333</v>
      </c>
      <c r="J7" s="257">
        <v>9280.8786811252357</v>
      </c>
      <c r="K7" s="257">
        <v>6224.0697409832837</v>
      </c>
    </row>
    <row r="8" spans="1:12" x14ac:dyDescent="0.25">
      <c r="A8" s="242" t="s">
        <v>749</v>
      </c>
      <c r="B8" s="242" t="s">
        <v>750</v>
      </c>
      <c r="C8" s="244">
        <v>178200.94560394497</v>
      </c>
      <c r="D8" s="244">
        <v>200319.1417778836</v>
      </c>
      <c r="E8" s="257">
        <v>15157.817904063764</v>
      </c>
      <c r="F8" s="257">
        <v>14647.55057601903</v>
      </c>
      <c r="G8" s="257">
        <v>14842.40439416861</v>
      </c>
      <c r="H8" s="257">
        <v>16639.989550932856</v>
      </c>
      <c r="I8" s="257">
        <v>14092.130502629938</v>
      </c>
      <c r="J8" s="257">
        <v>15432.403284714521</v>
      </c>
      <c r="K8" s="257">
        <v>11853.303836460173</v>
      </c>
    </row>
    <row r="9" spans="1:12" x14ac:dyDescent="0.25">
      <c r="A9" s="238"/>
      <c r="B9" s="248" t="s">
        <v>385</v>
      </c>
      <c r="C9" s="250">
        <v>91635.333563350752</v>
      </c>
      <c r="D9" s="250">
        <v>107752.55617387826</v>
      </c>
      <c r="E9" s="259">
        <v>7654.9940069948061</v>
      </c>
      <c r="F9" s="259">
        <v>8638.866166096961</v>
      </c>
      <c r="G9" s="259">
        <v>9362.0749739353723</v>
      </c>
      <c r="H9" s="259">
        <v>9311.7681745768969</v>
      </c>
      <c r="I9" s="259">
        <v>8597.1959052631319</v>
      </c>
      <c r="J9" s="259">
        <v>8001.7175635023723</v>
      </c>
      <c r="K9" s="259">
        <v>7321.4538285305598</v>
      </c>
    </row>
    <row r="10" spans="1:12" x14ac:dyDescent="0.25">
      <c r="A10" s="238"/>
      <c r="B10" s="248" t="s">
        <v>751</v>
      </c>
      <c r="C10" s="250">
        <v>27626.459012814481</v>
      </c>
      <c r="D10" s="250">
        <v>27728.74982858208</v>
      </c>
      <c r="E10" s="259">
        <v>2436.6040439787134</v>
      </c>
      <c r="F10" s="259">
        <v>2381.1182660139852</v>
      </c>
      <c r="G10" s="259">
        <v>1993.2543014553187</v>
      </c>
      <c r="H10" s="259">
        <v>2207.903762525295</v>
      </c>
      <c r="I10" s="259">
        <v>2161.6894285781964</v>
      </c>
      <c r="J10" s="259">
        <v>2818.3817272444549</v>
      </c>
      <c r="K10" s="259">
        <v>1781.9246196828176</v>
      </c>
    </row>
    <row r="11" spans="1:12" x14ac:dyDescent="0.25">
      <c r="A11" s="238"/>
      <c r="B11" s="248" t="s">
        <v>135</v>
      </c>
      <c r="C11" s="250">
        <v>58939.153027779706</v>
      </c>
      <c r="D11" s="250">
        <v>64837.835775423271</v>
      </c>
      <c r="E11" s="259">
        <v>5066.2198530902451</v>
      </c>
      <c r="F11" s="259">
        <v>3627.5661439080827</v>
      </c>
      <c r="G11" s="259">
        <v>3487.0751187779188</v>
      </c>
      <c r="H11" s="259">
        <v>5120.3176138306681</v>
      </c>
      <c r="I11" s="259">
        <v>3333.2451687886105</v>
      </c>
      <c r="J11" s="259">
        <v>4612.3039939676946</v>
      </c>
      <c r="K11" s="259">
        <v>2749.9253882467947</v>
      </c>
    </row>
    <row r="12" spans="1:12" x14ac:dyDescent="0.25">
      <c r="A12" s="242" t="s">
        <v>752</v>
      </c>
      <c r="B12" s="242" t="s">
        <v>753</v>
      </c>
      <c r="C12" s="244">
        <v>219318.50855184181</v>
      </c>
      <c r="D12" s="244">
        <v>194617.16661826213</v>
      </c>
      <c r="E12" s="257">
        <v>16280.978567896824</v>
      </c>
      <c r="F12" s="257">
        <v>14804.45741768532</v>
      </c>
      <c r="G12" s="257">
        <v>17259.890054118518</v>
      </c>
      <c r="H12" s="257">
        <v>12822.895937169498</v>
      </c>
      <c r="I12" s="257">
        <v>17536.589277935309</v>
      </c>
      <c r="J12" s="257">
        <v>14230.464828942082</v>
      </c>
      <c r="K12" s="257">
        <v>15110.062239636856</v>
      </c>
    </row>
    <row r="13" spans="1:12" x14ac:dyDescent="0.25">
      <c r="A13" s="238"/>
      <c r="B13" s="248" t="s">
        <v>411</v>
      </c>
      <c r="C13" s="250">
        <v>214725.01298489244</v>
      </c>
      <c r="D13" s="250">
        <v>190010.36955451049</v>
      </c>
      <c r="E13" s="259">
        <v>15851.062731672833</v>
      </c>
      <c r="F13" s="259">
        <v>14563.109739348445</v>
      </c>
      <c r="G13" s="259">
        <v>17190.773929763633</v>
      </c>
      <c r="H13" s="259">
        <v>12765.643440894855</v>
      </c>
      <c r="I13" s="259">
        <v>17239.978440671584</v>
      </c>
      <c r="J13" s="259">
        <v>14156.767682673146</v>
      </c>
      <c r="K13" s="259">
        <v>14708.302379684641</v>
      </c>
    </row>
    <row r="14" spans="1:12" x14ac:dyDescent="0.25">
      <c r="A14" s="238"/>
      <c r="B14" s="248" t="s">
        <v>135</v>
      </c>
      <c r="C14" s="250">
        <v>4593.495566949382</v>
      </c>
      <c r="D14" s="250">
        <v>4606.7970637516564</v>
      </c>
      <c r="E14" s="259">
        <v>429.9158362239915</v>
      </c>
      <c r="F14" s="259">
        <v>241.34767833687496</v>
      </c>
      <c r="G14" s="259">
        <v>69.11612435488496</v>
      </c>
      <c r="H14" s="259">
        <v>57.252496274641672</v>
      </c>
      <c r="I14" s="259">
        <v>296.61083726372703</v>
      </c>
      <c r="J14" s="259">
        <v>73.697146268935029</v>
      </c>
      <c r="K14" s="259">
        <v>401.75985995221561</v>
      </c>
    </row>
    <row r="15" spans="1:12" x14ac:dyDescent="0.25">
      <c r="A15" s="242" t="s">
        <v>754</v>
      </c>
      <c r="B15" s="242" t="s">
        <v>755</v>
      </c>
      <c r="C15" s="244">
        <v>242412.94732933404</v>
      </c>
      <c r="D15" s="244">
        <v>611709.00905601692</v>
      </c>
      <c r="E15" s="257">
        <v>15488.971216477119</v>
      </c>
      <c r="F15" s="257">
        <v>85068.299536316626</v>
      </c>
      <c r="G15" s="257">
        <v>52162.030458853427</v>
      </c>
      <c r="H15" s="257">
        <v>52985.450910764113</v>
      </c>
      <c r="I15" s="257">
        <v>79309.650252247069</v>
      </c>
      <c r="J15" s="257">
        <v>64289.549713250126</v>
      </c>
      <c r="K15" s="257">
        <v>50963.92545365062</v>
      </c>
    </row>
    <row r="16" spans="1:12" x14ac:dyDescent="0.25">
      <c r="A16" s="242" t="s">
        <v>756</v>
      </c>
      <c r="B16" s="242" t="s">
        <v>757</v>
      </c>
      <c r="C16" s="244">
        <v>2719835.0909618349</v>
      </c>
      <c r="D16" s="244">
        <v>3035151.1906344793</v>
      </c>
      <c r="E16" s="257">
        <v>252004.10402391484</v>
      </c>
      <c r="F16" s="257">
        <v>211530.74349512666</v>
      </c>
      <c r="G16" s="257">
        <v>208530.71406277511</v>
      </c>
      <c r="H16" s="257">
        <v>208718.2875268916</v>
      </c>
      <c r="I16" s="257">
        <v>208380.77043288673</v>
      </c>
      <c r="J16" s="257">
        <v>211857.98621051811</v>
      </c>
      <c r="K16" s="257">
        <v>185407.53128328064</v>
      </c>
    </row>
    <row r="17" spans="1:11" x14ac:dyDescent="0.25">
      <c r="A17" s="238"/>
      <c r="B17" s="248" t="s">
        <v>383</v>
      </c>
      <c r="C17" s="250">
        <v>2200361.8123061052</v>
      </c>
      <c r="D17" s="250">
        <v>2562313.3009489514</v>
      </c>
      <c r="E17" s="259">
        <v>207736.21574958277</v>
      </c>
      <c r="F17" s="259">
        <v>178667.05409805771</v>
      </c>
      <c r="G17" s="259">
        <v>170553.24012361141</v>
      </c>
      <c r="H17" s="259">
        <v>171918.15061520992</v>
      </c>
      <c r="I17" s="259">
        <v>170455.33916355518</v>
      </c>
      <c r="J17" s="259">
        <v>172305.35973555702</v>
      </c>
      <c r="K17" s="259">
        <v>150086.15912466569</v>
      </c>
    </row>
    <row r="18" spans="1:11" x14ac:dyDescent="0.25">
      <c r="A18" s="238"/>
      <c r="B18" s="248" t="s">
        <v>758</v>
      </c>
      <c r="C18" s="250">
        <v>55482.805999139673</v>
      </c>
      <c r="D18" s="250">
        <v>39091.568711899206</v>
      </c>
      <c r="E18" s="259">
        <v>5468.6395407142272</v>
      </c>
      <c r="F18" s="259">
        <v>2417.8737987861041</v>
      </c>
      <c r="G18" s="259">
        <v>2517.5614744934505</v>
      </c>
      <c r="H18" s="259">
        <v>3085.3932702781481</v>
      </c>
      <c r="I18" s="259">
        <v>3187.7130359308112</v>
      </c>
      <c r="J18" s="259">
        <v>3653.5798959011368</v>
      </c>
      <c r="K18" s="259">
        <v>2643.297700922757</v>
      </c>
    </row>
    <row r="19" spans="1:11" x14ac:dyDescent="0.25">
      <c r="A19" s="238"/>
      <c r="B19" s="248" t="s">
        <v>392</v>
      </c>
      <c r="C19" s="250">
        <v>206878.36213902099</v>
      </c>
      <c r="D19" s="250">
        <v>194104.69204728527</v>
      </c>
      <c r="E19" s="259">
        <v>20525.819987919778</v>
      </c>
      <c r="F19" s="259">
        <v>14775.934679791639</v>
      </c>
      <c r="G19" s="259">
        <v>15541.552720116044</v>
      </c>
      <c r="H19" s="259">
        <v>14290.996486582522</v>
      </c>
      <c r="I19" s="259">
        <v>15402.2125806483</v>
      </c>
      <c r="J19" s="259">
        <v>16616.655161698462</v>
      </c>
      <c r="K19" s="259">
        <v>16136.18529046599</v>
      </c>
    </row>
    <row r="20" spans="1:11" x14ac:dyDescent="0.25">
      <c r="A20" s="238"/>
      <c r="B20" s="248" t="s">
        <v>759</v>
      </c>
      <c r="C20" s="250">
        <v>187939.33702195319</v>
      </c>
      <c r="D20" s="250">
        <v>178699.43762920136</v>
      </c>
      <c r="E20" s="259">
        <v>14278.799654272516</v>
      </c>
      <c r="F20" s="259">
        <v>11857.111147022373</v>
      </c>
      <c r="G20" s="259">
        <v>13922.823082531215</v>
      </c>
      <c r="H20" s="259">
        <v>14888.177676702739</v>
      </c>
      <c r="I20" s="259">
        <v>16311.965956723921</v>
      </c>
      <c r="J20" s="259">
        <v>14070.564602987353</v>
      </c>
      <c r="K20" s="259">
        <v>11100.209674802905</v>
      </c>
    </row>
    <row r="21" spans="1:11" x14ac:dyDescent="0.25">
      <c r="A21" s="238"/>
      <c r="B21" s="248" t="s">
        <v>135</v>
      </c>
      <c r="C21" s="250">
        <v>69171.773495616158</v>
      </c>
      <c r="D21" s="250">
        <v>60942.19129714169</v>
      </c>
      <c r="E21" s="259">
        <v>3994.6290914255187</v>
      </c>
      <c r="F21" s="259">
        <v>3812.7697714688247</v>
      </c>
      <c r="G21" s="259">
        <v>5995.5366620229906</v>
      </c>
      <c r="H21" s="259">
        <v>4535.5694781182519</v>
      </c>
      <c r="I21" s="259">
        <v>3023.5396960285334</v>
      </c>
      <c r="J21" s="259">
        <v>5211.8268143741416</v>
      </c>
      <c r="K21" s="259">
        <v>5441.6794924233072</v>
      </c>
    </row>
    <row r="22" spans="1:11" x14ac:dyDescent="0.25">
      <c r="A22" s="242" t="s">
        <v>760</v>
      </c>
      <c r="B22" s="242" t="s">
        <v>761</v>
      </c>
      <c r="C22" s="244">
        <v>2264781.2461741334</v>
      </c>
      <c r="D22" s="244">
        <v>2529047.0561516439</v>
      </c>
      <c r="E22" s="257">
        <v>151676.82457261239</v>
      </c>
      <c r="F22" s="257">
        <v>205793.09090020496</v>
      </c>
      <c r="G22" s="257">
        <v>242909.0106558385</v>
      </c>
      <c r="H22" s="257">
        <v>257131.36471035244</v>
      </c>
      <c r="I22" s="257">
        <v>181570.33232979561</v>
      </c>
      <c r="J22" s="257">
        <v>285105.91437660187</v>
      </c>
      <c r="K22" s="257">
        <v>220171.35683765955</v>
      </c>
    </row>
    <row r="23" spans="1:11" x14ac:dyDescent="0.25">
      <c r="A23" s="238"/>
      <c r="B23" s="248" t="s">
        <v>762</v>
      </c>
      <c r="C23" s="250">
        <v>977579.98925321922</v>
      </c>
      <c r="D23" s="250">
        <v>1142794.0453789695</v>
      </c>
      <c r="E23" s="259">
        <v>63629.258591108162</v>
      </c>
      <c r="F23" s="259">
        <v>73620.072991424808</v>
      </c>
      <c r="G23" s="259">
        <v>108154.619683194</v>
      </c>
      <c r="H23" s="259">
        <v>125591.11263783577</v>
      </c>
      <c r="I23" s="259">
        <v>81288.617104737292</v>
      </c>
      <c r="J23" s="259">
        <v>157444.75360827078</v>
      </c>
      <c r="K23" s="259">
        <v>97291.476044568728</v>
      </c>
    </row>
    <row r="24" spans="1:11" x14ac:dyDescent="0.25">
      <c r="A24" s="238"/>
      <c r="B24" s="248" t="s">
        <v>379</v>
      </c>
      <c r="C24" s="250">
        <v>724185.29630918521</v>
      </c>
      <c r="D24" s="250">
        <v>718720.15309058956</v>
      </c>
      <c r="E24" s="259">
        <v>50350.69365676603</v>
      </c>
      <c r="F24" s="259">
        <v>56368.892539470879</v>
      </c>
      <c r="G24" s="259">
        <v>69949.773090696181</v>
      </c>
      <c r="H24" s="259">
        <v>69242.776364550111</v>
      </c>
      <c r="I24" s="259">
        <v>53484.04438138313</v>
      </c>
      <c r="J24" s="259">
        <v>62949.653555147313</v>
      </c>
      <c r="K24" s="259">
        <v>62670.88981659471</v>
      </c>
    </row>
    <row r="25" spans="1:11" x14ac:dyDescent="0.25">
      <c r="A25" s="238"/>
      <c r="B25" s="248" t="s">
        <v>763</v>
      </c>
      <c r="C25" s="250">
        <v>1.0561323497474482</v>
      </c>
      <c r="D25" s="250">
        <v>16.589427254011127</v>
      </c>
      <c r="E25" s="259">
        <v>0</v>
      </c>
      <c r="F25" s="259">
        <v>0</v>
      </c>
      <c r="G25" s="259">
        <v>16.589427254011127</v>
      </c>
      <c r="H25" s="259">
        <v>0</v>
      </c>
      <c r="I25" s="259">
        <v>0</v>
      </c>
      <c r="J25" s="259">
        <v>0</v>
      </c>
      <c r="K25" s="259">
        <v>0</v>
      </c>
    </row>
    <row r="26" spans="1:11" x14ac:dyDescent="0.25">
      <c r="A26" s="238"/>
      <c r="B26" s="248" t="s">
        <v>391</v>
      </c>
      <c r="C26" s="250">
        <v>92.704930281126408</v>
      </c>
      <c r="D26" s="250">
        <v>17.248074596371477</v>
      </c>
      <c r="E26" s="259">
        <v>10.897600390251938</v>
      </c>
      <c r="F26" s="259">
        <v>0</v>
      </c>
      <c r="G26" s="259">
        <v>0</v>
      </c>
      <c r="H26" s="259">
        <v>0</v>
      </c>
      <c r="I26" s="259">
        <v>0</v>
      </c>
      <c r="J26" s="259">
        <v>0</v>
      </c>
      <c r="K26" s="259">
        <v>0</v>
      </c>
    </row>
    <row r="27" spans="1:11" x14ac:dyDescent="0.25">
      <c r="A27" s="238"/>
      <c r="B27" s="248" t="s">
        <v>412</v>
      </c>
      <c r="C27" s="250">
        <v>299570.03803608759</v>
      </c>
      <c r="D27" s="250">
        <v>386671.79838863754</v>
      </c>
      <c r="E27" s="259">
        <v>21579.891550159275</v>
      </c>
      <c r="F27" s="259">
        <v>42759.633694419892</v>
      </c>
      <c r="G27" s="259">
        <v>35288.69972332941</v>
      </c>
      <c r="H27" s="259">
        <v>36130.25882517713</v>
      </c>
      <c r="I27" s="259">
        <v>27816.658196099885</v>
      </c>
      <c r="J27" s="259">
        <v>32196.834582503958</v>
      </c>
      <c r="K27" s="259">
        <v>31199.125057694579</v>
      </c>
    </row>
    <row r="28" spans="1:11" x14ac:dyDescent="0.25">
      <c r="A28" s="238"/>
      <c r="B28" s="248" t="s">
        <v>135</v>
      </c>
      <c r="C28" s="250">
        <v>263349.16151300998</v>
      </c>
      <c r="D28" s="250">
        <v>280827.22179159644</v>
      </c>
      <c r="E28" s="259">
        <v>16106.083174188661</v>
      </c>
      <c r="F28" s="259">
        <v>33044.491674889374</v>
      </c>
      <c r="G28" s="259">
        <v>29499.328731364891</v>
      </c>
      <c r="H28" s="259">
        <v>26167.216882789409</v>
      </c>
      <c r="I28" s="259">
        <v>18981.012647575317</v>
      </c>
      <c r="J28" s="259">
        <v>32514.672630679775</v>
      </c>
      <c r="K28" s="259">
        <v>29009.865918801523</v>
      </c>
    </row>
    <row r="29" spans="1:11" x14ac:dyDescent="0.25">
      <c r="A29" s="242" t="s">
        <v>764</v>
      </c>
      <c r="B29" s="242" t="s">
        <v>765</v>
      </c>
      <c r="C29" s="244">
        <v>1225178.9187708942</v>
      </c>
      <c r="D29" s="244">
        <v>2234704.6180914026</v>
      </c>
      <c r="E29" s="257">
        <v>74395.201998296485</v>
      </c>
      <c r="F29" s="257">
        <v>271847.35918088106</v>
      </c>
      <c r="G29" s="257">
        <v>178297.65213099495</v>
      </c>
      <c r="H29" s="257">
        <v>178601.3461066974</v>
      </c>
      <c r="I29" s="257">
        <v>169233.4849809623</v>
      </c>
      <c r="J29" s="257">
        <v>175487.16151729404</v>
      </c>
      <c r="K29" s="257">
        <v>177215.12123442741</v>
      </c>
    </row>
    <row r="30" spans="1:11" x14ac:dyDescent="0.25">
      <c r="A30" s="238"/>
      <c r="B30" s="248" t="s">
        <v>390</v>
      </c>
      <c r="C30" s="250">
        <v>144302.5312529435</v>
      </c>
      <c r="D30" s="250">
        <v>536982.05935070617</v>
      </c>
      <c r="E30" s="259">
        <v>11213.12712742961</v>
      </c>
      <c r="F30" s="259">
        <v>79506.287104836389</v>
      </c>
      <c r="G30" s="259">
        <v>29966.907699369047</v>
      </c>
      <c r="H30" s="259">
        <v>45731.51126441457</v>
      </c>
      <c r="I30" s="259">
        <v>69055.807600506843</v>
      </c>
      <c r="J30" s="259">
        <v>27035.679185343775</v>
      </c>
      <c r="K30" s="259">
        <v>23847.897349521161</v>
      </c>
    </row>
    <row r="31" spans="1:11" x14ac:dyDescent="0.25">
      <c r="A31" s="238"/>
      <c r="B31" s="248" t="s">
        <v>399</v>
      </c>
      <c r="C31" s="250">
        <v>306412.97819203587</v>
      </c>
      <c r="D31" s="250">
        <v>608922.55023565935</v>
      </c>
      <c r="E31" s="259">
        <v>16682.588105899806</v>
      </c>
      <c r="F31" s="259">
        <v>77472.861252437375</v>
      </c>
      <c r="G31" s="259">
        <v>52448.083465443211</v>
      </c>
      <c r="H31" s="259">
        <v>65557.944843539881</v>
      </c>
      <c r="I31" s="259">
        <v>32060.150498748866</v>
      </c>
      <c r="J31" s="259">
        <v>36376.84504005505</v>
      </c>
      <c r="K31" s="259">
        <v>38294.626075052372</v>
      </c>
    </row>
    <row r="32" spans="1:11" x14ac:dyDescent="0.25">
      <c r="A32" s="238"/>
      <c r="B32" s="248" t="s">
        <v>410</v>
      </c>
      <c r="C32" s="250">
        <v>97955.563551344225</v>
      </c>
      <c r="D32" s="250">
        <v>188027.49583722083</v>
      </c>
      <c r="E32" s="259">
        <v>5011.7082594603125</v>
      </c>
      <c r="F32" s="259">
        <v>24378.637756197724</v>
      </c>
      <c r="G32" s="259">
        <v>4073.2921765842789</v>
      </c>
      <c r="H32" s="259">
        <v>6651.7378675311566</v>
      </c>
      <c r="I32" s="259">
        <v>4341.0182034640102</v>
      </c>
      <c r="J32" s="259">
        <v>49669.964743957513</v>
      </c>
      <c r="K32" s="259">
        <v>53244.239248332633</v>
      </c>
    </row>
    <row r="33" spans="1:11" x14ac:dyDescent="0.25">
      <c r="A33" s="238"/>
      <c r="B33" s="248" t="s">
        <v>414</v>
      </c>
      <c r="C33" s="250">
        <v>246785.71663012417</v>
      </c>
      <c r="D33" s="250">
        <v>173858.61313669998</v>
      </c>
      <c r="E33" s="259">
        <v>12900.988229982055</v>
      </c>
      <c r="F33" s="259">
        <v>15833.431474533087</v>
      </c>
      <c r="G33" s="259">
        <v>18501.62303172809</v>
      </c>
      <c r="H33" s="259">
        <v>17545.758630186607</v>
      </c>
      <c r="I33" s="259">
        <v>20328.976605891206</v>
      </c>
      <c r="J33" s="259">
        <v>16832.559141119465</v>
      </c>
      <c r="K33" s="259">
        <v>12292.18272540985</v>
      </c>
    </row>
    <row r="34" spans="1:11" x14ac:dyDescent="0.25">
      <c r="A34" s="238"/>
      <c r="B34" s="248" t="s">
        <v>135</v>
      </c>
      <c r="C34" s="250">
        <v>429719.12914444634</v>
      </c>
      <c r="D34" s="250">
        <v>726913.89953111683</v>
      </c>
      <c r="E34" s="259">
        <v>28586.790275524705</v>
      </c>
      <c r="F34" s="259">
        <v>74656.141592876505</v>
      </c>
      <c r="G34" s="259">
        <v>73307.745757870318</v>
      </c>
      <c r="H34" s="259">
        <v>43114.393501025181</v>
      </c>
      <c r="I34" s="259">
        <v>43447.532072351423</v>
      </c>
      <c r="J34" s="259">
        <v>45572.113406818236</v>
      </c>
      <c r="K34" s="259">
        <v>49536.17583611139</v>
      </c>
    </row>
    <row r="35" spans="1:11" x14ac:dyDescent="0.25">
      <c r="A35" s="242" t="s">
        <v>766</v>
      </c>
      <c r="B35" s="242" t="s">
        <v>767</v>
      </c>
      <c r="C35" s="244">
        <v>3003327.6751824082</v>
      </c>
      <c r="D35" s="244">
        <v>3403170.1189730838</v>
      </c>
      <c r="E35" s="257">
        <v>240448.97491870626</v>
      </c>
      <c r="F35" s="257">
        <v>361761.50262948923</v>
      </c>
      <c r="G35" s="257">
        <v>290229.36175410281</v>
      </c>
      <c r="H35" s="257">
        <v>303232.67238585255</v>
      </c>
      <c r="I35" s="257">
        <v>282616.40549421427</v>
      </c>
      <c r="J35" s="257">
        <v>274260.84451640351</v>
      </c>
      <c r="K35" s="257">
        <v>304136.50284850434</v>
      </c>
    </row>
    <row r="36" spans="1:11" x14ac:dyDescent="0.25">
      <c r="A36" s="238"/>
      <c r="B36" s="248" t="s">
        <v>137</v>
      </c>
      <c r="C36" s="250">
        <v>62012.795006677232</v>
      </c>
      <c r="D36" s="250">
        <v>64614.605512403774</v>
      </c>
      <c r="E36" s="259">
        <v>5535.9098079760879</v>
      </c>
      <c r="F36" s="259">
        <v>6729.6890774349076</v>
      </c>
      <c r="G36" s="259">
        <v>4687.2346076522635</v>
      </c>
      <c r="H36" s="259">
        <v>6262.5048310882194</v>
      </c>
      <c r="I36" s="259">
        <v>5214.9296179952971</v>
      </c>
      <c r="J36" s="259">
        <v>4543.761821918948</v>
      </c>
      <c r="K36" s="259">
        <v>5721.8729813494256</v>
      </c>
    </row>
    <row r="37" spans="1:11" x14ac:dyDescent="0.25">
      <c r="A37" s="238"/>
      <c r="B37" s="248" t="s">
        <v>768</v>
      </c>
      <c r="C37" s="250">
        <v>45028.02391305026</v>
      </c>
      <c r="D37" s="250">
        <v>39095.240023044411</v>
      </c>
      <c r="E37" s="259">
        <v>4554.3999859029173</v>
      </c>
      <c r="F37" s="259">
        <v>709.84905140756689</v>
      </c>
      <c r="G37" s="259">
        <v>2929.8309695759808</v>
      </c>
      <c r="H37" s="259">
        <v>2306.0947364435806</v>
      </c>
      <c r="I37" s="259">
        <v>2812.0091548227419</v>
      </c>
      <c r="J37" s="259">
        <v>4522.400893810307</v>
      </c>
      <c r="K37" s="259">
        <v>4883.8228630609019</v>
      </c>
    </row>
    <row r="38" spans="1:11" x14ac:dyDescent="0.25">
      <c r="A38" s="238"/>
      <c r="B38" s="248" t="s">
        <v>138</v>
      </c>
      <c r="C38" s="250">
        <v>129290.16159657433</v>
      </c>
      <c r="D38" s="250">
        <v>127344.39865597774</v>
      </c>
      <c r="E38" s="259">
        <v>9781.6752011015269</v>
      </c>
      <c r="F38" s="259">
        <v>11965.59747303623</v>
      </c>
      <c r="G38" s="259">
        <v>11959.125030270619</v>
      </c>
      <c r="H38" s="259">
        <v>11131.161833598846</v>
      </c>
      <c r="I38" s="259">
        <v>9416.4778448795223</v>
      </c>
      <c r="J38" s="259">
        <v>11208.973260460194</v>
      </c>
      <c r="K38" s="259">
        <v>9592.2811696762674</v>
      </c>
    </row>
    <row r="39" spans="1:11" x14ac:dyDescent="0.25">
      <c r="A39" s="238"/>
      <c r="B39" s="248" t="s">
        <v>408</v>
      </c>
      <c r="C39" s="250">
        <v>558480.08927230141</v>
      </c>
      <c r="D39" s="250">
        <v>698619.65573166823</v>
      </c>
      <c r="E39" s="259">
        <v>38903.276867069741</v>
      </c>
      <c r="F39" s="259">
        <v>61217.262363165595</v>
      </c>
      <c r="G39" s="259">
        <v>59177.558516854166</v>
      </c>
      <c r="H39" s="259">
        <v>75735.532740962997</v>
      </c>
      <c r="I39" s="259">
        <v>63796.360980536614</v>
      </c>
      <c r="J39" s="259">
        <v>50146.458396712267</v>
      </c>
      <c r="K39" s="259">
        <v>54468.808767315939</v>
      </c>
    </row>
    <row r="40" spans="1:11" x14ac:dyDescent="0.25">
      <c r="A40" s="238"/>
      <c r="B40" s="248" t="s">
        <v>415</v>
      </c>
      <c r="C40" s="250">
        <v>325142.01117331319</v>
      </c>
      <c r="D40" s="250">
        <v>297016.67095675337</v>
      </c>
      <c r="E40" s="259">
        <v>34279.212918651108</v>
      </c>
      <c r="F40" s="259">
        <v>23105.231267341751</v>
      </c>
      <c r="G40" s="259">
        <v>25693.805008499723</v>
      </c>
      <c r="H40" s="259">
        <v>19086.553277325522</v>
      </c>
      <c r="I40" s="259">
        <v>15797.620746371003</v>
      </c>
      <c r="J40" s="259">
        <v>27247.096682710326</v>
      </c>
      <c r="K40" s="259">
        <v>23948.288178024544</v>
      </c>
    </row>
    <row r="41" spans="1:11" x14ac:dyDescent="0.25">
      <c r="A41" s="238"/>
      <c r="B41" s="248" t="s">
        <v>769</v>
      </c>
      <c r="C41" s="250">
        <v>1399070.8248587241</v>
      </c>
      <c r="D41" s="250">
        <v>1583205.129475716</v>
      </c>
      <c r="E41" s="259">
        <v>105002.51441025514</v>
      </c>
      <c r="F41" s="259">
        <v>193631.11779155757</v>
      </c>
      <c r="G41" s="259">
        <v>131914.66061399973</v>
      </c>
      <c r="H41" s="259">
        <v>133851.66072576563</v>
      </c>
      <c r="I41" s="259">
        <v>139396.03088040187</v>
      </c>
      <c r="J41" s="259">
        <v>133769.09085827859</v>
      </c>
      <c r="K41" s="259">
        <v>152427.11681568535</v>
      </c>
    </row>
    <row r="42" spans="1:11" x14ac:dyDescent="0.25">
      <c r="A42" s="238"/>
      <c r="B42" s="248" t="s">
        <v>135</v>
      </c>
      <c r="C42" s="250">
        <v>484302.76936176786</v>
      </c>
      <c r="D42" s="250">
        <v>593274.41861752071</v>
      </c>
      <c r="E42" s="259">
        <v>42391.985727749721</v>
      </c>
      <c r="F42" s="259">
        <v>64402.755605545593</v>
      </c>
      <c r="G42" s="259">
        <v>53867.147007250343</v>
      </c>
      <c r="H42" s="259">
        <v>54859.164240667793</v>
      </c>
      <c r="I42" s="259">
        <v>46182.976269207255</v>
      </c>
      <c r="J42" s="259">
        <v>42823.062602512888</v>
      </c>
      <c r="K42" s="259">
        <v>53094.312073391869</v>
      </c>
    </row>
    <row r="43" spans="1:11" x14ac:dyDescent="0.25">
      <c r="A43" s="242" t="s">
        <v>770</v>
      </c>
      <c r="B43" s="242" t="s">
        <v>771</v>
      </c>
      <c r="C43" s="244">
        <v>345681.75418048847</v>
      </c>
      <c r="D43" s="244">
        <v>322696.18300511211</v>
      </c>
      <c r="E43" s="257">
        <v>25471.478567722355</v>
      </c>
      <c r="F43" s="257">
        <v>31101.336038093563</v>
      </c>
      <c r="G43" s="257">
        <v>27448.791714974639</v>
      </c>
      <c r="H43" s="257">
        <v>31045.381598932199</v>
      </c>
      <c r="I43" s="257">
        <v>27293.041301402634</v>
      </c>
      <c r="J43" s="257">
        <v>25032.501102556853</v>
      </c>
      <c r="K43" s="257">
        <v>28468.084729543418</v>
      </c>
    </row>
    <row r="44" spans="1:11" x14ac:dyDescent="0.25">
      <c r="A44" s="238"/>
      <c r="B44" s="248" t="s">
        <v>376</v>
      </c>
      <c r="C44" s="250">
        <v>295348.62570978608</v>
      </c>
      <c r="D44" s="250">
        <v>280120.97742983309</v>
      </c>
      <c r="E44" s="259">
        <v>20790.281812563921</v>
      </c>
      <c r="F44" s="259">
        <v>26927.816200450517</v>
      </c>
      <c r="G44" s="259">
        <v>24067.711366672524</v>
      </c>
      <c r="H44" s="259">
        <v>27112.736811043782</v>
      </c>
      <c r="I44" s="259">
        <v>23440.870859061171</v>
      </c>
      <c r="J44" s="259">
        <v>21785.042276401367</v>
      </c>
      <c r="K44" s="259">
        <v>25460.959468170397</v>
      </c>
    </row>
    <row r="45" spans="1:11" x14ac:dyDescent="0.25">
      <c r="A45" s="238"/>
      <c r="B45" s="248" t="s">
        <v>772</v>
      </c>
      <c r="C45" s="250">
        <v>50332.128470702381</v>
      </c>
      <c r="D45" s="250">
        <v>42566.583194132327</v>
      </c>
      <c r="E45" s="259">
        <v>4681.196755158433</v>
      </c>
      <c r="F45" s="259">
        <v>4173.5198376430417</v>
      </c>
      <c r="G45" s="259">
        <v>3381.0803483021132</v>
      </c>
      <c r="H45" s="259">
        <v>3932.6447878884151</v>
      </c>
      <c r="I45" s="259">
        <v>3852.1704423414631</v>
      </c>
      <c r="J45" s="259">
        <v>3241.3530310118977</v>
      </c>
      <c r="K45" s="259">
        <v>3007.1252613730189</v>
      </c>
    </row>
    <row r="46" spans="1:11" x14ac:dyDescent="0.25">
      <c r="A46" s="238"/>
      <c r="B46" s="248" t="s">
        <v>135</v>
      </c>
      <c r="C46" s="250">
        <v>0</v>
      </c>
      <c r="D46" s="250">
        <v>8.6223811466744387</v>
      </c>
      <c r="E46" s="259">
        <v>0</v>
      </c>
      <c r="F46" s="259">
        <v>0</v>
      </c>
      <c r="G46" s="259">
        <v>0</v>
      </c>
      <c r="H46" s="259">
        <v>0</v>
      </c>
      <c r="I46" s="259">
        <v>0</v>
      </c>
      <c r="J46" s="259">
        <v>6.1057951435873861</v>
      </c>
      <c r="K46" s="259">
        <v>0</v>
      </c>
    </row>
    <row r="47" spans="1:11" ht="15.75" thickBot="1" x14ac:dyDescent="0.3">
      <c r="A47" s="261" t="s">
        <v>773</v>
      </c>
      <c r="B47" s="261" t="s">
        <v>135</v>
      </c>
      <c r="C47" s="338">
        <v>4116.4301738067106</v>
      </c>
      <c r="D47" s="338">
        <v>4787.7980981203609</v>
      </c>
      <c r="E47" s="262">
        <v>179.92846427976988</v>
      </c>
      <c r="F47" s="262">
        <v>262.72209391675108</v>
      </c>
      <c r="G47" s="262">
        <v>355.73540379551116</v>
      </c>
      <c r="H47" s="262">
        <v>384.65597769684513</v>
      </c>
      <c r="I47" s="262">
        <v>248.30490986711231</v>
      </c>
      <c r="J47" s="262">
        <v>496.67567016003727</v>
      </c>
      <c r="K47" s="262">
        <v>775.34962222342517</v>
      </c>
    </row>
    <row r="48" spans="1:11" ht="10.5" customHeight="1" thickTop="1" x14ac:dyDescent="0.25">
      <c r="A48" s="573" t="s">
        <v>794</v>
      </c>
      <c r="B48" s="573"/>
      <c r="C48" s="573"/>
      <c r="D48" s="573"/>
      <c r="E48" s="573"/>
      <c r="F48" s="573"/>
      <c r="G48" s="573"/>
      <c r="H48" s="573"/>
      <c r="I48" s="573"/>
      <c r="J48" s="573"/>
      <c r="K48" s="573"/>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15" zoomScaleNormal="100" zoomScaleSheetLayoutView="115" workbookViewId="0">
      <selection activeCell="D7" sqref="D7"/>
    </sheetView>
  </sheetViews>
  <sheetFormatPr defaultColWidth="9.125" defaultRowHeight="15" x14ac:dyDescent="0.25"/>
  <cols>
    <col min="1" max="1" width="2.875" style="193" bestFit="1" customWidth="1"/>
    <col min="2" max="2" width="17.625" style="193" bestFit="1" customWidth="1"/>
    <col min="3" max="11" width="8.5" style="193" customWidth="1"/>
    <col min="12" max="16384" width="9.125" style="193"/>
  </cols>
  <sheetData>
    <row r="1" spans="1:12" ht="18.75" x14ac:dyDescent="0.25">
      <c r="A1" s="546" t="s">
        <v>784</v>
      </c>
      <c r="B1" s="546"/>
      <c r="C1" s="546"/>
      <c r="D1" s="546"/>
      <c r="E1" s="546"/>
      <c r="F1" s="546"/>
      <c r="G1" s="546"/>
      <c r="H1" s="546"/>
      <c r="I1" s="546"/>
      <c r="J1" s="546"/>
      <c r="K1" s="546"/>
    </row>
    <row r="2" spans="1:12" x14ac:dyDescent="0.25">
      <c r="A2" s="547" t="s">
        <v>490</v>
      </c>
      <c r="B2" s="547"/>
      <c r="C2" s="547"/>
      <c r="D2" s="547"/>
      <c r="E2" s="547"/>
      <c r="F2" s="547"/>
      <c r="G2" s="547"/>
      <c r="H2" s="547"/>
      <c r="I2" s="547"/>
      <c r="J2" s="547"/>
      <c r="K2" s="547"/>
    </row>
    <row r="3" spans="1:12" ht="15.75" thickBot="1" x14ac:dyDescent="0.3">
      <c r="A3" s="548" t="s">
        <v>634</v>
      </c>
      <c r="B3" s="548"/>
      <c r="C3" s="548"/>
      <c r="D3" s="548"/>
      <c r="E3" s="548"/>
      <c r="F3" s="548"/>
      <c r="G3" s="548"/>
      <c r="H3" s="548"/>
      <c r="I3" s="548"/>
      <c r="J3" s="548"/>
      <c r="K3" s="548"/>
    </row>
    <row r="4" spans="1:12" ht="16.5" thickTop="1" thickBot="1" x14ac:dyDescent="0.3">
      <c r="A4" s="557"/>
      <c r="B4" s="559" t="s">
        <v>700</v>
      </c>
      <c r="C4" s="561" t="s">
        <v>130</v>
      </c>
      <c r="D4" s="561" t="s">
        <v>885</v>
      </c>
      <c r="E4" s="309">
        <v>2023</v>
      </c>
      <c r="F4" s="386">
        <v>2024</v>
      </c>
      <c r="G4" s="388"/>
      <c r="H4" s="388"/>
      <c r="I4" s="388"/>
      <c r="J4" s="388"/>
      <c r="K4" s="388"/>
      <c r="L4" s="241"/>
    </row>
    <row r="5" spans="1:12" ht="15.75" thickBot="1" x14ac:dyDescent="0.3">
      <c r="A5" s="550"/>
      <c r="B5" s="552"/>
      <c r="C5" s="554"/>
      <c r="D5" s="554"/>
      <c r="E5" s="17" t="s">
        <v>38</v>
      </c>
      <c r="F5" s="40" t="s">
        <v>925</v>
      </c>
      <c r="G5" s="40" t="s">
        <v>924</v>
      </c>
      <c r="H5" s="40" t="s">
        <v>923</v>
      </c>
      <c r="I5" s="40" t="s">
        <v>903</v>
      </c>
      <c r="J5" s="40" t="s">
        <v>922</v>
      </c>
      <c r="K5" s="40" t="s">
        <v>921</v>
      </c>
    </row>
    <row r="6" spans="1:12" ht="15.75" thickTop="1" x14ac:dyDescent="0.25">
      <c r="A6" s="206"/>
      <c r="B6" s="207"/>
      <c r="C6" s="209"/>
      <c r="D6" s="209"/>
      <c r="E6" s="209"/>
      <c r="F6" s="209"/>
      <c r="G6" s="209"/>
      <c r="H6" s="209"/>
      <c r="J6" s="211"/>
    </row>
    <row r="7" spans="1:12" x14ac:dyDescent="0.25">
      <c r="A7" s="206"/>
      <c r="B7" s="212" t="s">
        <v>701</v>
      </c>
      <c r="C7" s="213">
        <v>52695070.856559157</v>
      </c>
      <c r="D7" s="213">
        <v>53056054.068821415</v>
      </c>
      <c r="E7" s="213">
        <v>3928043.2989306659</v>
      </c>
      <c r="F7" s="213">
        <v>4442025.9077186855</v>
      </c>
      <c r="G7" s="213">
        <v>5019010.6260522259</v>
      </c>
      <c r="H7" s="213">
        <v>4615987.168596535</v>
      </c>
      <c r="I7" s="213">
        <v>4819010.9147614073</v>
      </c>
      <c r="J7" s="213">
        <v>4709049.8213056456</v>
      </c>
      <c r="K7" s="213">
        <v>4691040.3270369563</v>
      </c>
    </row>
    <row r="8" spans="1:12" x14ac:dyDescent="0.25">
      <c r="A8" s="206"/>
      <c r="B8" s="207"/>
      <c r="C8" s="213"/>
      <c r="D8" s="217"/>
      <c r="E8" s="217"/>
      <c r="F8" s="217"/>
      <c r="G8" s="217"/>
      <c r="H8" s="217"/>
      <c r="I8" s="217"/>
    </row>
    <row r="9" spans="1:12" x14ac:dyDescent="0.25">
      <c r="A9" s="218" t="s">
        <v>702</v>
      </c>
      <c r="B9" s="212" t="s">
        <v>703</v>
      </c>
      <c r="C9" s="213">
        <v>3845.0001999999995</v>
      </c>
      <c r="D9" s="213">
        <v>42296.564099999996</v>
      </c>
      <c r="E9" s="213">
        <v>220.47300000000001</v>
      </c>
      <c r="F9" s="213">
        <v>104.09310000000001</v>
      </c>
      <c r="G9" s="213">
        <v>101.4898</v>
      </c>
      <c r="H9" s="213">
        <v>621.97699999999998</v>
      </c>
      <c r="I9" s="213">
        <v>96.469200000000001</v>
      </c>
      <c r="J9" s="213">
        <v>325.47649999999999</v>
      </c>
      <c r="K9" s="213">
        <v>118.703</v>
      </c>
    </row>
    <row r="10" spans="1:12" x14ac:dyDescent="0.25">
      <c r="A10" s="218" t="s">
        <v>704</v>
      </c>
      <c r="B10" s="212" t="s">
        <v>705</v>
      </c>
      <c r="C10" s="213">
        <v>117698.24680000001</v>
      </c>
      <c r="D10" s="213">
        <v>63655.2641</v>
      </c>
      <c r="E10" s="213">
        <v>5370.9863999999998</v>
      </c>
      <c r="F10" s="213">
        <v>4952.4858000000004</v>
      </c>
      <c r="G10" s="213">
        <v>5524.9017999999996</v>
      </c>
      <c r="H10" s="213">
        <v>5525.9924000000001</v>
      </c>
      <c r="I10" s="213">
        <v>4820.6343999999999</v>
      </c>
      <c r="J10" s="213">
        <v>5785.7635</v>
      </c>
      <c r="K10" s="213">
        <v>6626.1144999999997</v>
      </c>
    </row>
    <row r="11" spans="1:12" x14ac:dyDescent="0.25">
      <c r="A11" s="207"/>
      <c r="B11" s="219" t="s">
        <v>706</v>
      </c>
      <c r="C11" s="215">
        <v>57550.145800000006</v>
      </c>
      <c r="D11" s="215">
        <v>56556.524700000002</v>
      </c>
      <c r="E11" s="215">
        <v>5027.1693999999998</v>
      </c>
      <c r="F11" s="215">
        <v>3953.2752</v>
      </c>
      <c r="G11" s="215">
        <v>4317.6116000000002</v>
      </c>
      <c r="H11" s="215">
        <v>5109.4823999999999</v>
      </c>
      <c r="I11" s="215">
        <v>2529.1941999999999</v>
      </c>
      <c r="J11" s="215">
        <v>4924.7237999999998</v>
      </c>
      <c r="K11" s="215">
        <v>3490.8321000000001</v>
      </c>
    </row>
    <row r="12" spans="1:12" x14ac:dyDescent="0.25">
      <c r="A12" s="207"/>
      <c r="B12" s="219" t="s">
        <v>135</v>
      </c>
      <c r="C12" s="215">
        <v>60148.101000000002</v>
      </c>
      <c r="D12" s="215">
        <v>7098.7394000000004</v>
      </c>
      <c r="E12" s="215">
        <v>343.81700000000001</v>
      </c>
      <c r="F12" s="215">
        <v>999.2106</v>
      </c>
      <c r="G12" s="215">
        <v>1207.2901999999999</v>
      </c>
      <c r="H12" s="215">
        <v>416.51</v>
      </c>
      <c r="I12" s="215">
        <v>2291.4402</v>
      </c>
      <c r="J12" s="215">
        <v>861.03970000000004</v>
      </c>
      <c r="K12" s="215">
        <v>3135.2824000000001</v>
      </c>
    </row>
    <row r="13" spans="1:12" x14ac:dyDescent="0.25">
      <c r="A13" s="218" t="s">
        <v>707</v>
      </c>
      <c r="B13" s="212" t="s">
        <v>708</v>
      </c>
      <c r="C13" s="213">
        <v>970937.5915000001</v>
      </c>
      <c r="D13" s="213">
        <v>510431.47200000001</v>
      </c>
      <c r="E13" s="213">
        <v>39007.372600000002</v>
      </c>
      <c r="F13" s="213">
        <v>31695.263900000002</v>
      </c>
      <c r="G13" s="213">
        <v>84120.381200000003</v>
      </c>
      <c r="H13" s="213">
        <v>58269.213199999998</v>
      </c>
      <c r="I13" s="213">
        <v>66842.1394</v>
      </c>
      <c r="J13" s="213">
        <v>82701.937099999996</v>
      </c>
      <c r="K13" s="213">
        <v>62556.001700000001</v>
      </c>
    </row>
    <row r="14" spans="1:12" x14ac:dyDescent="0.25">
      <c r="A14" s="207"/>
      <c r="B14" s="219" t="s">
        <v>709</v>
      </c>
      <c r="C14" s="215">
        <v>174150.39809999999</v>
      </c>
      <c r="D14" s="215">
        <v>95196.551399999997</v>
      </c>
      <c r="E14" s="215">
        <v>8751.5779999999995</v>
      </c>
      <c r="F14" s="215">
        <v>2349.049</v>
      </c>
      <c r="G14" s="215">
        <v>12975.453600000001</v>
      </c>
      <c r="H14" s="215">
        <v>9196.1299999999992</v>
      </c>
      <c r="I14" s="215">
        <v>17817.898799999999</v>
      </c>
      <c r="J14" s="215">
        <v>16434.537700000001</v>
      </c>
      <c r="K14" s="215">
        <v>20643.468700000001</v>
      </c>
    </row>
    <row r="15" spans="1:12" x14ac:dyDescent="0.25">
      <c r="A15" s="207"/>
      <c r="B15" s="219" t="s">
        <v>710</v>
      </c>
      <c r="C15" s="215">
        <v>718354.22559999989</v>
      </c>
      <c r="D15" s="215">
        <v>358057.06959999999</v>
      </c>
      <c r="E15" s="215">
        <v>24811.540199999999</v>
      </c>
      <c r="F15" s="215">
        <v>26938.5648</v>
      </c>
      <c r="G15" s="215">
        <v>64719.218099999998</v>
      </c>
      <c r="H15" s="215">
        <v>48572.976000000002</v>
      </c>
      <c r="I15" s="215">
        <v>48335.5599</v>
      </c>
      <c r="J15" s="215">
        <v>63378.264600000002</v>
      </c>
      <c r="K15" s="215">
        <v>40839.1875</v>
      </c>
    </row>
    <row r="16" spans="1:12" x14ac:dyDescent="0.25">
      <c r="A16" s="207"/>
      <c r="B16" s="219" t="s">
        <v>711</v>
      </c>
      <c r="C16" s="215">
        <v>8925.7709999999988</v>
      </c>
      <c r="D16" s="215">
        <v>12091.8181</v>
      </c>
      <c r="E16" s="215">
        <v>1121.6669999999999</v>
      </c>
      <c r="F16" s="215">
        <v>102.577</v>
      </c>
      <c r="G16" s="215">
        <v>2542.777</v>
      </c>
      <c r="H16" s="215">
        <v>158.02000000000001</v>
      </c>
      <c r="I16" s="215">
        <v>194.15700000000001</v>
      </c>
      <c r="J16" s="215">
        <v>644.57000000000005</v>
      </c>
      <c r="K16" s="215">
        <v>455.05399999999997</v>
      </c>
    </row>
    <row r="17" spans="1:11" x14ac:dyDescent="0.25">
      <c r="A17" s="207"/>
      <c r="B17" s="219" t="s">
        <v>135</v>
      </c>
      <c r="C17" s="215">
        <v>69507.196799999991</v>
      </c>
      <c r="D17" s="215">
        <v>45086.032900000013</v>
      </c>
      <c r="E17" s="215">
        <v>4322.5874000000003</v>
      </c>
      <c r="F17" s="215">
        <v>2305.0731000000001</v>
      </c>
      <c r="G17" s="215">
        <v>3882.9324999999999</v>
      </c>
      <c r="H17" s="215">
        <v>342.0872</v>
      </c>
      <c r="I17" s="215">
        <v>494.52370000000002</v>
      </c>
      <c r="J17" s="215">
        <v>2244.5648000000001</v>
      </c>
      <c r="K17" s="215">
        <v>618.29150000000004</v>
      </c>
    </row>
    <row r="18" spans="1:11" x14ac:dyDescent="0.25">
      <c r="A18" s="218" t="s">
        <v>712</v>
      </c>
      <c r="B18" s="212" t="s">
        <v>713</v>
      </c>
      <c r="C18" s="213">
        <v>2616380.3951099999</v>
      </c>
      <c r="D18" s="213">
        <v>2038312.5498299997</v>
      </c>
      <c r="E18" s="213">
        <v>130206.40347999999</v>
      </c>
      <c r="F18" s="213">
        <v>189210.52540000001</v>
      </c>
      <c r="G18" s="213">
        <v>204377.66620000001</v>
      </c>
      <c r="H18" s="213">
        <v>151360.49354</v>
      </c>
      <c r="I18" s="213">
        <v>207047.98951000001</v>
      </c>
      <c r="J18" s="213">
        <v>206425.26560000001</v>
      </c>
      <c r="K18" s="213">
        <v>206052.20615000001</v>
      </c>
    </row>
    <row r="19" spans="1:11" x14ac:dyDescent="0.25">
      <c r="A19" s="207"/>
      <c r="B19" s="219" t="s">
        <v>714</v>
      </c>
      <c r="C19" s="215">
        <v>398972.36840000004</v>
      </c>
      <c r="D19" s="215">
        <v>162481.4198</v>
      </c>
      <c r="E19" s="215">
        <v>9407.0606000000007</v>
      </c>
      <c r="F19" s="215">
        <v>13718.828600000001</v>
      </c>
      <c r="G19" s="215">
        <v>18896.841400000001</v>
      </c>
      <c r="H19" s="215">
        <v>15526.965700000001</v>
      </c>
      <c r="I19" s="215">
        <v>21993.1685</v>
      </c>
      <c r="J19" s="215">
        <v>20818.849900000001</v>
      </c>
      <c r="K19" s="215">
        <v>18151.850299999998</v>
      </c>
    </row>
    <row r="20" spans="1:11" x14ac:dyDescent="0.25">
      <c r="A20" s="207"/>
      <c r="B20" s="219" t="s">
        <v>715</v>
      </c>
      <c r="C20" s="215">
        <v>2216801.4960099999</v>
      </c>
      <c r="D20" s="215">
        <v>1875646.4814300002</v>
      </c>
      <c r="E20" s="215">
        <v>120799.34288</v>
      </c>
      <c r="F20" s="215">
        <v>175491.69680000001</v>
      </c>
      <c r="G20" s="215">
        <v>185415.35399999999</v>
      </c>
      <c r="H20" s="215">
        <v>135833.52784</v>
      </c>
      <c r="I20" s="215">
        <v>185054.82101000001</v>
      </c>
      <c r="J20" s="215">
        <v>185606.41570000001</v>
      </c>
      <c r="K20" s="215">
        <v>187900.35584999999</v>
      </c>
    </row>
    <row r="21" spans="1:11" x14ac:dyDescent="0.25">
      <c r="A21" s="207"/>
      <c r="B21" s="219" t="s">
        <v>135</v>
      </c>
      <c r="C21" s="215">
        <v>606.53069999999991</v>
      </c>
      <c r="D21" s="215">
        <v>184.64859999999999</v>
      </c>
      <c r="E21" s="215">
        <v>0</v>
      </c>
      <c r="F21" s="215">
        <v>0</v>
      </c>
      <c r="G21" s="215">
        <v>65.470799999999997</v>
      </c>
      <c r="H21" s="215">
        <v>0</v>
      </c>
      <c r="I21" s="215">
        <v>0</v>
      </c>
      <c r="J21" s="215">
        <v>0</v>
      </c>
      <c r="K21" s="215">
        <v>0</v>
      </c>
    </row>
    <row r="22" spans="1:11" x14ac:dyDescent="0.25">
      <c r="A22" s="218" t="s">
        <v>716</v>
      </c>
      <c r="B22" s="212" t="s">
        <v>717</v>
      </c>
      <c r="C22" s="213">
        <v>1102436.2387000001</v>
      </c>
      <c r="D22" s="213">
        <v>1691811.7516999999</v>
      </c>
      <c r="E22" s="213">
        <v>59527.580600000001</v>
      </c>
      <c r="F22" s="213">
        <v>111487.2457</v>
      </c>
      <c r="G22" s="213">
        <v>51127.818700000003</v>
      </c>
      <c r="H22" s="213">
        <v>74831.085699999996</v>
      </c>
      <c r="I22" s="213">
        <v>105125.7833</v>
      </c>
      <c r="J22" s="213">
        <v>53764.095999999998</v>
      </c>
      <c r="K22" s="213">
        <v>24825.0828</v>
      </c>
    </row>
    <row r="23" spans="1:11" x14ac:dyDescent="0.25">
      <c r="A23" s="207"/>
      <c r="B23" s="219" t="s">
        <v>718</v>
      </c>
      <c r="C23" s="215">
        <v>11267.65</v>
      </c>
      <c r="D23" s="215">
        <v>17791.729199999998</v>
      </c>
      <c r="E23" s="215">
        <v>1972.5786000000001</v>
      </c>
      <c r="F23" s="215">
        <v>1637.4893</v>
      </c>
      <c r="G23" s="215">
        <v>749.19410000000005</v>
      </c>
      <c r="H23" s="215">
        <v>971.08550000000002</v>
      </c>
      <c r="I23" s="215">
        <v>1047.1429000000001</v>
      </c>
      <c r="J23" s="215">
        <v>2069.1886</v>
      </c>
      <c r="K23" s="215">
        <v>657.85550000000001</v>
      </c>
    </row>
    <row r="24" spans="1:11" x14ac:dyDescent="0.25">
      <c r="A24" s="207"/>
      <c r="B24" s="219" t="s">
        <v>719</v>
      </c>
      <c r="C24" s="215">
        <v>151307.03000000003</v>
      </c>
      <c r="D24" s="215">
        <v>219956.81399999998</v>
      </c>
      <c r="E24" s="215">
        <v>2127.0142999999998</v>
      </c>
      <c r="F24" s="215">
        <v>2507.3200999999999</v>
      </c>
      <c r="G24" s="215">
        <v>770.50760000000002</v>
      </c>
      <c r="H24" s="215">
        <v>1102.4244000000001</v>
      </c>
      <c r="I24" s="215">
        <v>3731.7941999999998</v>
      </c>
      <c r="J24" s="215">
        <v>1669.4822999999999</v>
      </c>
      <c r="K24" s="215">
        <v>639.75109999999995</v>
      </c>
    </row>
    <row r="25" spans="1:11" x14ac:dyDescent="0.25">
      <c r="A25" s="207"/>
      <c r="B25" s="219" t="s">
        <v>720</v>
      </c>
      <c r="C25" s="215">
        <v>740185.76469999994</v>
      </c>
      <c r="D25" s="215">
        <v>1020169.7983000001</v>
      </c>
      <c r="E25" s="215">
        <v>31491.528999999999</v>
      </c>
      <c r="F25" s="215">
        <v>75344.032099999997</v>
      </c>
      <c r="G25" s="215">
        <v>21680.3884</v>
      </c>
      <c r="H25" s="215">
        <v>58637.513500000001</v>
      </c>
      <c r="I25" s="215">
        <v>82769.024600000004</v>
      </c>
      <c r="J25" s="215">
        <v>34036.650900000001</v>
      </c>
      <c r="K25" s="215">
        <v>11683.086799999999</v>
      </c>
    </row>
    <row r="26" spans="1:11" x14ac:dyDescent="0.25">
      <c r="A26" s="207"/>
      <c r="B26" s="219" t="s">
        <v>721</v>
      </c>
      <c r="C26" s="215">
        <v>49935.420099999996</v>
      </c>
      <c r="D26" s="215">
        <v>261841.23569999999</v>
      </c>
      <c r="E26" s="215">
        <v>1948.3945000000001</v>
      </c>
      <c r="F26" s="215">
        <v>21270.732</v>
      </c>
      <c r="G26" s="215">
        <v>14051.6901</v>
      </c>
      <c r="H26" s="215">
        <v>1128.6974</v>
      </c>
      <c r="I26" s="215">
        <v>3569.8836999999999</v>
      </c>
      <c r="J26" s="215">
        <v>1187.6627000000001</v>
      </c>
      <c r="K26" s="215">
        <v>3378.0027</v>
      </c>
    </row>
    <row r="27" spans="1:11" x14ac:dyDescent="0.25">
      <c r="A27" s="207"/>
      <c r="B27" s="219" t="s">
        <v>135</v>
      </c>
      <c r="C27" s="215">
        <v>149740.37390000001</v>
      </c>
      <c r="D27" s="215">
        <v>172052.17450000002</v>
      </c>
      <c r="E27" s="215">
        <v>21988.064200000001</v>
      </c>
      <c r="F27" s="215">
        <v>10727.672200000001</v>
      </c>
      <c r="G27" s="215">
        <v>13876.038500000001</v>
      </c>
      <c r="H27" s="215">
        <v>12991.3649</v>
      </c>
      <c r="I27" s="215">
        <v>14007.937900000001</v>
      </c>
      <c r="J27" s="215">
        <v>14801.111500000001</v>
      </c>
      <c r="K27" s="215">
        <v>8466.3866999999991</v>
      </c>
    </row>
    <row r="28" spans="1:11" x14ac:dyDescent="0.25">
      <c r="A28" s="218" t="s">
        <v>722</v>
      </c>
      <c r="B28" s="212" t="s">
        <v>723</v>
      </c>
      <c r="C28" s="213">
        <v>1060696.29189</v>
      </c>
      <c r="D28" s="213">
        <v>1237029.11894</v>
      </c>
      <c r="E28" s="213">
        <v>83276.13798</v>
      </c>
      <c r="F28" s="213">
        <v>76669.056100000002</v>
      </c>
      <c r="G28" s="213">
        <v>95287.971470000004</v>
      </c>
      <c r="H28" s="213">
        <v>61866.451390000002</v>
      </c>
      <c r="I28" s="213">
        <v>87609.103839999996</v>
      </c>
      <c r="J28" s="213">
        <v>124489.70627</v>
      </c>
      <c r="K28" s="213">
        <v>81957.843120000005</v>
      </c>
    </row>
    <row r="29" spans="1:11" x14ac:dyDescent="0.25">
      <c r="A29" s="207"/>
      <c r="B29" s="219" t="s">
        <v>724</v>
      </c>
      <c r="C29" s="215">
        <v>64536.935599999997</v>
      </c>
      <c r="D29" s="215">
        <v>70300.879400000005</v>
      </c>
      <c r="E29" s="215">
        <v>4700.5171</v>
      </c>
      <c r="F29" s="215">
        <v>5964.0293000000001</v>
      </c>
      <c r="G29" s="215">
        <v>12266.516799999999</v>
      </c>
      <c r="H29" s="215">
        <v>6050.6970000000001</v>
      </c>
      <c r="I29" s="215">
        <v>10862.4223</v>
      </c>
      <c r="J29" s="215">
        <v>7295.2115999999996</v>
      </c>
      <c r="K29" s="215">
        <v>6215.3294999999998</v>
      </c>
    </row>
    <row r="30" spans="1:11" x14ac:dyDescent="0.25">
      <c r="A30" s="207"/>
      <c r="B30" s="219" t="s">
        <v>725</v>
      </c>
      <c r="C30" s="215">
        <v>61919.845699999983</v>
      </c>
      <c r="D30" s="215">
        <v>67661.682990000001</v>
      </c>
      <c r="E30" s="215">
        <v>4053.9856</v>
      </c>
      <c r="F30" s="215">
        <v>5129.1013000000003</v>
      </c>
      <c r="G30" s="215">
        <v>5084.7700000000004</v>
      </c>
      <c r="H30" s="215">
        <v>3781.1971899999999</v>
      </c>
      <c r="I30" s="215">
        <v>5565.8923999999997</v>
      </c>
      <c r="J30" s="215">
        <v>4455.5852000000004</v>
      </c>
      <c r="K30" s="215">
        <v>4089.2898</v>
      </c>
    </row>
    <row r="31" spans="1:11" x14ac:dyDescent="0.25">
      <c r="A31" s="207"/>
      <c r="B31" s="219" t="s">
        <v>726</v>
      </c>
      <c r="C31" s="215">
        <v>32394.025999999998</v>
      </c>
      <c r="D31" s="215">
        <v>26858.177600000003</v>
      </c>
      <c r="E31" s="215">
        <v>2024.4802</v>
      </c>
      <c r="F31" s="215">
        <v>2710.2991000000002</v>
      </c>
      <c r="G31" s="215">
        <v>2698.5803000000001</v>
      </c>
      <c r="H31" s="215">
        <v>1320.5536</v>
      </c>
      <c r="I31" s="215">
        <v>4483.6706999999997</v>
      </c>
      <c r="J31" s="215">
        <v>3816.6840000000002</v>
      </c>
      <c r="K31" s="215">
        <v>3636.0807</v>
      </c>
    </row>
    <row r="32" spans="1:11" x14ac:dyDescent="0.25">
      <c r="A32" s="207"/>
      <c r="B32" s="219" t="s">
        <v>727</v>
      </c>
      <c r="C32" s="215">
        <v>194861.7838</v>
      </c>
      <c r="D32" s="215">
        <v>214566.37549999999</v>
      </c>
      <c r="E32" s="215">
        <v>9852.3225999999995</v>
      </c>
      <c r="F32" s="215">
        <v>12201.251700000001</v>
      </c>
      <c r="G32" s="215">
        <v>15309.1535</v>
      </c>
      <c r="H32" s="215">
        <v>10288.6183</v>
      </c>
      <c r="I32" s="215">
        <v>16260.6101</v>
      </c>
      <c r="J32" s="215">
        <v>14341.1054</v>
      </c>
      <c r="K32" s="215">
        <v>14123.724899999999</v>
      </c>
    </row>
    <row r="33" spans="1:11" x14ac:dyDescent="0.25">
      <c r="A33" s="207"/>
      <c r="B33" s="219" t="s">
        <v>728</v>
      </c>
      <c r="C33" s="215">
        <v>638760.52619000012</v>
      </c>
      <c r="D33" s="215">
        <v>781996.46875000012</v>
      </c>
      <c r="E33" s="215">
        <v>58822.022080000002</v>
      </c>
      <c r="F33" s="215">
        <v>43002.658900000002</v>
      </c>
      <c r="G33" s="215">
        <v>51051.342470000003</v>
      </c>
      <c r="H33" s="215">
        <v>35036.332900000001</v>
      </c>
      <c r="I33" s="215">
        <v>44252.654540000003</v>
      </c>
      <c r="J33" s="215">
        <v>88106.993369999997</v>
      </c>
      <c r="K33" s="215">
        <v>48082.241119999999</v>
      </c>
    </row>
    <row r="34" spans="1:11" x14ac:dyDescent="0.25">
      <c r="A34" s="207"/>
      <c r="B34" s="219" t="s">
        <v>135</v>
      </c>
      <c r="C34" s="215">
        <v>68223.174599999984</v>
      </c>
      <c r="D34" s="215">
        <v>75645.534700000004</v>
      </c>
      <c r="E34" s="215">
        <v>3822.8103999999998</v>
      </c>
      <c r="F34" s="215">
        <v>7661.7157999999999</v>
      </c>
      <c r="G34" s="215">
        <v>8877.6083999999992</v>
      </c>
      <c r="H34" s="215">
        <v>5389.0523999999996</v>
      </c>
      <c r="I34" s="215">
        <v>6183.8537999999999</v>
      </c>
      <c r="J34" s="215">
        <v>6474.1266999999998</v>
      </c>
      <c r="K34" s="215">
        <v>5811.1770999999999</v>
      </c>
    </row>
    <row r="35" spans="1:11" x14ac:dyDescent="0.25">
      <c r="A35" s="218" t="s">
        <v>729</v>
      </c>
      <c r="B35" s="212" t="s">
        <v>730</v>
      </c>
      <c r="C35" s="213">
        <v>883783.22752000007</v>
      </c>
      <c r="D35" s="213">
        <v>816360.49656999996</v>
      </c>
      <c r="E35" s="213">
        <v>47532.697509999998</v>
      </c>
      <c r="F35" s="213">
        <v>100626.31251</v>
      </c>
      <c r="G35" s="213">
        <v>64260.125699999997</v>
      </c>
      <c r="H35" s="213">
        <v>82248.299400000004</v>
      </c>
      <c r="I35" s="213">
        <v>105819.1553</v>
      </c>
      <c r="J35" s="213">
        <v>51793.017599999999</v>
      </c>
      <c r="K35" s="213">
        <v>91643.672699999996</v>
      </c>
    </row>
    <row r="36" spans="1:11" x14ac:dyDescent="0.25">
      <c r="A36" s="207"/>
      <c r="B36" s="219" t="s">
        <v>731</v>
      </c>
      <c r="C36" s="215">
        <v>106152.6746</v>
      </c>
      <c r="D36" s="215">
        <v>40394.957399999999</v>
      </c>
      <c r="E36" s="215">
        <v>1178.4670000000001</v>
      </c>
      <c r="F36" s="215">
        <v>10967.407800000001</v>
      </c>
      <c r="G36" s="215">
        <v>6333.0853999999999</v>
      </c>
      <c r="H36" s="215">
        <v>2151.857</v>
      </c>
      <c r="I36" s="215">
        <v>1905.4857</v>
      </c>
      <c r="J36" s="215">
        <v>2952.029</v>
      </c>
      <c r="K36" s="215">
        <v>2440.623</v>
      </c>
    </row>
    <row r="37" spans="1:11" x14ac:dyDescent="0.25">
      <c r="A37" s="207"/>
      <c r="B37" s="219" t="s">
        <v>732</v>
      </c>
      <c r="C37" s="215">
        <v>527208.86262000003</v>
      </c>
      <c r="D37" s="215">
        <v>503057.86220999999</v>
      </c>
      <c r="E37" s="215">
        <v>24182.458310000002</v>
      </c>
      <c r="F37" s="215">
        <v>69437.350900000005</v>
      </c>
      <c r="G37" s="215">
        <v>35713.431199999999</v>
      </c>
      <c r="H37" s="215">
        <v>64176.742700000003</v>
      </c>
      <c r="I37" s="215">
        <v>82638.745200000005</v>
      </c>
      <c r="J37" s="215">
        <v>31944.7909</v>
      </c>
      <c r="K37" s="215">
        <v>76257.361499999999</v>
      </c>
    </row>
    <row r="38" spans="1:11" x14ac:dyDescent="0.25">
      <c r="A38" s="207"/>
      <c r="B38" s="219" t="s">
        <v>733</v>
      </c>
      <c r="C38" s="215">
        <v>201007.22120000003</v>
      </c>
      <c r="D38" s="215">
        <v>234410.14015999995</v>
      </c>
      <c r="E38" s="215">
        <v>16620.288700000001</v>
      </c>
      <c r="F38" s="215">
        <v>17279.635409999999</v>
      </c>
      <c r="G38" s="215">
        <v>19093.478899999998</v>
      </c>
      <c r="H38" s="215">
        <v>14542.1422</v>
      </c>
      <c r="I38" s="215">
        <v>17459.8449</v>
      </c>
      <c r="J38" s="215">
        <v>15891.0008</v>
      </c>
      <c r="K38" s="215">
        <v>11384.8048</v>
      </c>
    </row>
    <row r="39" spans="1:11" x14ac:dyDescent="0.25">
      <c r="A39" s="207"/>
      <c r="B39" s="219" t="s">
        <v>135</v>
      </c>
      <c r="C39" s="215">
        <v>49414.469100000002</v>
      </c>
      <c r="D39" s="215">
        <v>38497.536800000009</v>
      </c>
      <c r="E39" s="215">
        <v>5551.4835000000003</v>
      </c>
      <c r="F39" s="215">
        <v>2941.9184</v>
      </c>
      <c r="G39" s="215">
        <v>3120.1302000000001</v>
      </c>
      <c r="H39" s="215">
        <v>1377.5574999999999</v>
      </c>
      <c r="I39" s="215">
        <v>3815.0794999999998</v>
      </c>
      <c r="J39" s="215">
        <v>1005.1969</v>
      </c>
      <c r="K39" s="215">
        <v>1560.8833999999999</v>
      </c>
    </row>
    <row r="40" spans="1:11" x14ac:dyDescent="0.25">
      <c r="A40" s="218" t="s">
        <v>734</v>
      </c>
      <c r="B40" s="212" t="s">
        <v>735</v>
      </c>
      <c r="C40" s="213">
        <v>3073435.7797799995</v>
      </c>
      <c r="D40" s="213">
        <v>2586064.3844699999</v>
      </c>
      <c r="E40" s="213">
        <v>224661.40359999999</v>
      </c>
      <c r="F40" s="213">
        <v>145589.34789999999</v>
      </c>
      <c r="G40" s="213">
        <v>226755.37169999999</v>
      </c>
      <c r="H40" s="213">
        <v>166978.87878999999</v>
      </c>
      <c r="I40" s="213">
        <v>174274.92674</v>
      </c>
      <c r="J40" s="213">
        <v>177024.30744</v>
      </c>
      <c r="K40" s="213">
        <v>145049.62969999999</v>
      </c>
    </row>
    <row r="41" spans="1:11" x14ac:dyDescent="0.25">
      <c r="A41" s="207"/>
      <c r="B41" s="219" t="s">
        <v>736</v>
      </c>
      <c r="C41" s="215">
        <v>392680.47862000001</v>
      </c>
      <c r="D41" s="215">
        <v>315451.61822</v>
      </c>
      <c r="E41" s="215">
        <v>26911.8747</v>
      </c>
      <c r="F41" s="215">
        <v>18060.956099999999</v>
      </c>
      <c r="G41" s="215">
        <v>17909.929599999999</v>
      </c>
      <c r="H41" s="215">
        <v>13515.1767</v>
      </c>
      <c r="I41" s="215">
        <v>15523.048430000001</v>
      </c>
      <c r="J41" s="215">
        <v>13559.451139999999</v>
      </c>
      <c r="K41" s="215">
        <v>12756.729499999999</v>
      </c>
    </row>
    <row r="42" spans="1:11" x14ac:dyDescent="0.25">
      <c r="A42" s="207"/>
      <c r="B42" s="219" t="s">
        <v>737</v>
      </c>
      <c r="C42" s="215">
        <v>395100.89086000004</v>
      </c>
      <c r="D42" s="215">
        <v>268156.26867999998</v>
      </c>
      <c r="E42" s="215">
        <v>24951.186900000001</v>
      </c>
      <c r="F42" s="215">
        <v>14837.920700000001</v>
      </c>
      <c r="G42" s="215">
        <v>33105.517899999999</v>
      </c>
      <c r="H42" s="215">
        <v>18169.78602</v>
      </c>
      <c r="I42" s="215">
        <v>25208.919030000001</v>
      </c>
      <c r="J42" s="215">
        <v>26620.7696</v>
      </c>
      <c r="K42" s="215">
        <v>20430.3024</v>
      </c>
    </row>
    <row r="43" spans="1:11" x14ac:dyDescent="0.25">
      <c r="A43" s="207"/>
      <c r="B43" s="219" t="s">
        <v>738</v>
      </c>
      <c r="C43" s="215">
        <v>906270.88560000015</v>
      </c>
      <c r="D43" s="215">
        <v>930501.96456999995</v>
      </c>
      <c r="E43" s="215">
        <v>83826.959300000002</v>
      </c>
      <c r="F43" s="215">
        <v>54187.672700000003</v>
      </c>
      <c r="G43" s="215">
        <v>87263.141499999998</v>
      </c>
      <c r="H43" s="215">
        <v>84014.392370000001</v>
      </c>
      <c r="I43" s="215">
        <v>77858.938599999994</v>
      </c>
      <c r="J43" s="215">
        <v>79365.501399999994</v>
      </c>
      <c r="K43" s="215">
        <v>61200.706299999998</v>
      </c>
    </row>
    <row r="44" spans="1:11" x14ac:dyDescent="0.25">
      <c r="A44" s="207"/>
      <c r="B44" s="219" t="s">
        <v>739</v>
      </c>
      <c r="C44" s="215">
        <v>745433.87399999995</v>
      </c>
      <c r="D44" s="215">
        <v>551246.69189999998</v>
      </c>
      <c r="E44" s="215">
        <v>26322.108100000001</v>
      </c>
      <c r="F44" s="215">
        <v>22095.944200000002</v>
      </c>
      <c r="G44" s="215">
        <v>36789.749100000001</v>
      </c>
      <c r="H44" s="215">
        <v>21526.220799999999</v>
      </c>
      <c r="I44" s="215">
        <v>24432.809300000001</v>
      </c>
      <c r="J44" s="215">
        <v>25293.228599999999</v>
      </c>
      <c r="K44" s="215">
        <v>14684.069600000001</v>
      </c>
    </row>
    <row r="45" spans="1:11" x14ac:dyDescent="0.25">
      <c r="A45" s="207"/>
      <c r="B45" s="219" t="s">
        <v>740</v>
      </c>
      <c r="C45" s="215">
        <v>539994.74250000005</v>
      </c>
      <c r="D45" s="215">
        <v>436549.98629999993</v>
      </c>
      <c r="E45" s="215">
        <v>56991.325900000003</v>
      </c>
      <c r="F45" s="215">
        <v>28635.0265</v>
      </c>
      <c r="G45" s="215">
        <v>40654.896099999998</v>
      </c>
      <c r="H45" s="215">
        <v>20581.0412</v>
      </c>
      <c r="I45" s="215">
        <v>22999.0861</v>
      </c>
      <c r="J45" s="215">
        <v>20241.451099999998</v>
      </c>
      <c r="K45" s="215">
        <v>30931.712500000001</v>
      </c>
    </row>
    <row r="46" spans="1:11" x14ac:dyDescent="0.25">
      <c r="A46" s="207"/>
      <c r="B46" s="219" t="s">
        <v>135</v>
      </c>
      <c r="C46" s="215">
        <v>93954.908200000005</v>
      </c>
      <c r="D46" s="215">
        <v>84157.854800000016</v>
      </c>
      <c r="E46" s="215">
        <v>5657.9486999999999</v>
      </c>
      <c r="F46" s="215">
        <v>7771.8276999999998</v>
      </c>
      <c r="G46" s="215">
        <v>11032.137500000001</v>
      </c>
      <c r="H46" s="215">
        <v>9172.2616999999991</v>
      </c>
      <c r="I46" s="215">
        <v>8252.1252800000002</v>
      </c>
      <c r="J46" s="215">
        <v>11943.9056</v>
      </c>
      <c r="K46" s="215">
        <v>5046.1094000000003</v>
      </c>
    </row>
    <row r="47" spans="1:11" x14ac:dyDescent="0.25">
      <c r="A47" s="218" t="s">
        <v>741</v>
      </c>
      <c r="B47" s="212" t="s">
        <v>742</v>
      </c>
      <c r="C47" s="213">
        <v>788697.97509999992</v>
      </c>
      <c r="D47" s="213">
        <v>940291.37629999989</v>
      </c>
      <c r="E47" s="213">
        <v>82871.176800000001</v>
      </c>
      <c r="F47" s="213">
        <v>78997.994099999996</v>
      </c>
      <c r="G47" s="213">
        <v>73995.051999999996</v>
      </c>
      <c r="H47" s="213">
        <v>63038.974800000004</v>
      </c>
      <c r="I47" s="213">
        <v>80785.911999999997</v>
      </c>
      <c r="J47" s="213">
        <v>90191.408599999995</v>
      </c>
      <c r="K47" s="213">
        <v>84788.966400000005</v>
      </c>
    </row>
    <row r="48" spans="1:11" x14ac:dyDescent="0.25">
      <c r="A48" s="207"/>
      <c r="B48" s="219" t="s">
        <v>743</v>
      </c>
      <c r="C48" s="215">
        <v>442649.04879999999</v>
      </c>
      <c r="D48" s="215">
        <v>614138.62340000016</v>
      </c>
      <c r="E48" s="215">
        <v>54727.889499999997</v>
      </c>
      <c r="F48" s="215">
        <v>50339.800999999999</v>
      </c>
      <c r="G48" s="215">
        <v>53078.561999999998</v>
      </c>
      <c r="H48" s="215">
        <v>35053.18</v>
      </c>
      <c r="I48" s="215">
        <v>51406.220099999999</v>
      </c>
      <c r="J48" s="215">
        <v>50007.951000000001</v>
      </c>
      <c r="K48" s="215">
        <v>44920.308299999997</v>
      </c>
    </row>
    <row r="49" spans="1:11" x14ac:dyDescent="0.25">
      <c r="A49" s="207"/>
      <c r="B49" s="219" t="s">
        <v>744</v>
      </c>
      <c r="C49" s="215">
        <v>4981.9740000000002</v>
      </c>
      <c r="D49" s="215">
        <v>4512.7860000000001</v>
      </c>
      <c r="E49" s="215">
        <v>197.41499999999999</v>
      </c>
      <c r="F49" s="215">
        <v>784.74</v>
      </c>
      <c r="G49" s="215">
        <v>1571.5530000000001</v>
      </c>
      <c r="H49" s="215">
        <v>124.45099999999999</v>
      </c>
      <c r="I49" s="215">
        <v>214.72</v>
      </c>
      <c r="J49" s="215">
        <v>245.16499999999999</v>
      </c>
      <c r="K49" s="215">
        <v>302.06200000000001</v>
      </c>
    </row>
    <row r="50" spans="1:11" x14ac:dyDescent="0.25">
      <c r="A50" s="207"/>
      <c r="B50" s="219" t="s">
        <v>745</v>
      </c>
      <c r="C50" s="215">
        <v>99206.778099999996</v>
      </c>
      <c r="D50" s="215">
        <v>126569.6753</v>
      </c>
      <c r="E50" s="215">
        <v>9425.8240000000005</v>
      </c>
      <c r="F50" s="215">
        <v>10242.851000000001</v>
      </c>
      <c r="G50" s="215">
        <v>3669.8490000000002</v>
      </c>
      <c r="H50" s="215">
        <v>11547.200999999999</v>
      </c>
      <c r="I50" s="215">
        <v>6456.8459999999995</v>
      </c>
      <c r="J50" s="215">
        <v>18111.797999999999</v>
      </c>
      <c r="K50" s="215">
        <v>23200.514899999998</v>
      </c>
    </row>
    <row r="51" spans="1:11" x14ac:dyDescent="0.25">
      <c r="A51" s="207"/>
      <c r="B51" s="219" t="s">
        <v>135</v>
      </c>
      <c r="C51" s="215">
        <v>241860.17419999998</v>
      </c>
      <c r="D51" s="215">
        <v>195070.2916</v>
      </c>
      <c r="E51" s="215">
        <v>18520.048299999999</v>
      </c>
      <c r="F51" s="215">
        <v>17630.6021</v>
      </c>
      <c r="G51" s="215">
        <v>15675.088</v>
      </c>
      <c r="H51" s="215">
        <v>16314.1428</v>
      </c>
      <c r="I51" s="215">
        <v>22708.125899999999</v>
      </c>
      <c r="J51" s="215">
        <v>21826.494600000002</v>
      </c>
      <c r="K51" s="215">
        <v>16366.081200000001</v>
      </c>
    </row>
    <row r="52" spans="1:11" ht="15.75" thickBot="1" x14ac:dyDescent="0.3">
      <c r="A52" s="220"/>
      <c r="B52" s="221"/>
      <c r="C52" s="222"/>
      <c r="D52" s="221"/>
      <c r="E52" s="263"/>
      <c r="F52" s="225"/>
      <c r="G52" s="225"/>
      <c r="H52" s="224"/>
      <c r="I52" s="225"/>
      <c r="J52" s="224"/>
    </row>
    <row r="53" spans="1:11" ht="10.5" customHeight="1" thickTop="1" x14ac:dyDescent="0.25">
      <c r="K53" s="230"/>
    </row>
  </sheetData>
  <mergeCells count="8">
    <mergeCell ref="A1:K1"/>
    <mergeCell ref="A2:K2"/>
    <mergeCell ref="A4:A5"/>
    <mergeCell ref="B4:B5"/>
    <mergeCell ref="C4:C5"/>
    <mergeCell ref="D4:D5"/>
    <mergeCell ref="A3:K3"/>
    <mergeCell ref="F4:K4"/>
  </mergeCells>
  <pageMargins left="0.7" right="0.7" top="0.75" bottom="0.75" header="0.3" footer="0.3"/>
  <pageSetup paperSize="9" scale="75"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115" zoomScaleNormal="100" zoomScaleSheetLayoutView="115" workbookViewId="0">
      <selection activeCell="E5" sqref="E5:K5"/>
    </sheetView>
  </sheetViews>
  <sheetFormatPr defaultColWidth="9.125" defaultRowHeight="15" x14ac:dyDescent="0.25"/>
  <cols>
    <col min="1" max="1" width="3.125" style="193" bestFit="1" customWidth="1"/>
    <col min="2" max="2" width="26.625" style="193" bestFit="1" customWidth="1"/>
    <col min="3" max="3" width="10.625" style="193" bestFit="1" customWidth="1"/>
    <col min="4" max="4" width="10.375" style="193" bestFit="1" customWidth="1"/>
    <col min="5" max="11" width="9.875" style="193" bestFit="1" customWidth="1"/>
    <col min="12" max="16384" width="9.125" style="193"/>
  </cols>
  <sheetData>
    <row r="1" spans="1:11" ht="18.75" x14ac:dyDescent="0.25">
      <c r="A1" s="546" t="s">
        <v>784</v>
      </c>
      <c r="B1" s="546"/>
      <c r="C1" s="546"/>
      <c r="D1" s="546"/>
      <c r="E1" s="546"/>
      <c r="F1" s="546"/>
      <c r="G1" s="546"/>
      <c r="H1" s="546"/>
      <c r="I1" s="546"/>
      <c r="J1" s="546"/>
    </row>
    <row r="2" spans="1:11" x14ac:dyDescent="0.25">
      <c r="A2" s="547" t="s">
        <v>490</v>
      </c>
      <c r="B2" s="547"/>
      <c r="C2" s="547"/>
      <c r="D2" s="547"/>
      <c r="E2" s="547"/>
      <c r="F2" s="547"/>
      <c r="G2" s="547"/>
      <c r="H2" s="547"/>
      <c r="I2" s="547"/>
      <c r="J2" s="547"/>
    </row>
    <row r="3" spans="1:11" ht="15.75" thickBot="1" x14ac:dyDescent="0.3">
      <c r="A3" s="548" t="s">
        <v>634</v>
      </c>
      <c r="B3" s="548"/>
      <c r="C3" s="548"/>
      <c r="D3" s="548"/>
      <c r="E3" s="548"/>
      <c r="F3" s="548"/>
      <c r="G3" s="548"/>
      <c r="H3" s="548"/>
      <c r="I3" s="548"/>
      <c r="J3" s="548"/>
      <c r="K3" s="264"/>
    </row>
    <row r="4" spans="1:11" ht="16.5" thickTop="1" thickBot="1" x14ac:dyDescent="0.3">
      <c r="A4" s="557"/>
      <c r="B4" s="559" t="s">
        <v>700</v>
      </c>
      <c r="C4" s="578" t="s">
        <v>130</v>
      </c>
      <c r="D4" s="578" t="s">
        <v>884</v>
      </c>
      <c r="E4" s="309">
        <v>2023</v>
      </c>
      <c r="F4" s="386">
        <v>2024</v>
      </c>
      <c r="G4" s="388"/>
      <c r="H4" s="388"/>
      <c r="I4" s="388"/>
      <c r="J4" s="388"/>
      <c r="K4" s="388"/>
    </row>
    <row r="5" spans="1:11" ht="15.75" thickBot="1" x14ac:dyDescent="0.3">
      <c r="A5" s="558"/>
      <c r="B5" s="560"/>
      <c r="C5" s="579"/>
      <c r="D5" s="579"/>
      <c r="E5" s="17" t="s">
        <v>38</v>
      </c>
      <c r="F5" s="40" t="s">
        <v>925</v>
      </c>
      <c r="G5" s="40" t="s">
        <v>924</v>
      </c>
      <c r="H5" s="40" t="s">
        <v>923</v>
      </c>
      <c r="I5" s="40" t="s">
        <v>903</v>
      </c>
      <c r="J5" s="40" t="s">
        <v>922</v>
      </c>
      <c r="K5" s="40" t="s">
        <v>921</v>
      </c>
    </row>
    <row r="6" spans="1:11" ht="15.75" thickTop="1" x14ac:dyDescent="0.25">
      <c r="A6" s="206"/>
      <c r="B6" s="206"/>
      <c r="C6" s="209"/>
      <c r="D6" s="209"/>
      <c r="E6" s="209"/>
      <c r="F6" s="209"/>
      <c r="G6" s="209"/>
      <c r="H6" s="209"/>
      <c r="J6" s="209"/>
    </row>
    <row r="7" spans="1:11" x14ac:dyDescent="0.25">
      <c r="A7" s="212" t="s">
        <v>747</v>
      </c>
      <c r="B7" s="212" t="s">
        <v>748</v>
      </c>
      <c r="C7" s="213">
        <v>12660.847099999999</v>
      </c>
      <c r="D7" s="213">
        <v>21931.929799999998</v>
      </c>
      <c r="E7" s="213">
        <v>213.05690000000001</v>
      </c>
      <c r="F7" s="213">
        <v>842.69659999999999</v>
      </c>
      <c r="G7" s="213">
        <v>1572.1772000000001</v>
      </c>
      <c r="H7" s="213">
        <v>10711.6842</v>
      </c>
      <c r="I7" s="213">
        <v>1578.5626</v>
      </c>
      <c r="J7" s="213">
        <v>4007.3000999999999</v>
      </c>
      <c r="K7" s="213">
        <v>1053.7311999999999</v>
      </c>
    </row>
    <row r="8" spans="1:11" x14ac:dyDescent="0.25">
      <c r="A8" s="212" t="s">
        <v>749</v>
      </c>
      <c r="B8" s="212" t="s">
        <v>750</v>
      </c>
      <c r="C8" s="213">
        <v>807493.41580000008</v>
      </c>
      <c r="D8" s="213">
        <v>827019.06525999994</v>
      </c>
      <c r="E8" s="213">
        <v>55525.955900000001</v>
      </c>
      <c r="F8" s="213">
        <v>51720.1247</v>
      </c>
      <c r="G8" s="213">
        <v>41595.087800000001</v>
      </c>
      <c r="H8" s="213">
        <v>93002.607910000006</v>
      </c>
      <c r="I8" s="213">
        <v>52594.518700000001</v>
      </c>
      <c r="J8" s="213">
        <v>32655.899300000001</v>
      </c>
      <c r="K8" s="213">
        <v>68058.219800000006</v>
      </c>
    </row>
    <row r="9" spans="1:11" x14ac:dyDescent="0.25">
      <c r="A9" s="207"/>
      <c r="B9" s="219" t="s">
        <v>385</v>
      </c>
      <c r="C9" s="215">
        <v>115536.7023</v>
      </c>
      <c r="D9" s="215">
        <v>202503.90590000001</v>
      </c>
      <c r="E9" s="215">
        <v>8852.8495999999996</v>
      </c>
      <c r="F9" s="215">
        <v>11893.5766</v>
      </c>
      <c r="G9" s="215">
        <v>10022.25</v>
      </c>
      <c r="H9" s="215">
        <v>6009.6079</v>
      </c>
      <c r="I9" s="215">
        <v>8762.3708000000006</v>
      </c>
      <c r="J9" s="215">
        <v>14424.4624</v>
      </c>
      <c r="K9" s="215">
        <v>18791.129099999998</v>
      </c>
    </row>
    <row r="10" spans="1:11" x14ac:dyDescent="0.25">
      <c r="A10" s="207"/>
      <c r="B10" s="219" t="s">
        <v>751</v>
      </c>
      <c r="C10" s="215">
        <v>664847.26489999983</v>
      </c>
      <c r="D10" s="215">
        <v>603940.79506000003</v>
      </c>
      <c r="E10" s="215">
        <v>42410.186900000001</v>
      </c>
      <c r="F10" s="215">
        <v>39390.669399999999</v>
      </c>
      <c r="G10" s="215">
        <v>30808.030999999999</v>
      </c>
      <c r="H10" s="215">
        <v>86851.065910000005</v>
      </c>
      <c r="I10" s="215">
        <v>43179.362099999998</v>
      </c>
      <c r="J10" s="215">
        <v>16312.7826</v>
      </c>
      <c r="K10" s="215">
        <v>47923.854299999999</v>
      </c>
    </row>
    <row r="11" spans="1:11" x14ac:dyDescent="0.25">
      <c r="A11" s="207"/>
      <c r="B11" s="219" t="s">
        <v>135</v>
      </c>
      <c r="C11" s="215">
        <v>27109.4486</v>
      </c>
      <c r="D11" s="215">
        <v>20574.364299999997</v>
      </c>
      <c r="E11" s="215">
        <v>4262.9193999999998</v>
      </c>
      <c r="F11" s="215">
        <v>435.87869999999998</v>
      </c>
      <c r="G11" s="215">
        <v>764.80679999999995</v>
      </c>
      <c r="H11" s="215">
        <v>141.9341</v>
      </c>
      <c r="I11" s="215">
        <v>652.78579999999999</v>
      </c>
      <c r="J11" s="215">
        <v>1918.6542999999999</v>
      </c>
      <c r="K11" s="215">
        <v>1343.2364</v>
      </c>
    </row>
    <row r="12" spans="1:11" x14ac:dyDescent="0.25">
      <c r="A12" s="212" t="s">
        <v>752</v>
      </c>
      <c r="B12" s="212" t="s">
        <v>753</v>
      </c>
      <c r="C12" s="213">
        <v>433024.08269999997</v>
      </c>
      <c r="D12" s="213">
        <v>476119.11209999997</v>
      </c>
      <c r="E12" s="213">
        <v>31374.287499999999</v>
      </c>
      <c r="F12" s="213">
        <v>38960.645400000001</v>
      </c>
      <c r="G12" s="213">
        <v>62595.015800000001</v>
      </c>
      <c r="H12" s="213">
        <v>28441.571</v>
      </c>
      <c r="I12" s="213">
        <v>32199.429400000001</v>
      </c>
      <c r="J12" s="213">
        <v>82464.589900000006</v>
      </c>
      <c r="K12" s="213">
        <v>31226.058499999999</v>
      </c>
    </row>
    <row r="13" spans="1:11" x14ac:dyDescent="0.25">
      <c r="A13" s="207"/>
      <c r="B13" s="219" t="s">
        <v>411</v>
      </c>
      <c r="C13" s="215">
        <v>427164.25299999997</v>
      </c>
      <c r="D13" s="215">
        <v>471066.09789999999</v>
      </c>
      <c r="E13" s="215">
        <v>30638.324100000002</v>
      </c>
      <c r="F13" s="215">
        <v>37786.428500000002</v>
      </c>
      <c r="G13" s="215">
        <v>61462.5357</v>
      </c>
      <c r="H13" s="215">
        <v>28141.620999999999</v>
      </c>
      <c r="I13" s="215">
        <v>32079.920399999999</v>
      </c>
      <c r="J13" s="215">
        <v>82383.877900000007</v>
      </c>
      <c r="K13" s="215">
        <v>31089.8815</v>
      </c>
    </row>
    <row r="14" spans="1:11" x14ac:dyDescent="0.25">
      <c r="A14" s="207"/>
      <c r="B14" s="219" t="s">
        <v>135</v>
      </c>
      <c r="C14" s="215">
        <v>5859.8296999999993</v>
      </c>
      <c r="D14" s="215">
        <v>5053.0141999999996</v>
      </c>
      <c r="E14" s="215">
        <v>735.96339999999998</v>
      </c>
      <c r="F14" s="215">
        <v>1174.2168999999999</v>
      </c>
      <c r="G14" s="215">
        <v>1132.4801</v>
      </c>
      <c r="H14" s="215">
        <v>299.95</v>
      </c>
      <c r="I14" s="215">
        <v>119.509</v>
      </c>
      <c r="J14" s="215">
        <v>80.712000000000003</v>
      </c>
      <c r="K14" s="215">
        <v>136.17699999999999</v>
      </c>
    </row>
    <row r="15" spans="1:11" x14ac:dyDescent="0.25">
      <c r="A15" s="212" t="s">
        <v>754</v>
      </c>
      <c r="B15" s="212" t="s">
        <v>755</v>
      </c>
      <c r="C15" s="213">
        <v>232215.70600000001</v>
      </c>
      <c r="D15" s="213">
        <v>626539.93830000004</v>
      </c>
      <c r="E15" s="213">
        <v>50734.9156</v>
      </c>
      <c r="F15" s="213">
        <v>53892.9473</v>
      </c>
      <c r="G15" s="213">
        <v>84792.9761</v>
      </c>
      <c r="H15" s="213">
        <v>38070.944600000003</v>
      </c>
      <c r="I15" s="213">
        <v>43251.944600000003</v>
      </c>
      <c r="J15" s="213">
        <v>76383.766000000003</v>
      </c>
      <c r="K15" s="213">
        <v>36832.117899999997</v>
      </c>
    </row>
    <row r="16" spans="1:11" x14ac:dyDescent="0.25">
      <c r="A16" s="212" t="s">
        <v>756</v>
      </c>
      <c r="B16" s="212" t="s">
        <v>757</v>
      </c>
      <c r="C16" s="213">
        <v>11742280.258830002</v>
      </c>
      <c r="D16" s="213">
        <v>16093907.52152</v>
      </c>
      <c r="E16" s="213">
        <v>1079571.8214799999</v>
      </c>
      <c r="F16" s="213">
        <v>1497751.1947000001</v>
      </c>
      <c r="G16" s="213">
        <v>1752102.72181</v>
      </c>
      <c r="H16" s="213">
        <v>1546929.72881</v>
      </c>
      <c r="I16" s="213">
        <v>1725688.0914100001</v>
      </c>
      <c r="J16" s="213">
        <v>1375018.2581</v>
      </c>
      <c r="K16" s="213">
        <v>1491508.4620000001</v>
      </c>
    </row>
    <row r="17" spans="1:11" x14ac:dyDescent="0.25">
      <c r="A17" s="207"/>
      <c r="B17" s="219" t="s">
        <v>383</v>
      </c>
      <c r="C17" s="215">
        <v>9662910.9708599988</v>
      </c>
      <c r="D17" s="215">
        <v>13506324.4483</v>
      </c>
      <c r="E17" s="215">
        <v>881183.34109999996</v>
      </c>
      <c r="F17" s="215">
        <v>1285605.6542</v>
      </c>
      <c r="G17" s="215">
        <v>1501065.9657999999</v>
      </c>
      <c r="H17" s="215">
        <v>1357096.8949</v>
      </c>
      <c r="I17" s="215">
        <v>1478174.2412</v>
      </c>
      <c r="J17" s="215">
        <v>1154475.9717999999</v>
      </c>
      <c r="K17" s="215">
        <v>1257938.6983</v>
      </c>
    </row>
    <row r="18" spans="1:11" x14ac:dyDescent="0.25">
      <c r="A18" s="207"/>
      <c r="B18" s="219" t="s">
        <v>758</v>
      </c>
      <c r="C18" s="215">
        <v>382027.20019999996</v>
      </c>
      <c r="D18" s="215">
        <v>692295.18660000013</v>
      </c>
      <c r="E18" s="215">
        <v>64359.753900000003</v>
      </c>
      <c r="F18" s="215">
        <v>52328.243799999997</v>
      </c>
      <c r="G18" s="215">
        <v>74432.145499999999</v>
      </c>
      <c r="H18" s="215">
        <v>49282.554199999999</v>
      </c>
      <c r="I18" s="215">
        <v>72328.540710000001</v>
      </c>
      <c r="J18" s="215">
        <v>51370.308900000004</v>
      </c>
      <c r="K18" s="215">
        <v>62537.309800000003</v>
      </c>
    </row>
    <row r="19" spans="1:11" x14ac:dyDescent="0.25">
      <c r="A19" s="207"/>
      <c r="B19" s="219" t="s">
        <v>392</v>
      </c>
      <c r="C19" s="215">
        <v>889110.04510999983</v>
      </c>
      <c r="D19" s="215">
        <v>1009328.0905899999</v>
      </c>
      <c r="E19" s="215">
        <v>62307.925080000001</v>
      </c>
      <c r="F19" s="215">
        <v>83697.796499999997</v>
      </c>
      <c r="G19" s="215">
        <v>100576.73581</v>
      </c>
      <c r="H19" s="215">
        <v>87750.343909999996</v>
      </c>
      <c r="I19" s="215">
        <v>117174.21829999999</v>
      </c>
      <c r="J19" s="215">
        <v>83109.510200000004</v>
      </c>
      <c r="K19" s="215">
        <v>92425.054999999993</v>
      </c>
    </row>
    <row r="20" spans="1:11" x14ac:dyDescent="0.25">
      <c r="A20" s="207"/>
      <c r="B20" s="219" t="s">
        <v>759</v>
      </c>
      <c r="C20" s="215">
        <v>807708.34166000003</v>
      </c>
      <c r="D20" s="215">
        <v>880859.87093000009</v>
      </c>
      <c r="E20" s="215">
        <v>71430.561400000006</v>
      </c>
      <c r="F20" s="215">
        <v>75952.046199999997</v>
      </c>
      <c r="G20" s="215">
        <v>76027.8747</v>
      </c>
      <c r="H20" s="215">
        <v>50417.215799999998</v>
      </c>
      <c r="I20" s="215">
        <v>58011.091200000003</v>
      </c>
      <c r="J20" s="215">
        <v>86062.467199999999</v>
      </c>
      <c r="K20" s="215">
        <v>78606.128100000002</v>
      </c>
    </row>
    <row r="21" spans="1:11" x14ac:dyDescent="0.25">
      <c r="A21" s="207"/>
      <c r="B21" s="219" t="s">
        <v>135</v>
      </c>
      <c r="C21" s="215">
        <v>523.70100000000002</v>
      </c>
      <c r="D21" s="215">
        <v>5099.9251000000004</v>
      </c>
      <c r="E21" s="215">
        <v>290.24</v>
      </c>
      <c r="F21" s="215">
        <v>167.45400000000001</v>
      </c>
      <c r="G21" s="215">
        <v>0</v>
      </c>
      <c r="H21" s="215">
        <v>2382.7199999999998</v>
      </c>
      <c r="I21" s="215">
        <v>0</v>
      </c>
      <c r="J21" s="215">
        <v>0</v>
      </c>
      <c r="K21" s="215">
        <v>1.2707999999999999</v>
      </c>
    </row>
    <row r="22" spans="1:11" x14ac:dyDescent="0.25">
      <c r="A22" s="212" t="s">
        <v>760</v>
      </c>
      <c r="B22" s="212" t="s">
        <v>761</v>
      </c>
      <c r="C22" s="213">
        <v>358444.80110000004</v>
      </c>
      <c r="D22" s="213">
        <v>382420.86549999996</v>
      </c>
      <c r="E22" s="213">
        <v>30540.323700000001</v>
      </c>
      <c r="F22" s="213">
        <v>32592.491099999999</v>
      </c>
      <c r="G22" s="213">
        <v>39763.727500000001</v>
      </c>
      <c r="H22" s="213">
        <v>35983.614800000003</v>
      </c>
      <c r="I22" s="213">
        <v>41803.250899999999</v>
      </c>
      <c r="J22" s="213">
        <v>41754.654499999997</v>
      </c>
      <c r="K22" s="213">
        <v>46681.919099999999</v>
      </c>
    </row>
    <row r="23" spans="1:11" x14ac:dyDescent="0.25">
      <c r="A23" s="207"/>
      <c r="B23" s="219" t="s">
        <v>762</v>
      </c>
      <c r="C23" s="215">
        <v>15276.940100000003</v>
      </c>
      <c r="D23" s="215">
        <v>11960.3208</v>
      </c>
      <c r="E23" s="215">
        <v>148.8014</v>
      </c>
      <c r="F23" s="215">
        <v>949.6028</v>
      </c>
      <c r="G23" s="215">
        <v>2800.1329000000001</v>
      </c>
      <c r="H23" s="215">
        <v>1772.7997</v>
      </c>
      <c r="I23" s="215">
        <v>1403.2906</v>
      </c>
      <c r="J23" s="215">
        <v>1482.4576</v>
      </c>
      <c r="K23" s="215">
        <v>3494.0641000000001</v>
      </c>
    </row>
    <row r="24" spans="1:11" x14ac:dyDescent="0.25">
      <c r="A24" s="207"/>
      <c r="B24" s="219" t="s">
        <v>379</v>
      </c>
      <c r="C24" s="215">
        <v>77181.604299999992</v>
      </c>
      <c r="D24" s="215">
        <v>56555.0821</v>
      </c>
      <c r="E24" s="215">
        <v>3767.8870000000002</v>
      </c>
      <c r="F24" s="215">
        <v>4540.8146999999999</v>
      </c>
      <c r="G24" s="215">
        <v>3632.6774</v>
      </c>
      <c r="H24" s="215">
        <v>4882.2079999999996</v>
      </c>
      <c r="I24" s="215">
        <v>4714.8379999999997</v>
      </c>
      <c r="J24" s="215">
        <v>4135.4269999999997</v>
      </c>
      <c r="K24" s="215">
        <v>7842.2659999999996</v>
      </c>
    </row>
    <row r="25" spans="1:11" x14ac:dyDescent="0.25">
      <c r="A25" s="207"/>
      <c r="B25" s="219" t="s">
        <v>763</v>
      </c>
      <c r="C25" s="215">
        <v>190040.4748</v>
      </c>
      <c r="D25" s="215">
        <v>206892.4572</v>
      </c>
      <c r="E25" s="215">
        <v>19968.802899999999</v>
      </c>
      <c r="F25" s="215">
        <v>15656.177100000001</v>
      </c>
      <c r="G25" s="215">
        <v>16999.727299999999</v>
      </c>
      <c r="H25" s="215">
        <v>17817.110499999999</v>
      </c>
      <c r="I25" s="215">
        <v>17756.696</v>
      </c>
      <c r="J25" s="215">
        <v>20432.697499999998</v>
      </c>
      <c r="K25" s="215">
        <v>19290.468799999999</v>
      </c>
    </row>
    <row r="26" spans="1:11" x14ac:dyDescent="0.25">
      <c r="A26" s="207"/>
      <c r="B26" s="219" t="s">
        <v>391</v>
      </c>
      <c r="C26" s="215">
        <v>0</v>
      </c>
      <c r="D26" s="215">
        <v>0</v>
      </c>
      <c r="E26" s="215">
        <v>0</v>
      </c>
      <c r="F26" s="215">
        <v>0</v>
      </c>
      <c r="G26" s="215">
        <v>0</v>
      </c>
      <c r="H26" s="215">
        <v>0</v>
      </c>
      <c r="I26" s="215">
        <v>0</v>
      </c>
      <c r="J26" s="215">
        <v>0</v>
      </c>
      <c r="K26" s="215">
        <v>0</v>
      </c>
    </row>
    <row r="27" spans="1:11" x14ac:dyDescent="0.25">
      <c r="A27" s="207"/>
      <c r="B27" s="219" t="s">
        <v>412</v>
      </c>
      <c r="C27" s="215">
        <v>47974.06440000001</v>
      </c>
      <c r="D27" s="215">
        <v>58301.587700000004</v>
      </c>
      <c r="E27" s="215">
        <v>5058.5439999999999</v>
      </c>
      <c r="F27" s="215">
        <v>5273.8630999999996</v>
      </c>
      <c r="G27" s="215">
        <v>4574.2322999999997</v>
      </c>
      <c r="H27" s="215">
        <v>4672.1509999999998</v>
      </c>
      <c r="I27" s="215">
        <v>4167.1206000000002</v>
      </c>
      <c r="J27" s="215">
        <v>5504.3361999999997</v>
      </c>
      <c r="K27" s="215">
        <v>4814.2330000000002</v>
      </c>
    </row>
    <row r="28" spans="1:11" x14ac:dyDescent="0.25">
      <c r="A28" s="207"/>
      <c r="B28" s="219" t="s">
        <v>135</v>
      </c>
      <c r="C28" s="215">
        <v>27971.717499999999</v>
      </c>
      <c r="D28" s="215">
        <v>48711.417699999998</v>
      </c>
      <c r="E28" s="215">
        <v>1596.2883999999999</v>
      </c>
      <c r="F28" s="215">
        <v>6172.0334000000003</v>
      </c>
      <c r="G28" s="215">
        <v>11756.9576</v>
      </c>
      <c r="H28" s="215">
        <v>6839.3455999999996</v>
      </c>
      <c r="I28" s="215">
        <v>13761.305700000001</v>
      </c>
      <c r="J28" s="215">
        <v>10199.736199999999</v>
      </c>
      <c r="K28" s="215">
        <v>11240.887199999999</v>
      </c>
    </row>
    <row r="29" spans="1:11" x14ac:dyDescent="0.25">
      <c r="A29" s="212" t="s">
        <v>764</v>
      </c>
      <c r="B29" s="212" t="s">
        <v>765</v>
      </c>
      <c r="C29" s="213">
        <v>7455819.3671000013</v>
      </c>
      <c r="D29" s="213">
        <v>6860909.1822999995</v>
      </c>
      <c r="E29" s="213">
        <v>492682.6789</v>
      </c>
      <c r="F29" s="213">
        <v>508342.79519999999</v>
      </c>
      <c r="G29" s="213">
        <v>642524.56019999995</v>
      </c>
      <c r="H29" s="213">
        <v>469678.01160000003</v>
      </c>
      <c r="I29" s="213">
        <v>574796.26419999998</v>
      </c>
      <c r="J29" s="213">
        <v>584835.03740000003</v>
      </c>
      <c r="K29" s="213">
        <v>562819.47690000001</v>
      </c>
    </row>
    <row r="30" spans="1:11" x14ac:dyDescent="0.25">
      <c r="A30" s="207"/>
      <c r="B30" s="219" t="s">
        <v>390</v>
      </c>
      <c r="C30" s="215">
        <v>2643948.0427999999</v>
      </c>
      <c r="D30" s="215">
        <v>2418313.3577999999</v>
      </c>
      <c r="E30" s="215">
        <v>152244.16099999999</v>
      </c>
      <c r="F30" s="215">
        <v>195672.9742</v>
      </c>
      <c r="G30" s="215">
        <v>203604.49919999999</v>
      </c>
      <c r="H30" s="215">
        <v>198558.85490000001</v>
      </c>
      <c r="I30" s="215">
        <v>248990.67310000001</v>
      </c>
      <c r="J30" s="215">
        <v>227293.0361</v>
      </c>
      <c r="K30" s="215">
        <v>210532.8824</v>
      </c>
    </row>
    <row r="31" spans="1:11" x14ac:dyDescent="0.25">
      <c r="A31" s="207"/>
      <c r="B31" s="219" t="s">
        <v>399</v>
      </c>
      <c r="C31" s="215">
        <v>1021893.8969999999</v>
      </c>
      <c r="D31" s="215">
        <v>948386.56790000002</v>
      </c>
      <c r="E31" s="215">
        <v>69745.241299999994</v>
      </c>
      <c r="F31" s="215">
        <v>73185.5196</v>
      </c>
      <c r="G31" s="215">
        <v>74322.446899999995</v>
      </c>
      <c r="H31" s="215">
        <v>56981.396099999998</v>
      </c>
      <c r="I31" s="215">
        <v>77096.573699999994</v>
      </c>
      <c r="J31" s="215">
        <v>82570.038100000005</v>
      </c>
      <c r="K31" s="215">
        <v>81063.214900000006</v>
      </c>
    </row>
    <row r="32" spans="1:11" x14ac:dyDescent="0.25">
      <c r="A32" s="207"/>
      <c r="B32" s="219" t="s">
        <v>410</v>
      </c>
      <c r="C32" s="215">
        <v>2762944.8005000004</v>
      </c>
      <c r="D32" s="215">
        <v>2443395.1897999998</v>
      </c>
      <c r="E32" s="215">
        <v>178378.77050000001</v>
      </c>
      <c r="F32" s="215">
        <v>161913.85140000001</v>
      </c>
      <c r="G32" s="215">
        <v>279659.07339999999</v>
      </c>
      <c r="H32" s="215">
        <v>121271.2726</v>
      </c>
      <c r="I32" s="215">
        <v>132725.31390000001</v>
      </c>
      <c r="J32" s="215">
        <v>172648.58499999999</v>
      </c>
      <c r="K32" s="215">
        <v>175753.7108</v>
      </c>
    </row>
    <row r="33" spans="1:11" x14ac:dyDescent="0.25">
      <c r="A33" s="207"/>
      <c r="B33" s="219" t="s">
        <v>414</v>
      </c>
      <c r="C33" s="215">
        <v>711917.20450000011</v>
      </c>
      <c r="D33" s="215">
        <v>719109.15230000007</v>
      </c>
      <c r="E33" s="215">
        <v>66775.672500000001</v>
      </c>
      <c r="F33" s="215">
        <v>47122.181799999998</v>
      </c>
      <c r="G33" s="215">
        <v>56749.1607</v>
      </c>
      <c r="H33" s="215">
        <v>59181.306799999998</v>
      </c>
      <c r="I33" s="215">
        <v>72140.595199999996</v>
      </c>
      <c r="J33" s="215">
        <v>66225.135599999994</v>
      </c>
      <c r="K33" s="215">
        <v>56013.252200000003</v>
      </c>
    </row>
    <row r="34" spans="1:11" x14ac:dyDescent="0.25">
      <c r="A34" s="207"/>
      <c r="B34" s="219" t="s">
        <v>135</v>
      </c>
      <c r="C34" s="215">
        <v>315115.42229999998</v>
      </c>
      <c r="D34" s="215">
        <v>331704.91450000001</v>
      </c>
      <c r="E34" s="215">
        <v>25538.833600000002</v>
      </c>
      <c r="F34" s="215">
        <v>30448.268199999999</v>
      </c>
      <c r="G34" s="215">
        <v>28189.38</v>
      </c>
      <c r="H34" s="215">
        <v>33685.181199999999</v>
      </c>
      <c r="I34" s="215">
        <v>43843.1083</v>
      </c>
      <c r="J34" s="215">
        <v>36098.242599999998</v>
      </c>
      <c r="K34" s="215">
        <v>39456.416599999997</v>
      </c>
    </row>
    <row r="35" spans="1:11" x14ac:dyDescent="0.25">
      <c r="A35" s="212" t="s">
        <v>766</v>
      </c>
      <c r="B35" s="212" t="s">
        <v>767</v>
      </c>
      <c r="C35" s="213">
        <v>20108482.445119999</v>
      </c>
      <c r="D35" s="213">
        <v>17518271.322970003</v>
      </c>
      <c r="E35" s="213">
        <v>1501634.4698699999</v>
      </c>
      <c r="F35" s="213">
        <v>1546123.1375800001</v>
      </c>
      <c r="G35" s="213">
        <v>1636672.2622</v>
      </c>
      <c r="H35" s="213">
        <v>1638097.6235</v>
      </c>
      <c r="I35" s="213">
        <v>1466093.87635</v>
      </c>
      <c r="J35" s="213">
        <v>1701512.95851</v>
      </c>
      <c r="K35" s="213">
        <v>1660019.3811000001</v>
      </c>
    </row>
    <row r="36" spans="1:11" x14ac:dyDescent="0.25">
      <c r="A36" s="207"/>
      <c r="B36" s="219" t="s">
        <v>137</v>
      </c>
      <c r="C36" s="215">
        <v>379665.35099999991</v>
      </c>
      <c r="D36" s="215">
        <v>217324.11230000001</v>
      </c>
      <c r="E36" s="215">
        <v>2475.0900999999999</v>
      </c>
      <c r="F36" s="215">
        <v>7272.6525000000001</v>
      </c>
      <c r="G36" s="215">
        <v>58263.813300000002</v>
      </c>
      <c r="H36" s="215">
        <v>7493.5686999999998</v>
      </c>
      <c r="I36" s="215">
        <v>2638.2881000000002</v>
      </c>
      <c r="J36" s="215">
        <v>5688.9881999999998</v>
      </c>
      <c r="K36" s="215">
        <v>10772.098400000001</v>
      </c>
    </row>
    <row r="37" spans="1:11" x14ac:dyDescent="0.25">
      <c r="A37" s="207"/>
      <c r="B37" s="219" t="s">
        <v>768</v>
      </c>
      <c r="C37" s="215">
        <v>15111.421900000001</v>
      </c>
      <c r="D37" s="215">
        <v>10032.011500000001</v>
      </c>
      <c r="E37" s="215">
        <v>243.42400000000001</v>
      </c>
      <c r="F37" s="215">
        <v>1029.336</v>
      </c>
      <c r="G37" s="215">
        <v>389.154</v>
      </c>
      <c r="H37" s="215">
        <v>567.92250000000001</v>
      </c>
      <c r="I37" s="215">
        <v>786.35900000000004</v>
      </c>
      <c r="J37" s="215">
        <v>666.06700000000001</v>
      </c>
      <c r="K37" s="215">
        <v>899.04600000000005</v>
      </c>
    </row>
    <row r="38" spans="1:11" x14ac:dyDescent="0.25">
      <c r="A38" s="207"/>
      <c r="B38" s="219" t="s">
        <v>138</v>
      </c>
      <c r="C38" s="215">
        <v>2545608.7847000002</v>
      </c>
      <c r="D38" s="215">
        <v>1785043.1965000001</v>
      </c>
      <c r="E38" s="215">
        <v>89056.611999999994</v>
      </c>
      <c r="F38" s="215">
        <v>98514.506999999998</v>
      </c>
      <c r="G38" s="215">
        <v>178183.8143</v>
      </c>
      <c r="H38" s="215">
        <v>128571.41899999999</v>
      </c>
      <c r="I38" s="215">
        <v>223495.49170000001</v>
      </c>
      <c r="J38" s="215">
        <v>195986.8842</v>
      </c>
      <c r="K38" s="215">
        <v>118541.037</v>
      </c>
    </row>
    <row r="39" spans="1:11" x14ac:dyDescent="0.25">
      <c r="A39" s="207"/>
      <c r="B39" s="219" t="s">
        <v>408</v>
      </c>
      <c r="C39" s="215">
        <v>4506629.1117200004</v>
      </c>
      <c r="D39" s="215">
        <v>4492909.2875300003</v>
      </c>
      <c r="E39" s="215">
        <v>518381.99445</v>
      </c>
      <c r="F39" s="215">
        <v>459814.76730000001</v>
      </c>
      <c r="G39" s="215">
        <v>302885.08639999997</v>
      </c>
      <c r="H39" s="215">
        <v>396315.37410000002</v>
      </c>
      <c r="I39" s="215">
        <v>358709.54489999998</v>
      </c>
      <c r="J39" s="215">
        <v>339628.46909999999</v>
      </c>
      <c r="K39" s="215">
        <v>366854.40480000002</v>
      </c>
    </row>
    <row r="40" spans="1:11" x14ac:dyDescent="0.25">
      <c r="A40" s="207"/>
      <c r="B40" s="219" t="s">
        <v>415</v>
      </c>
      <c r="C40" s="215">
        <v>477598.46858000004</v>
      </c>
      <c r="D40" s="215">
        <v>491394.67918999994</v>
      </c>
      <c r="E40" s="215">
        <v>36226.711199999998</v>
      </c>
      <c r="F40" s="215">
        <v>31259.0514</v>
      </c>
      <c r="G40" s="215">
        <v>45240.887499999997</v>
      </c>
      <c r="H40" s="215">
        <v>33450.035799999998</v>
      </c>
      <c r="I40" s="215">
        <v>44893.640099999997</v>
      </c>
      <c r="J40" s="215">
        <v>32076.443599999999</v>
      </c>
      <c r="K40" s="215">
        <v>45350.555670000002</v>
      </c>
    </row>
    <row r="41" spans="1:11" x14ac:dyDescent="0.25">
      <c r="A41" s="207"/>
      <c r="B41" s="219" t="s">
        <v>769</v>
      </c>
      <c r="C41" s="215">
        <v>7398589.0199199999</v>
      </c>
      <c r="D41" s="215">
        <v>6329121.9900500011</v>
      </c>
      <c r="E41" s="215">
        <v>483442.13981999998</v>
      </c>
      <c r="F41" s="215">
        <v>522207.82588000002</v>
      </c>
      <c r="G41" s="215">
        <v>630058.83059999999</v>
      </c>
      <c r="H41" s="215">
        <v>642485.46770000004</v>
      </c>
      <c r="I41" s="215">
        <v>552220.40824999998</v>
      </c>
      <c r="J41" s="215">
        <v>708354.44010999997</v>
      </c>
      <c r="K41" s="215">
        <v>749418.06848999998</v>
      </c>
    </row>
    <row r="42" spans="1:11" x14ac:dyDescent="0.25">
      <c r="A42" s="207"/>
      <c r="B42" s="219" t="s">
        <v>135</v>
      </c>
      <c r="C42" s="215">
        <v>4785280.2873</v>
      </c>
      <c r="D42" s="215">
        <v>4192446.0458999998</v>
      </c>
      <c r="E42" s="215">
        <v>371808.49829999998</v>
      </c>
      <c r="F42" s="215">
        <v>426024.9975</v>
      </c>
      <c r="G42" s="215">
        <v>421650.67609999998</v>
      </c>
      <c r="H42" s="215">
        <v>429213.8357</v>
      </c>
      <c r="I42" s="215">
        <v>283350.14429999999</v>
      </c>
      <c r="J42" s="215">
        <v>419111.66629999998</v>
      </c>
      <c r="K42" s="215">
        <v>368184.17073999997</v>
      </c>
    </row>
    <row r="43" spans="1:11" x14ac:dyDescent="0.25">
      <c r="A43" s="212" t="s">
        <v>770</v>
      </c>
      <c r="B43" s="212" t="s">
        <v>771</v>
      </c>
      <c r="C43" s="213">
        <v>728292.20459999982</v>
      </c>
      <c r="D43" s="213">
        <v>705885.21440000006</v>
      </c>
      <c r="E43" s="213">
        <v>50885.345600000001</v>
      </c>
      <c r="F43" s="213">
        <v>29463.471000000001</v>
      </c>
      <c r="G43" s="213">
        <v>30347.403300000002</v>
      </c>
      <c r="H43" s="213">
        <v>58626.604800000001</v>
      </c>
      <c r="I43" s="213">
        <v>44002.444199999998</v>
      </c>
      <c r="J43" s="213">
        <v>50666.849900000001</v>
      </c>
      <c r="K43" s="213">
        <v>65052.648200000003</v>
      </c>
    </row>
    <row r="44" spans="1:11" x14ac:dyDescent="0.25">
      <c r="A44" s="207"/>
      <c r="B44" s="219" t="s">
        <v>376</v>
      </c>
      <c r="C44" s="215">
        <v>700933.48069999996</v>
      </c>
      <c r="D44" s="215">
        <v>683218.98990000004</v>
      </c>
      <c r="E44" s="215">
        <v>49463.862200000003</v>
      </c>
      <c r="F44" s="215">
        <v>28291.412700000001</v>
      </c>
      <c r="G44" s="215">
        <v>29086.978999999999</v>
      </c>
      <c r="H44" s="215">
        <v>56891.272700000001</v>
      </c>
      <c r="I44" s="215">
        <v>41642.9202</v>
      </c>
      <c r="J44" s="215">
        <v>49407.283900000002</v>
      </c>
      <c r="K44" s="215">
        <v>62274.2601</v>
      </c>
    </row>
    <row r="45" spans="1:11" x14ac:dyDescent="0.25">
      <c r="A45" s="207"/>
      <c r="B45" s="219" t="s">
        <v>772</v>
      </c>
      <c r="C45" s="215">
        <v>24585.607800000002</v>
      </c>
      <c r="D45" s="215">
        <v>17215.879500000003</v>
      </c>
      <c r="E45" s="215">
        <v>1376.6833999999999</v>
      </c>
      <c r="F45" s="215">
        <v>1172.0582999999999</v>
      </c>
      <c r="G45" s="215">
        <v>1054.1403</v>
      </c>
      <c r="H45" s="215">
        <v>1594.8791000000001</v>
      </c>
      <c r="I45" s="215">
        <v>2301.0230000000001</v>
      </c>
      <c r="J45" s="215">
        <v>1009.747</v>
      </c>
      <c r="K45" s="215">
        <v>2765.9400999999998</v>
      </c>
    </row>
    <row r="46" spans="1:11" x14ac:dyDescent="0.25">
      <c r="A46" s="207"/>
      <c r="B46" s="219" t="s">
        <v>135</v>
      </c>
      <c r="C46" s="215">
        <v>2773.1161000000002</v>
      </c>
      <c r="D46" s="215">
        <v>5450.3450000000003</v>
      </c>
      <c r="E46" s="215">
        <v>44.8</v>
      </c>
      <c r="F46" s="215">
        <v>0</v>
      </c>
      <c r="G46" s="215">
        <v>206.28399999999999</v>
      </c>
      <c r="H46" s="215">
        <v>140.453</v>
      </c>
      <c r="I46" s="215">
        <v>58.500999999999998</v>
      </c>
      <c r="J46" s="215">
        <v>249.81899999999999</v>
      </c>
      <c r="K46" s="215">
        <v>12.448</v>
      </c>
    </row>
    <row r="47" spans="1:11" x14ac:dyDescent="0.25">
      <c r="A47" s="212" t="s">
        <v>773</v>
      </c>
      <c r="B47" s="212" t="s">
        <v>135</v>
      </c>
      <c r="C47" s="213">
        <v>302566.43029999995</v>
      </c>
      <c r="D47" s="213">
        <v>262120.35089999999</v>
      </c>
      <c r="E47" s="213">
        <v>51115.394800000002</v>
      </c>
      <c r="F47" s="213">
        <v>13006.2271</v>
      </c>
      <c r="G47" s="213">
        <v>13362.960499999999</v>
      </c>
      <c r="H47" s="213">
        <v>10106.6628</v>
      </c>
      <c r="I47" s="213">
        <v>10271.1867</v>
      </c>
      <c r="J47" s="213">
        <v>8878.4905999999992</v>
      </c>
      <c r="K47" s="213">
        <v>9499.4814999999999</v>
      </c>
    </row>
    <row r="48" spans="1:11" x14ac:dyDescent="0.25">
      <c r="A48" s="212" t="s">
        <v>741</v>
      </c>
      <c r="B48" s="212" t="s">
        <v>785</v>
      </c>
      <c r="C48" s="213">
        <v>52799190.305249996</v>
      </c>
      <c r="D48" s="213">
        <v>53701377.481059991</v>
      </c>
      <c r="E48" s="213">
        <v>4016952.4822199997</v>
      </c>
      <c r="F48" s="213">
        <v>4512028.0551899998</v>
      </c>
      <c r="G48" s="213">
        <v>5110879.670979999</v>
      </c>
      <c r="H48" s="213">
        <v>4594390.4202399999</v>
      </c>
      <c r="I48" s="213">
        <v>4824701.6827499988</v>
      </c>
      <c r="J48" s="213">
        <v>4750678.7829200001</v>
      </c>
      <c r="K48" s="213">
        <v>4676369.7162699997</v>
      </c>
    </row>
    <row r="49" spans="1:15" x14ac:dyDescent="0.25">
      <c r="A49" s="212" t="s">
        <v>775</v>
      </c>
      <c r="B49" s="212" t="s">
        <v>786</v>
      </c>
      <c r="C49" s="213">
        <v>2293551.6872699996</v>
      </c>
      <c r="D49" s="213">
        <v>2250953.2230400001</v>
      </c>
      <c r="E49" s="213">
        <v>234590.02599999998</v>
      </c>
      <c r="F49" s="213">
        <v>162433.01160000003</v>
      </c>
      <c r="G49" s="213">
        <v>183991.6692</v>
      </c>
      <c r="H49" s="213">
        <v>165398.05439999999</v>
      </c>
      <c r="I49" s="213">
        <v>172724.32085999998</v>
      </c>
      <c r="J49" s="213">
        <v>171024.4368</v>
      </c>
      <c r="K49" s="213">
        <v>168349.30919999999</v>
      </c>
    </row>
    <row r="50" spans="1:15" x14ac:dyDescent="0.25">
      <c r="A50" s="212" t="s">
        <v>777</v>
      </c>
      <c r="B50" s="212" t="s">
        <v>787</v>
      </c>
      <c r="C50" s="213">
        <v>50505638.617980003</v>
      </c>
      <c r="D50" s="213">
        <v>51450424.258019999</v>
      </c>
      <c r="E50" s="213">
        <v>3782362.4562199996</v>
      </c>
      <c r="F50" s="213">
        <v>4349595.0435899999</v>
      </c>
      <c r="G50" s="213">
        <v>4926888.0017799987</v>
      </c>
      <c r="H50" s="213">
        <v>4428992.3658400001</v>
      </c>
      <c r="I50" s="213">
        <v>4651977.3618899984</v>
      </c>
      <c r="J50" s="213">
        <v>4579654.3461199999</v>
      </c>
      <c r="K50" s="213">
        <v>4508020.4070699997</v>
      </c>
    </row>
    <row r="51" spans="1:15" x14ac:dyDescent="0.25">
      <c r="A51" s="212" t="s">
        <v>779</v>
      </c>
      <c r="B51" s="212" t="s">
        <v>788</v>
      </c>
      <c r="C51" s="213">
        <v>2189432.2385791573</v>
      </c>
      <c r="D51" s="213">
        <v>1605629.8108014192</v>
      </c>
      <c r="E51" s="213">
        <v>145680.84271066653</v>
      </c>
      <c r="F51" s="213">
        <v>92430.864128685644</v>
      </c>
      <c r="G51" s="213">
        <v>92122.624272227462</v>
      </c>
      <c r="H51" s="213">
        <v>186994.8027565353</v>
      </c>
      <c r="I51" s="213">
        <v>167033.55287140896</v>
      </c>
      <c r="J51" s="213">
        <v>129395.47518564558</v>
      </c>
      <c r="K51" s="213">
        <v>183019.91996695704</v>
      </c>
    </row>
    <row r="52" spans="1:15" ht="15.75" thickBot="1" x14ac:dyDescent="0.3">
      <c r="A52" s="223"/>
      <c r="B52" s="223"/>
      <c r="C52" s="223"/>
      <c r="D52" s="223"/>
      <c r="F52" s="223"/>
      <c r="G52" s="223"/>
      <c r="H52" s="223"/>
      <c r="I52" s="265"/>
    </row>
    <row r="53" spans="1:15" ht="15.75" thickTop="1" x14ac:dyDescent="0.25">
      <c r="A53" s="555" t="s">
        <v>907</v>
      </c>
      <c r="B53" s="555"/>
      <c r="C53" s="555"/>
      <c r="D53" s="555"/>
      <c r="E53" s="555"/>
      <c r="F53" s="555"/>
      <c r="G53" s="555"/>
      <c r="H53" s="555"/>
      <c r="I53" s="555"/>
      <c r="J53" s="555"/>
      <c r="K53" s="555"/>
    </row>
    <row r="54" spans="1:15" x14ac:dyDescent="0.25">
      <c r="A54" s="577" t="s">
        <v>789</v>
      </c>
      <c r="B54" s="577"/>
      <c r="C54" s="577"/>
      <c r="D54" s="577"/>
      <c r="E54" s="577"/>
      <c r="F54" s="577"/>
      <c r="G54" s="577"/>
      <c r="H54" s="577"/>
      <c r="I54" s="577"/>
      <c r="J54" s="577"/>
      <c r="K54" s="577"/>
    </row>
    <row r="55" spans="1:15" ht="24.75" customHeight="1" x14ac:dyDescent="0.25">
      <c r="A55" s="576" t="s">
        <v>867</v>
      </c>
      <c r="B55" s="576"/>
      <c r="C55" s="576"/>
      <c r="D55" s="576"/>
      <c r="E55" s="576"/>
      <c r="F55" s="576"/>
      <c r="G55" s="576"/>
      <c r="H55" s="576"/>
      <c r="I55" s="576"/>
      <c r="J55" s="576"/>
      <c r="K55" s="576"/>
      <c r="L55" s="248"/>
      <c r="M55" s="248"/>
      <c r="N55" s="248"/>
      <c r="O55" s="248"/>
    </row>
    <row r="56" spans="1:15" x14ac:dyDescent="0.25">
      <c r="A56" s="576" t="s">
        <v>868</v>
      </c>
      <c r="B56" s="576"/>
      <c r="C56" s="576"/>
      <c r="D56" s="576"/>
      <c r="E56" s="576"/>
      <c r="F56" s="576"/>
      <c r="G56" s="576"/>
      <c r="H56" s="576"/>
      <c r="I56" s="576"/>
      <c r="J56" s="576"/>
      <c r="K56" s="576"/>
    </row>
  </sheetData>
  <mergeCells count="12">
    <mergeCell ref="A56:K56"/>
    <mergeCell ref="A55:K55"/>
    <mergeCell ref="A54:K54"/>
    <mergeCell ref="A53:K53"/>
    <mergeCell ref="A1:J1"/>
    <mergeCell ref="A2:J2"/>
    <mergeCell ref="A3:J3"/>
    <mergeCell ref="A4:A5"/>
    <mergeCell ref="B4:B5"/>
    <mergeCell ref="C4:C5"/>
    <mergeCell ref="D4:D5"/>
    <mergeCell ref="F4:K4"/>
  </mergeCells>
  <pageMargins left="0.7" right="0.7" top="0.75" bottom="0.75" header="0.3" footer="0.3"/>
  <pageSetup paperSize="9" scale="62"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115" zoomScaleNormal="100" zoomScaleSheetLayoutView="115" workbookViewId="0">
      <selection activeCell="A17" sqref="A17"/>
    </sheetView>
  </sheetViews>
  <sheetFormatPr defaultColWidth="9.125" defaultRowHeight="14.25" x14ac:dyDescent="0.2"/>
  <cols>
    <col min="1" max="1" width="7.25" style="2" bestFit="1" customWidth="1"/>
    <col min="2" max="10" width="8.125" style="2" bestFit="1" customWidth="1"/>
    <col min="11" max="11" width="8.75" style="2" bestFit="1" customWidth="1"/>
    <col min="12" max="16384" width="9.125" style="2"/>
  </cols>
  <sheetData>
    <row r="1" spans="1:11" ht="18.75" x14ac:dyDescent="0.2">
      <c r="A1" s="378" t="s">
        <v>25</v>
      </c>
      <c r="B1" s="378"/>
      <c r="C1" s="378"/>
      <c r="D1" s="378"/>
      <c r="E1" s="378"/>
      <c r="F1" s="378"/>
      <c r="G1" s="378"/>
      <c r="H1" s="378"/>
      <c r="I1" s="378"/>
      <c r="J1" s="378"/>
      <c r="K1" s="378"/>
    </row>
    <row r="2" spans="1:11" ht="15" x14ac:dyDescent="0.2">
      <c r="A2" s="379" t="s">
        <v>894</v>
      </c>
      <c r="B2" s="379"/>
      <c r="C2" s="379"/>
      <c r="D2" s="379"/>
      <c r="E2" s="379"/>
      <c r="F2" s="379"/>
      <c r="G2" s="379"/>
      <c r="H2" s="379"/>
      <c r="I2" s="379"/>
      <c r="J2" s="379"/>
      <c r="K2" s="379"/>
    </row>
    <row r="3" spans="1:11" ht="15" thickBot="1" x14ac:dyDescent="0.25">
      <c r="A3" s="380"/>
      <c r="B3" s="380"/>
      <c r="C3" s="380"/>
      <c r="D3" s="380"/>
      <c r="E3" s="380"/>
      <c r="F3" s="380"/>
      <c r="G3" s="380"/>
      <c r="H3" s="380"/>
      <c r="I3" s="380"/>
      <c r="J3" s="380"/>
      <c r="K3" s="380"/>
    </row>
    <row r="4" spans="1:11" ht="15.75" thickTop="1" thickBot="1" x14ac:dyDescent="0.25">
      <c r="A4" s="10" t="s">
        <v>26</v>
      </c>
      <c r="B4" s="11" t="s">
        <v>27</v>
      </c>
      <c r="C4" s="11" t="s">
        <v>28</v>
      </c>
      <c r="D4" s="11" t="s">
        <v>29</v>
      </c>
      <c r="E4" s="11" t="s">
        <v>30</v>
      </c>
      <c r="F4" s="11" t="s">
        <v>31</v>
      </c>
      <c r="G4" s="11" t="s">
        <v>32</v>
      </c>
      <c r="H4" s="11" t="s">
        <v>33</v>
      </c>
      <c r="I4" s="11" t="s">
        <v>34</v>
      </c>
      <c r="J4" s="11" t="s">
        <v>35</v>
      </c>
      <c r="K4" s="11" t="s">
        <v>893</v>
      </c>
    </row>
    <row r="5" spans="1:11" ht="15" thickTop="1" x14ac:dyDescent="0.2">
      <c r="A5" s="12" t="s">
        <v>36</v>
      </c>
      <c r="B5" s="75">
        <v>101.71939999999999</v>
      </c>
      <c r="C5" s="75">
        <v>104.7388</v>
      </c>
      <c r="D5" s="75">
        <v>105.425</v>
      </c>
      <c r="E5" s="75">
        <v>124.35339999999999</v>
      </c>
      <c r="F5" s="75">
        <v>158.8297</v>
      </c>
      <c r="G5" s="75">
        <v>166.76249999999999</v>
      </c>
      <c r="H5" s="75">
        <v>159.60159999999999</v>
      </c>
      <c r="I5" s="75">
        <v>219.43709999999999</v>
      </c>
      <c r="J5" s="75">
        <v>281.00720000000001</v>
      </c>
      <c r="K5" s="282">
        <v>278.3912396551724</v>
      </c>
    </row>
    <row r="6" spans="1:11" x14ac:dyDescent="0.2">
      <c r="A6" s="12" t="s">
        <v>37</v>
      </c>
      <c r="B6" s="75">
        <v>102.3361</v>
      </c>
      <c r="C6" s="75">
        <v>104.6221</v>
      </c>
      <c r="D6" s="75">
        <v>105.3079</v>
      </c>
      <c r="E6" s="75">
        <v>123.78959999999999</v>
      </c>
      <c r="F6" s="75">
        <v>158.077</v>
      </c>
      <c r="G6" s="75">
        <v>167.7064</v>
      </c>
      <c r="H6" s="75">
        <v>164.09970000000001</v>
      </c>
      <c r="I6" s="75">
        <v>220.88630000000001</v>
      </c>
      <c r="J6" s="75">
        <v>293.80810000000002</v>
      </c>
      <c r="K6" s="282">
        <v>278.54031199999997</v>
      </c>
    </row>
    <row r="7" spans="1:11" x14ac:dyDescent="0.2">
      <c r="A7" s="12" t="s">
        <v>38</v>
      </c>
      <c r="B7" s="75">
        <v>104.2068</v>
      </c>
      <c r="C7" s="75">
        <v>104.53959999999999</v>
      </c>
      <c r="D7" s="75">
        <v>105.3207</v>
      </c>
      <c r="E7" s="75">
        <v>124.08159999999999</v>
      </c>
      <c r="F7" s="75">
        <v>156.1764</v>
      </c>
      <c r="G7" s="75">
        <v>165.85409999999999</v>
      </c>
      <c r="H7" s="75">
        <v>168.05670000000001</v>
      </c>
      <c r="I7" s="75">
        <v>230.4659</v>
      </c>
      <c r="J7" s="75">
        <v>297.75420000000003</v>
      </c>
      <c r="K7" s="282">
        <v>278.24362068965513</v>
      </c>
    </row>
    <row r="8" spans="1:11" x14ac:dyDescent="0.2">
      <c r="A8" s="12" t="s">
        <v>39</v>
      </c>
      <c r="B8" s="75">
        <v>104.4807</v>
      </c>
      <c r="C8" s="75">
        <v>104.5985</v>
      </c>
      <c r="D8" s="75">
        <v>105.3391</v>
      </c>
      <c r="E8" s="75">
        <v>130.38310000000001</v>
      </c>
      <c r="F8" s="75">
        <v>155.94909999999999</v>
      </c>
      <c r="G8" s="75">
        <v>162.80000000000001</v>
      </c>
      <c r="H8" s="75">
        <v>171.69479999999999</v>
      </c>
      <c r="I8" s="75">
        <v>220.57239999999999</v>
      </c>
      <c r="J8" s="75">
        <v>280.35680000000002</v>
      </c>
      <c r="K8" s="75"/>
    </row>
    <row r="9" spans="1:11" x14ac:dyDescent="0.2">
      <c r="A9" s="12" t="s">
        <v>40</v>
      </c>
      <c r="B9" s="75">
        <v>105.37260000000001</v>
      </c>
      <c r="C9" s="75">
        <v>104.6935</v>
      </c>
      <c r="D9" s="75">
        <v>105.3626</v>
      </c>
      <c r="E9" s="75">
        <v>133.50409999999999</v>
      </c>
      <c r="F9" s="75">
        <v>155.36750000000001</v>
      </c>
      <c r="G9" s="75">
        <v>159.2122</v>
      </c>
      <c r="H9" s="75">
        <v>173.02549999999999</v>
      </c>
      <c r="I9" s="75">
        <v>222.31049999999999</v>
      </c>
      <c r="J9" s="75">
        <v>285.52069999999998</v>
      </c>
      <c r="K9" s="75"/>
    </row>
    <row r="10" spans="1:11" x14ac:dyDescent="0.2">
      <c r="A10" s="12" t="s">
        <v>41</v>
      </c>
      <c r="B10" s="75">
        <v>104.65779999999999</v>
      </c>
      <c r="C10" s="75">
        <v>104.7248</v>
      </c>
      <c r="D10" s="75">
        <v>108.6974</v>
      </c>
      <c r="E10" s="75">
        <v>138.47130000000001</v>
      </c>
      <c r="F10" s="75">
        <v>154.91999999999999</v>
      </c>
      <c r="G10" s="75">
        <v>160.0795</v>
      </c>
      <c r="H10" s="75">
        <v>177.1764</v>
      </c>
      <c r="I10" s="75">
        <v>224.76240000000001</v>
      </c>
      <c r="J10" s="75">
        <v>283.29610000000002</v>
      </c>
      <c r="K10" s="75"/>
    </row>
    <row r="11" spans="1:11" x14ac:dyDescent="0.2">
      <c r="A11" s="12" t="s">
        <v>42</v>
      </c>
      <c r="B11" s="75">
        <v>104.83880000000001</v>
      </c>
      <c r="C11" s="75">
        <v>104.73009999999999</v>
      </c>
      <c r="D11" s="75">
        <v>110.40300000000001</v>
      </c>
      <c r="E11" s="75">
        <v>138.6951</v>
      </c>
      <c r="F11" s="75">
        <v>154.65610000000001</v>
      </c>
      <c r="G11" s="75">
        <v>160.15360000000001</v>
      </c>
      <c r="H11" s="75">
        <v>176.3108</v>
      </c>
      <c r="I11" s="75">
        <v>234.136</v>
      </c>
      <c r="J11" s="75">
        <v>280.32061128526647</v>
      </c>
      <c r="K11" s="75"/>
    </row>
    <row r="12" spans="1:11" x14ac:dyDescent="0.2">
      <c r="A12" s="12" t="s">
        <v>43</v>
      </c>
      <c r="B12" s="75">
        <v>104.6232</v>
      </c>
      <c r="C12" s="75">
        <v>104.7204</v>
      </c>
      <c r="D12" s="75">
        <v>110.4342</v>
      </c>
      <c r="E12" s="75">
        <v>138.5307</v>
      </c>
      <c r="F12" s="75">
        <v>154.26339999999999</v>
      </c>
      <c r="G12" s="75">
        <v>159.13130000000001</v>
      </c>
      <c r="H12" s="75">
        <v>175.48230000000001</v>
      </c>
      <c r="I12" s="75">
        <v>266.6764</v>
      </c>
      <c r="J12" s="75">
        <v>279.18166969146972</v>
      </c>
      <c r="K12" s="75"/>
    </row>
    <row r="13" spans="1:11" x14ac:dyDescent="0.2">
      <c r="A13" s="12" t="s">
        <v>44</v>
      </c>
      <c r="B13" s="75">
        <v>104.64700000000001</v>
      </c>
      <c r="C13" s="75">
        <v>104.74169999999999</v>
      </c>
      <c r="D13" s="75">
        <v>112.0689</v>
      </c>
      <c r="E13" s="75">
        <v>139.16630000000001</v>
      </c>
      <c r="F13" s="75">
        <v>158.44720000000001</v>
      </c>
      <c r="G13" s="75">
        <v>156.02979999999999</v>
      </c>
      <c r="H13" s="75">
        <v>179.6173</v>
      </c>
      <c r="I13" s="75">
        <v>280.20249999999999</v>
      </c>
      <c r="J13" s="75">
        <v>278.70496551724142</v>
      </c>
      <c r="K13" s="75"/>
    </row>
    <row r="14" spans="1:11" x14ac:dyDescent="0.2">
      <c r="A14" s="12" t="s">
        <v>45</v>
      </c>
      <c r="B14" s="75">
        <v>104.6738</v>
      </c>
      <c r="C14" s="75">
        <v>104.7474</v>
      </c>
      <c r="D14" s="75">
        <v>115.4216</v>
      </c>
      <c r="E14" s="75">
        <v>141.16460000000001</v>
      </c>
      <c r="F14" s="75">
        <v>164.43729999999999</v>
      </c>
      <c r="G14" s="75">
        <v>153.07689999999999</v>
      </c>
      <c r="H14" s="75">
        <v>184.4813</v>
      </c>
      <c r="I14" s="75">
        <v>284.94569999999999</v>
      </c>
      <c r="J14" s="75">
        <v>278.14245009074409</v>
      </c>
      <c r="K14" s="75"/>
    </row>
    <row r="15" spans="1:11" x14ac:dyDescent="0.2">
      <c r="A15" s="12" t="s">
        <v>46</v>
      </c>
      <c r="B15" s="75">
        <v>104.67870000000001</v>
      </c>
      <c r="C15" s="75">
        <v>104.7381</v>
      </c>
      <c r="D15" s="75">
        <v>115.4469</v>
      </c>
      <c r="E15" s="75">
        <v>145.69220000000001</v>
      </c>
      <c r="F15" s="75">
        <v>160.07669999999999</v>
      </c>
      <c r="G15" s="75">
        <v>153.2928</v>
      </c>
      <c r="H15" s="75">
        <v>195.50040000000001</v>
      </c>
      <c r="I15" s="75">
        <v>285.48599999999999</v>
      </c>
      <c r="J15" s="284">
        <v>278.25008210180624</v>
      </c>
      <c r="K15" s="284"/>
    </row>
    <row r="16" spans="1:11" x14ac:dyDescent="0.2">
      <c r="A16" s="12" t="s">
        <v>47</v>
      </c>
      <c r="B16" s="75">
        <v>104.5864</v>
      </c>
      <c r="C16" s="75">
        <v>104.7702</v>
      </c>
      <c r="D16" s="75">
        <v>118.9055</v>
      </c>
      <c r="E16" s="75">
        <v>155.2491</v>
      </c>
      <c r="F16" s="75">
        <v>165.10390000000001</v>
      </c>
      <c r="G16" s="75">
        <v>156.16380000000001</v>
      </c>
      <c r="H16" s="75">
        <v>204.3674</v>
      </c>
      <c r="I16" s="75">
        <v>286.58409999999998</v>
      </c>
      <c r="J16" s="282">
        <v>278.43872210953339</v>
      </c>
      <c r="K16" s="282"/>
    </row>
    <row r="17" spans="1:11" x14ac:dyDescent="0.2">
      <c r="A17" s="12" t="s">
        <v>48</v>
      </c>
      <c r="B17" s="75">
        <v>102.75409999999999</v>
      </c>
      <c r="C17" s="75">
        <v>104.6335</v>
      </c>
      <c r="D17" s="75">
        <v>105.35120000000001</v>
      </c>
      <c r="E17" s="75">
        <v>124.0749</v>
      </c>
      <c r="F17" s="75">
        <v>157.6944</v>
      </c>
      <c r="G17" s="75">
        <v>166.77430000000001</v>
      </c>
      <c r="H17" s="75">
        <v>163.9194</v>
      </c>
      <c r="I17" s="75">
        <v>223.59639999999999</v>
      </c>
      <c r="J17" s="75">
        <v>290.85649999999998</v>
      </c>
      <c r="K17" s="75"/>
    </row>
    <row r="18" spans="1:11" x14ac:dyDescent="0.2">
      <c r="A18" s="12" t="s">
        <v>49</v>
      </c>
      <c r="B18" s="75">
        <v>104.837</v>
      </c>
      <c r="C18" s="75">
        <v>104.67230000000001</v>
      </c>
      <c r="D18" s="75">
        <v>106.46639999999999</v>
      </c>
      <c r="E18" s="75">
        <v>134.11949999999999</v>
      </c>
      <c r="F18" s="75">
        <v>155.41220000000001</v>
      </c>
      <c r="G18" s="75">
        <v>160.69730000000001</v>
      </c>
      <c r="H18" s="75">
        <v>173.96559999999999</v>
      </c>
      <c r="I18" s="75">
        <v>222.54839999999999</v>
      </c>
      <c r="J18" s="75">
        <v>283.05790000000002</v>
      </c>
      <c r="K18" s="75"/>
    </row>
    <row r="19" spans="1:11" x14ac:dyDescent="0.2">
      <c r="A19" s="12" t="s">
        <v>50</v>
      </c>
      <c r="B19" s="75">
        <v>104.703</v>
      </c>
      <c r="C19" s="75">
        <v>104.7307</v>
      </c>
      <c r="D19" s="75">
        <v>110.9687</v>
      </c>
      <c r="E19" s="75">
        <v>138.79740000000001</v>
      </c>
      <c r="F19" s="75">
        <v>155.78890000000001</v>
      </c>
      <c r="G19" s="75">
        <v>158.43819999999999</v>
      </c>
      <c r="H19" s="75">
        <v>177.13679999999999</v>
      </c>
      <c r="I19" s="75">
        <v>260.3383</v>
      </c>
      <c r="J19" s="75">
        <v>279.40241549799254</v>
      </c>
      <c r="K19" s="75"/>
    </row>
    <row r="20" spans="1:11" ht="15" thickBot="1" x14ac:dyDescent="0.25">
      <c r="A20" s="13" t="s">
        <v>51</v>
      </c>
      <c r="B20" s="285">
        <v>104.6463</v>
      </c>
      <c r="C20" s="285">
        <v>104.75190000000001</v>
      </c>
      <c r="D20" s="285">
        <v>116.5913</v>
      </c>
      <c r="E20" s="285">
        <v>147.36859999999999</v>
      </c>
      <c r="F20" s="285">
        <v>163.20590000000001</v>
      </c>
      <c r="G20" s="285">
        <v>154.17779999999999</v>
      </c>
      <c r="H20" s="285">
        <v>194.78309999999999</v>
      </c>
      <c r="I20" s="285">
        <v>285.67189999999999</v>
      </c>
      <c r="J20" s="75">
        <v>278.33996476993696</v>
      </c>
      <c r="K20" s="75"/>
    </row>
    <row r="21" spans="1:11" ht="15.75" thickTop="1" thickBot="1" x14ac:dyDescent="0.25">
      <c r="A21" s="136" t="s">
        <v>52</v>
      </c>
      <c r="B21" s="11">
        <v>104.2351</v>
      </c>
      <c r="C21" s="11">
        <v>104.69710000000001</v>
      </c>
      <c r="D21" s="11">
        <v>109.84439999999999</v>
      </c>
      <c r="E21" s="11">
        <v>136.09010000000001</v>
      </c>
      <c r="F21" s="11">
        <v>158.02529999999999</v>
      </c>
      <c r="G21" s="11">
        <v>160.02189999999999</v>
      </c>
      <c r="H21" s="11">
        <v>177.4512</v>
      </c>
      <c r="I21" s="11">
        <v>248.03880000000001</v>
      </c>
      <c r="J21" s="283">
        <v>282.91417708036875</v>
      </c>
      <c r="K21" s="283"/>
    </row>
    <row r="22" spans="1:11" ht="15" thickTop="1" x14ac:dyDescent="0.2">
      <c r="A22" s="376" t="s">
        <v>907</v>
      </c>
      <c r="B22" s="376"/>
      <c r="C22" s="376"/>
      <c r="D22" s="376"/>
      <c r="E22" s="376"/>
      <c r="F22" s="376"/>
      <c r="G22" s="376"/>
      <c r="H22" s="376"/>
      <c r="I22" s="376"/>
      <c r="J22" s="376"/>
      <c r="K22" s="376"/>
    </row>
  </sheetData>
  <mergeCells count="4">
    <mergeCell ref="A1:K1"/>
    <mergeCell ref="A2:K2"/>
    <mergeCell ref="A3:K3"/>
    <mergeCell ref="A22:K22"/>
  </mergeCells>
  <pageMargins left="0.7" right="0.7" top="0.75" bottom="0.75" header="0.3" footer="0.3"/>
  <pageSetup paperSize="9" scale="90"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zoomScaleNormal="100" zoomScaleSheetLayoutView="100" workbookViewId="0">
      <selection activeCell="A3" sqref="A3:R10"/>
    </sheetView>
  </sheetViews>
  <sheetFormatPr defaultColWidth="9.125" defaultRowHeight="15" x14ac:dyDescent="0.25"/>
  <cols>
    <col min="1" max="1" width="2.875" style="193" bestFit="1" customWidth="1"/>
    <col min="2" max="2" width="17.625" style="193" bestFit="1" customWidth="1"/>
    <col min="3" max="3" width="8.5" style="193" bestFit="1" customWidth="1"/>
    <col min="4" max="4" width="8.375" style="193" bestFit="1" customWidth="1"/>
    <col min="5" max="5" width="8.75" style="193" bestFit="1" customWidth="1"/>
    <col min="6" max="6" width="8" style="193" bestFit="1" customWidth="1"/>
    <col min="7" max="7" width="8.25" style="193" bestFit="1" customWidth="1"/>
    <col min="8" max="8" width="8" style="193" bestFit="1" customWidth="1"/>
    <col min="9" max="9" width="8.375" style="193" bestFit="1" customWidth="1"/>
    <col min="10" max="10" width="9.125" style="193" bestFit="1" customWidth="1"/>
    <col min="11" max="11" width="10" style="193" customWidth="1"/>
    <col min="12" max="16384" width="9.125" style="193"/>
  </cols>
  <sheetData>
    <row r="1" spans="1:11" ht="18.75" customHeight="1" x14ac:dyDescent="0.25">
      <c r="A1" s="562" t="s">
        <v>790</v>
      </c>
      <c r="B1" s="562"/>
      <c r="C1" s="562"/>
      <c r="D1" s="562"/>
      <c r="E1" s="562"/>
      <c r="F1" s="562"/>
      <c r="G1" s="562"/>
      <c r="H1" s="562"/>
      <c r="I1" s="562"/>
      <c r="J1" s="562"/>
      <c r="K1" s="562"/>
    </row>
    <row r="2" spans="1:11" x14ac:dyDescent="0.25">
      <c r="A2" s="563" t="s">
        <v>507</v>
      </c>
      <c r="B2" s="563"/>
      <c r="C2" s="563"/>
      <c r="D2" s="563"/>
      <c r="E2" s="563"/>
      <c r="F2" s="563"/>
      <c r="G2" s="563"/>
      <c r="H2" s="563"/>
      <c r="I2" s="563"/>
      <c r="J2" s="563"/>
      <c r="K2" s="563"/>
    </row>
    <row r="3" spans="1:11" ht="15.75" thickBot="1" x14ac:dyDescent="0.3">
      <c r="A3" s="564" t="s">
        <v>634</v>
      </c>
      <c r="B3" s="564"/>
      <c r="C3" s="564"/>
      <c r="D3" s="564"/>
      <c r="E3" s="564"/>
      <c r="F3" s="564"/>
      <c r="G3" s="564"/>
      <c r="H3" s="564"/>
      <c r="I3" s="564"/>
      <c r="J3" s="564"/>
      <c r="K3" s="564"/>
    </row>
    <row r="4" spans="1:11" ht="16.5" thickTop="1" thickBot="1" x14ac:dyDescent="0.3">
      <c r="A4" s="565"/>
      <c r="B4" s="567" t="s">
        <v>700</v>
      </c>
      <c r="C4" s="569" t="s">
        <v>130</v>
      </c>
      <c r="D4" s="569" t="s">
        <v>166</v>
      </c>
      <c r="E4" s="235">
        <v>2023</v>
      </c>
      <c r="F4" s="571">
        <v>2024</v>
      </c>
      <c r="G4" s="572"/>
      <c r="H4" s="572"/>
      <c r="I4" s="572"/>
      <c r="J4" s="572"/>
      <c r="K4" s="572"/>
    </row>
    <row r="5" spans="1:11" ht="15.75" thickBot="1" x14ac:dyDescent="0.3">
      <c r="A5" s="566"/>
      <c r="B5" s="568"/>
      <c r="C5" s="570"/>
      <c r="D5" s="570"/>
      <c r="E5" s="301" t="s">
        <v>47</v>
      </c>
      <c r="F5" s="273" t="s">
        <v>42</v>
      </c>
      <c r="G5" s="236" t="s">
        <v>43</v>
      </c>
      <c r="H5" s="236" t="s">
        <v>44</v>
      </c>
      <c r="I5" s="236" t="s">
        <v>45</v>
      </c>
      <c r="J5" s="236" t="s">
        <v>46</v>
      </c>
      <c r="K5" s="236" t="s">
        <v>47</v>
      </c>
    </row>
    <row r="6" spans="1:11" ht="15.75" thickTop="1" x14ac:dyDescent="0.25">
      <c r="A6" s="237"/>
      <c r="B6" s="238"/>
      <c r="C6" s="240"/>
      <c r="D6" s="240"/>
      <c r="E6" s="240"/>
      <c r="F6" s="240"/>
      <c r="G6" s="240"/>
      <c r="H6" s="240"/>
      <c r="I6" s="240"/>
    </row>
    <row r="7" spans="1:11" x14ac:dyDescent="0.25">
      <c r="A7" s="237"/>
      <c r="B7" s="242" t="s">
        <v>701</v>
      </c>
      <c r="C7" s="256">
        <v>55198451.97553587</v>
      </c>
      <c r="D7" s="256">
        <v>54779084.369826786</v>
      </c>
      <c r="E7" s="257">
        <v>4188619.7368904981</v>
      </c>
      <c r="F7" s="257">
        <v>4755753.0259959484</v>
      </c>
      <c r="G7" s="257">
        <v>4305858.2751993984</v>
      </c>
      <c r="H7" s="257">
        <v>4854901.6247910894</v>
      </c>
      <c r="I7" s="257">
        <v>4845778.1258174516</v>
      </c>
      <c r="J7" s="257">
        <v>4915203.759478502</v>
      </c>
      <c r="K7" s="257">
        <v>4964222.0079693226</v>
      </c>
    </row>
    <row r="8" spans="1:11" x14ac:dyDescent="0.25">
      <c r="A8" s="238"/>
      <c r="B8" s="238"/>
      <c r="C8" s="266"/>
      <c r="D8" s="267"/>
      <c r="E8" s="259"/>
      <c r="F8" s="259"/>
      <c r="G8" s="259"/>
      <c r="H8" s="259"/>
      <c r="I8" s="259"/>
      <c r="J8" s="259"/>
      <c r="K8" s="259"/>
    </row>
    <row r="9" spans="1:11" x14ac:dyDescent="0.25">
      <c r="A9" s="247" t="s">
        <v>702</v>
      </c>
      <c r="B9" s="242" t="s">
        <v>703</v>
      </c>
      <c r="C9" s="256">
        <v>11451.922719750068</v>
      </c>
      <c r="D9" s="256">
        <v>48260.866265485834</v>
      </c>
      <c r="E9" s="274">
        <v>442.1476836991306</v>
      </c>
      <c r="F9" s="274">
        <v>1198.4887411057196</v>
      </c>
      <c r="G9" s="274">
        <v>1168.9267721646959</v>
      </c>
      <c r="H9" s="274">
        <v>1071.1619344346832</v>
      </c>
      <c r="I9" s="274">
        <v>857.76888037824699</v>
      </c>
      <c r="J9" s="274">
        <v>1134.5412681118155</v>
      </c>
      <c r="K9" s="274">
        <v>1341.6066277342318</v>
      </c>
    </row>
    <row r="10" spans="1:11" x14ac:dyDescent="0.25">
      <c r="A10" s="247" t="s">
        <v>704</v>
      </c>
      <c r="B10" s="242" t="s">
        <v>705</v>
      </c>
      <c r="C10" s="256">
        <v>92372.725540746193</v>
      </c>
      <c r="D10" s="256">
        <v>71577.057292801008</v>
      </c>
      <c r="E10" s="274">
        <v>4540.6312318094415</v>
      </c>
      <c r="F10" s="274">
        <v>7127.2026065868858</v>
      </c>
      <c r="G10" s="274">
        <v>5277.7714189772996</v>
      </c>
      <c r="H10" s="274">
        <v>8163.2440375708129</v>
      </c>
      <c r="I10" s="274">
        <v>6754.8258397344216</v>
      </c>
      <c r="J10" s="274">
        <v>7527.7792235605702</v>
      </c>
      <c r="K10" s="274">
        <v>5338.3149539641845</v>
      </c>
    </row>
    <row r="11" spans="1:11" x14ac:dyDescent="0.25">
      <c r="A11" s="238"/>
      <c r="B11" s="248" t="s">
        <v>706</v>
      </c>
      <c r="C11" s="258">
        <v>76622.680039485786</v>
      </c>
      <c r="D11" s="258">
        <v>57474.414635947345</v>
      </c>
      <c r="E11" s="275">
        <v>3964.7557767510484</v>
      </c>
      <c r="F11" s="275">
        <v>5567.6368415307334</v>
      </c>
      <c r="G11" s="275">
        <v>4938.9693009710181</v>
      </c>
      <c r="H11" s="275">
        <v>5573.3497755134449</v>
      </c>
      <c r="I11" s="275">
        <v>5569.0874280234393</v>
      </c>
      <c r="J11" s="275">
        <v>3994.7668356601157</v>
      </c>
      <c r="K11" s="275">
        <v>4633.5420311707667</v>
      </c>
    </row>
    <row r="12" spans="1:11" x14ac:dyDescent="0.25">
      <c r="A12" s="238"/>
      <c r="B12" s="248" t="s">
        <v>135</v>
      </c>
      <c r="C12" s="258">
        <v>15751.045501260398</v>
      </c>
      <c r="D12" s="258">
        <v>14102.642656853657</v>
      </c>
      <c r="E12" s="275">
        <v>575.87545505839307</v>
      </c>
      <c r="F12" s="275">
        <v>1559.5657650561529</v>
      </c>
      <c r="G12" s="275">
        <v>338.80211800628149</v>
      </c>
      <c r="H12" s="275">
        <v>2589.8942620573675</v>
      </c>
      <c r="I12" s="275">
        <v>1185.7384117109821</v>
      </c>
      <c r="J12" s="275">
        <v>3533.0123879004545</v>
      </c>
      <c r="K12" s="275">
        <v>704.77292279341759</v>
      </c>
    </row>
    <row r="13" spans="1:11" x14ac:dyDescent="0.25">
      <c r="A13" s="247" t="s">
        <v>707</v>
      </c>
      <c r="B13" s="242" t="s">
        <v>708</v>
      </c>
      <c r="C13" s="256">
        <v>1196572.081557194</v>
      </c>
      <c r="D13" s="256">
        <v>478701.68465008045</v>
      </c>
      <c r="E13" s="274">
        <v>52866.678831798425</v>
      </c>
      <c r="F13" s="274">
        <v>36282.020864681363</v>
      </c>
      <c r="G13" s="274">
        <v>23161.360844879182</v>
      </c>
      <c r="H13" s="274">
        <v>44320.009606129031</v>
      </c>
      <c r="I13" s="274">
        <v>16608.819942776976</v>
      </c>
      <c r="J13" s="274">
        <v>36050.487652074924</v>
      </c>
      <c r="K13" s="274">
        <v>51306.091878198858</v>
      </c>
    </row>
    <row r="14" spans="1:11" x14ac:dyDescent="0.25">
      <c r="A14" s="238"/>
      <c r="B14" s="248" t="s">
        <v>709</v>
      </c>
      <c r="C14" s="258">
        <v>260117.9023838205</v>
      </c>
      <c r="D14" s="258">
        <v>136275.7546042458</v>
      </c>
      <c r="E14" s="275">
        <v>32183.08534911742</v>
      </c>
      <c r="F14" s="275">
        <v>10696.616673908375</v>
      </c>
      <c r="G14" s="275">
        <v>8228.193794165094</v>
      </c>
      <c r="H14" s="275">
        <v>17176.17761533516</v>
      </c>
      <c r="I14" s="275">
        <v>2232.9782951051534</v>
      </c>
      <c r="J14" s="275">
        <v>9313.7418160825655</v>
      </c>
      <c r="K14" s="275">
        <v>8918.684697249495</v>
      </c>
    </row>
    <row r="15" spans="1:11" x14ac:dyDescent="0.25">
      <c r="A15" s="238"/>
      <c r="B15" s="248" t="s">
        <v>710</v>
      </c>
      <c r="C15" s="258">
        <v>839668.49426592118</v>
      </c>
      <c r="D15" s="258">
        <v>274066.12795079564</v>
      </c>
      <c r="E15" s="275">
        <v>17290.851327760334</v>
      </c>
      <c r="F15" s="275">
        <v>17264.516628460413</v>
      </c>
      <c r="G15" s="275">
        <v>12152.484594527317</v>
      </c>
      <c r="H15" s="275">
        <v>23630.697554229882</v>
      </c>
      <c r="I15" s="275">
        <v>13531.318433313983</v>
      </c>
      <c r="J15" s="275">
        <v>22727.731881445321</v>
      </c>
      <c r="K15" s="275">
        <v>40462.343835093539</v>
      </c>
    </row>
    <row r="16" spans="1:11" x14ac:dyDescent="0.25">
      <c r="A16" s="238"/>
      <c r="B16" s="248" t="s">
        <v>711</v>
      </c>
      <c r="C16" s="258">
        <v>15247.15308617807</v>
      </c>
      <c r="D16" s="258">
        <v>7395.5496676506418</v>
      </c>
      <c r="E16" s="275">
        <v>930.01225818180433</v>
      </c>
      <c r="F16" s="275">
        <v>683.95828205276382</v>
      </c>
      <c r="G16" s="275">
        <v>316.81532350511094</v>
      </c>
      <c r="H16" s="275">
        <v>67.329270453343071</v>
      </c>
      <c r="I16" s="275">
        <v>1.7740226270352402</v>
      </c>
      <c r="J16" s="275">
        <v>3293.725971533328</v>
      </c>
      <c r="K16" s="275">
        <v>82.71514401987497</v>
      </c>
    </row>
    <row r="17" spans="1:11" x14ac:dyDescent="0.25">
      <c r="A17" s="238"/>
      <c r="B17" s="248" t="s">
        <v>135</v>
      </c>
      <c r="C17" s="258">
        <v>81541.531821274242</v>
      </c>
      <c r="D17" s="258">
        <v>60964.252427388405</v>
      </c>
      <c r="E17" s="275">
        <v>2462.7298967388629</v>
      </c>
      <c r="F17" s="275">
        <v>7636.9292802598102</v>
      </c>
      <c r="G17" s="275">
        <v>2463.867132681662</v>
      </c>
      <c r="H17" s="275">
        <v>3445.8051661106465</v>
      </c>
      <c r="I17" s="275">
        <v>842.74919173080377</v>
      </c>
      <c r="J17" s="275">
        <v>715.28798301370932</v>
      </c>
      <c r="K17" s="275">
        <v>1842.348201835955</v>
      </c>
    </row>
    <row r="18" spans="1:11" x14ac:dyDescent="0.25">
      <c r="A18" s="247" t="s">
        <v>712</v>
      </c>
      <c r="B18" s="242" t="s">
        <v>713</v>
      </c>
      <c r="C18" s="256">
        <v>2705891.2687290674</v>
      </c>
      <c r="D18" s="256">
        <v>1583178.8303705929</v>
      </c>
      <c r="E18" s="274">
        <v>120995.80374835905</v>
      </c>
      <c r="F18" s="274">
        <v>183110.8024169472</v>
      </c>
      <c r="G18" s="274">
        <v>96194.565573301908</v>
      </c>
      <c r="H18" s="274">
        <v>113981.51054124221</v>
      </c>
      <c r="I18" s="274">
        <v>127031.94637665917</v>
      </c>
      <c r="J18" s="274">
        <v>147419.49911443971</v>
      </c>
      <c r="K18" s="274">
        <v>148904.05588303925</v>
      </c>
    </row>
    <row r="19" spans="1:11" x14ac:dyDescent="0.25">
      <c r="A19" s="238"/>
      <c r="B19" s="248" t="s">
        <v>714</v>
      </c>
      <c r="C19" s="258">
        <v>515087.13722670812</v>
      </c>
      <c r="D19" s="258">
        <v>152517.38469396834</v>
      </c>
      <c r="E19" s="275">
        <v>13564.80074086455</v>
      </c>
      <c r="F19" s="275">
        <v>9443.9607649241625</v>
      </c>
      <c r="G19" s="275">
        <v>9058.9890260165448</v>
      </c>
      <c r="H19" s="275">
        <v>11005.715816032871</v>
      </c>
      <c r="I19" s="275">
        <v>9715.1313512856777</v>
      </c>
      <c r="J19" s="275">
        <v>19677.155969343949</v>
      </c>
      <c r="K19" s="275">
        <v>21238.546223731304</v>
      </c>
    </row>
    <row r="20" spans="1:11" x14ac:dyDescent="0.25">
      <c r="A20" s="238"/>
      <c r="B20" s="248" t="s">
        <v>715</v>
      </c>
      <c r="C20" s="258">
        <v>2190807.1315023596</v>
      </c>
      <c r="D20" s="258">
        <v>1430661.4151958402</v>
      </c>
      <c r="E20" s="275">
        <v>107431.0030074945</v>
      </c>
      <c r="F20" s="275">
        <v>173666.84165202308</v>
      </c>
      <c r="G20" s="275">
        <v>87135.576547285367</v>
      </c>
      <c r="H20" s="275">
        <v>102975.79472520934</v>
      </c>
      <c r="I20" s="275">
        <v>117316.78454458927</v>
      </c>
      <c r="J20" s="275">
        <v>127742.34314509576</v>
      </c>
      <c r="K20" s="275">
        <v>127665.50965930795</v>
      </c>
    </row>
    <row r="21" spans="1:11" x14ac:dyDescent="0.25">
      <c r="A21" s="238"/>
      <c r="B21" s="248" t="s">
        <v>135</v>
      </c>
      <c r="C21" s="260">
        <v>0</v>
      </c>
      <c r="D21" s="260">
        <v>3.0480784206920047E-2</v>
      </c>
      <c r="E21" s="275">
        <v>0</v>
      </c>
      <c r="F21" s="275">
        <v>0</v>
      </c>
      <c r="G21" s="275">
        <v>0</v>
      </c>
      <c r="H21" s="275">
        <v>0</v>
      </c>
      <c r="I21" s="275">
        <v>3.0480784206920047E-2</v>
      </c>
      <c r="J21" s="275">
        <v>0</v>
      </c>
      <c r="K21" s="275">
        <v>0</v>
      </c>
    </row>
    <row r="22" spans="1:11" x14ac:dyDescent="0.25">
      <c r="A22" s="247" t="s">
        <v>716</v>
      </c>
      <c r="B22" s="242" t="s">
        <v>717</v>
      </c>
      <c r="C22" s="256">
        <v>1488588.1052100589</v>
      </c>
      <c r="D22" s="256">
        <v>1672860.1396495213</v>
      </c>
      <c r="E22" s="274">
        <v>74755.808710252953</v>
      </c>
      <c r="F22" s="274">
        <v>256473.88876522097</v>
      </c>
      <c r="G22" s="274">
        <v>292162.9836483933</v>
      </c>
      <c r="H22" s="274">
        <v>251491.45862513862</v>
      </c>
      <c r="I22" s="274">
        <v>61457.89097788943</v>
      </c>
      <c r="J22" s="274">
        <v>36547.374175721714</v>
      </c>
      <c r="K22" s="274">
        <v>32033.450801757623</v>
      </c>
    </row>
    <row r="23" spans="1:11" x14ac:dyDescent="0.25">
      <c r="A23" s="238"/>
      <c r="B23" s="248" t="s">
        <v>718</v>
      </c>
      <c r="C23" s="258">
        <v>35080.325689225363</v>
      </c>
      <c r="D23" s="258">
        <v>41283.931539665842</v>
      </c>
      <c r="E23" s="275">
        <v>595.26363116446453</v>
      </c>
      <c r="F23" s="275">
        <v>1176.0005543652517</v>
      </c>
      <c r="G23" s="275">
        <v>11293.985294537912</v>
      </c>
      <c r="H23" s="275">
        <v>1739.7392296191595</v>
      </c>
      <c r="I23" s="275">
        <v>2566.1802244394348</v>
      </c>
      <c r="J23" s="275">
        <v>2898.9783072368186</v>
      </c>
      <c r="K23" s="275">
        <v>1273.3599382794343</v>
      </c>
    </row>
    <row r="24" spans="1:11" x14ac:dyDescent="0.25">
      <c r="A24" s="238"/>
      <c r="B24" s="248" t="s">
        <v>719</v>
      </c>
      <c r="C24" s="258">
        <v>235750.03066576569</v>
      </c>
      <c r="D24" s="258">
        <v>254829.61815627292</v>
      </c>
      <c r="E24" s="275">
        <v>7216.8072094718455</v>
      </c>
      <c r="F24" s="275">
        <v>2370.225170750919</v>
      </c>
      <c r="G24" s="275">
        <v>96118.13319855617</v>
      </c>
      <c r="H24" s="275">
        <v>22018.482198948728</v>
      </c>
      <c r="I24" s="275">
        <v>7113.6275579455069</v>
      </c>
      <c r="J24" s="275">
        <v>2164.2039723807538</v>
      </c>
      <c r="K24" s="275">
        <v>3533.0246725274651</v>
      </c>
    </row>
    <row r="25" spans="1:11" x14ac:dyDescent="0.25">
      <c r="A25" s="238"/>
      <c r="B25" s="248" t="s">
        <v>720</v>
      </c>
      <c r="C25" s="258">
        <v>822356.53990419675</v>
      </c>
      <c r="D25" s="258">
        <v>879806.54439455993</v>
      </c>
      <c r="E25" s="275">
        <v>48662.746143278717</v>
      </c>
      <c r="F25" s="275">
        <v>161466.19277356</v>
      </c>
      <c r="G25" s="275">
        <v>112792.99732249633</v>
      </c>
      <c r="H25" s="275">
        <v>157186.37670375445</v>
      </c>
      <c r="I25" s="275">
        <v>40037.663889013769</v>
      </c>
      <c r="J25" s="275">
        <v>7225.4321357734798</v>
      </c>
      <c r="K25" s="275">
        <v>8522.4394330703344</v>
      </c>
    </row>
    <row r="26" spans="1:11" x14ac:dyDescent="0.25">
      <c r="A26" s="238"/>
      <c r="B26" s="248" t="s">
        <v>721</v>
      </c>
      <c r="C26" s="258">
        <v>113177.09276444768</v>
      </c>
      <c r="D26" s="258">
        <v>265257.26757854957</v>
      </c>
      <c r="E26" s="275">
        <v>3831.7496399835168</v>
      </c>
      <c r="F26" s="275">
        <v>70281.857148564886</v>
      </c>
      <c r="G26" s="275">
        <v>62874.177869193874</v>
      </c>
      <c r="H26" s="275">
        <v>54495.710773622428</v>
      </c>
      <c r="I26" s="275">
        <v>629.36539152110299</v>
      </c>
      <c r="J26" s="275">
        <v>576.78804544352079</v>
      </c>
      <c r="K26" s="275">
        <v>446.15978000046488</v>
      </c>
    </row>
    <row r="27" spans="1:11" x14ac:dyDescent="0.25">
      <c r="A27" s="238"/>
      <c r="B27" s="248" t="s">
        <v>135</v>
      </c>
      <c r="C27" s="258">
        <v>282225.11618642346</v>
      </c>
      <c r="D27" s="258">
        <v>231682.77798047266</v>
      </c>
      <c r="E27" s="275">
        <v>14449.242086354403</v>
      </c>
      <c r="F27" s="275">
        <v>21179.613117979887</v>
      </c>
      <c r="G27" s="275">
        <v>9083.6899636089802</v>
      </c>
      <c r="H27" s="275">
        <v>16051.149719193845</v>
      </c>
      <c r="I27" s="275">
        <v>11111.053914969605</v>
      </c>
      <c r="J27" s="275">
        <v>23681.971714887142</v>
      </c>
      <c r="K27" s="275">
        <v>18258.466977879922</v>
      </c>
    </row>
    <row r="28" spans="1:11" x14ac:dyDescent="0.25">
      <c r="A28" s="247" t="s">
        <v>722</v>
      </c>
      <c r="B28" s="242" t="s">
        <v>723</v>
      </c>
      <c r="C28" s="256">
        <v>1109036.1424259814</v>
      </c>
      <c r="D28" s="256">
        <v>999229.60418475955</v>
      </c>
      <c r="E28" s="274">
        <v>60125.806780627405</v>
      </c>
      <c r="F28" s="274">
        <v>68822.441129906249</v>
      </c>
      <c r="G28" s="274">
        <v>61971.713637647306</v>
      </c>
      <c r="H28" s="274">
        <v>81846.732679001536</v>
      </c>
      <c r="I28" s="274">
        <v>69129.252750620872</v>
      </c>
      <c r="J28" s="274">
        <v>98715.675867977377</v>
      </c>
      <c r="K28" s="274">
        <v>83503.053314020115</v>
      </c>
    </row>
    <row r="29" spans="1:11" x14ac:dyDescent="0.25">
      <c r="A29" s="238"/>
      <c r="B29" s="248" t="s">
        <v>724</v>
      </c>
      <c r="C29" s="258">
        <v>88379.281663945905</v>
      </c>
      <c r="D29" s="258">
        <v>92507.691470653372</v>
      </c>
      <c r="E29" s="275">
        <v>4880.5034229044813</v>
      </c>
      <c r="F29" s="275">
        <v>6698.4944452887157</v>
      </c>
      <c r="G29" s="275">
        <v>5269.6099447568831</v>
      </c>
      <c r="H29" s="275">
        <v>8587.8634151996594</v>
      </c>
      <c r="I29" s="275">
        <v>9734.605635050104</v>
      </c>
      <c r="J29" s="275">
        <v>9325.4282780431058</v>
      </c>
      <c r="K29" s="275">
        <v>9784.476431149089</v>
      </c>
    </row>
    <row r="30" spans="1:11" x14ac:dyDescent="0.25">
      <c r="A30" s="238"/>
      <c r="B30" s="248" t="s">
        <v>725</v>
      </c>
      <c r="C30" s="258">
        <v>74952.901173170088</v>
      </c>
      <c r="D30" s="258">
        <v>53723.058008511034</v>
      </c>
      <c r="E30" s="275">
        <v>4235.0532287031983</v>
      </c>
      <c r="F30" s="275">
        <v>5595.2605944764673</v>
      </c>
      <c r="G30" s="275">
        <v>2367.8152391972676</v>
      </c>
      <c r="H30" s="275">
        <v>4082.8699549294734</v>
      </c>
      <c r="I30" s="275">
        <v>2499.9451639731537</v>
      </c>
      <c r="J30" s="275">
        <v>4437.7886276712952</v>
      </c>
      <c r="K30" s="275">
        <v>4002.4774950719502</v>
      </c>
    </row>
    <row r="31" spans="1:11" x14ac:dyDescent="0.25">
      <c r="A31" s="238"/>
      <c r="B31" s="248" t="s">
        <v>726</v>
      </c>
      <c r="C31" s="258">
        <v>47563.464938086283</v>
      </c>
      <c r="D31" s="258">
        <v>41311.361257515775</v>
      </c>
      <c r="E31" s="275">
        <v>3126.1416142765775</v>
      </c>
      <c r="F31" s="275">
        <v>2456.516032000502</v>
      </c>
      <c r="G31" s="275">
        <v>2931.8577430408195</v>
      </c>
      <c r="H31" s="275">
        <v>5143.4930746195078</v>
      </c>
      <c r="I31" s="275">
        <v>3477.2208078431131</v>
      </c>
      <c r="J31" s="275">
        <v>5170.4864384320726</v>
      </c>
      <c r="K31" s="275">
        <v>5920.7525142694767</v>
      </c>
    </row>
    <row r="32" spans="1:11" x14ac:dyDescent="0.25">
      <c r="A32" s="238"/>
      <c r="B32" s="248" t="s">
        <v>727</v>
      </c>
      <c r="C32" s="258">
        <v>208898.46910300816</v>
      </c>
      <c r="D32" s="258">
        <v>130264.11286918003</v>
      </c>
      <c r="E32" s="275">
        <v>6344.1818056200609</v>
      </c>
      <c r="F32" s="275">
        <v>8712.9890275634389</v>
      </c>
      <c r="G32" s="275">
        <v>10233.062772914889</v>
      </c>
      <c r="H32" s="275">
        <v>12382.278373101006</v>
      </c>
      <c r="I32" s="275">
        <v>10035.843601324812</v>
      </c>
      <c r="J32" s="275">
        <v>14556.839180079822</v>
      </c>
      <c r="K32" s="275">
        <v>8619.6548663079284</v>
      </c>
    </row>
    <row r="33" spans="1:11" x14ac:dyDescent="0.25">
      <c r="A33" s="238"/>
      <c r="B33" s="248" t="s">
        <v>728</v>
      </c>
      <c r="C33" s="258">
        <v>559387.54004605487</v>
      </c>
      <c r="D33" s="258">
        <v>579056.88122411072</v>
      </c>
      <c r="E33" s="275">
        <v>33796.006955724341</v>
      </c>
      <c r="F33" s="275">
        <v>39445.973435416447</v>
      </c>
      <c r="G33" s="275">
        <v>37706.64197486046</v>
      </c>
      <c r="H33" s="275">
        <v>42922.701530626131</v>
      </c>
      <c r="I33" s="275">
        <v>36902.096780449559</v>
      </c>
      <c r="J33" s="275">
        <v>53787.637800315482</v>
      </c>
      <c r="K33" s="275">
        <v>47296.507580649835</v>
      </c>
    </row>
    <row r="34" spans="1:11" x14ac:dyDescent="0.25">
      <c r="A34" s="238"/>
      <c r="B34" s="248" t="s">
        <v>135</v>
      </c>
      <c r="C34" s="258">
        <v>129853.48550171571</v>
      </c>
      <c r="D34" s="258">
        <v>102366.4993547886</v>
      </c>
      <c r="E34" s="275">
        <v>7743.9197533987399</v>
      </c>
      <c r="F34" s="275">
        <v>5913.2075951606857</v>
      </c>
      <c r="G34" s="275">
        <v>3462.7259628769898</v>
      </c>
      <c r="H34" s="275">
        <v>8727.5263305257668</v>
      </c>
      <c r="I34" s="275">
        <v>6479.540761980129</v>
      </c>
      <c r="J34" s="275">
        <v>11437.495543435605</v>
      </c>
      <c r="K34" s="275">
        <v>7879.184426571841</v>
      </c>
    </row>
    <row r="35" spans="1:11" x14ac:dyDescent="0.25">
      <c r="A35" s="247" t="s">
        <v>729</v>
      </c>
      <c r="B35" s="242" t="s">
        <v>730</v>
      </c>
      <c r="C35" s="256">
        <v>660462.64566733805</v>
      </c>
      <c r="D35" s="256">
        <v>516972.88166546024</v>
      </c>
      <c r="E35" s="274">
        <v>37773.253673180057</v>
      </c>
      <c r="F35" s="274">
        <v>32685.571253058064</v>
      </c>
      <c r="G35" s="274">
        <v>36742.479222708884</v>
      </c>
      <c r="H35" s="274">
        <v>38217.891720128217</v>
      </c>
      <c r="I35" s="274">
        <v>41273.595243209602</v>
      </c>
      <c r="J35" s="274">
        <v>54145.241004772382</v>
      </c>
      <c r="K35" s="274">
        <v>41800.375345859633</v>
      </c>
    </row>
    <row r="36" spans="1:11" x14ac:dyDescent="0.25">
      <c r="A36" s="238"/>
      <c r="B36" s="248" t="s">
        <v>731</v>
      </c>
      <c r="C36" s="258">
        <v>65166.105836934054</v>
      </c>
      <c r="D36" s="258">
        <v>16131.09368061458</v>
      </c>
      <c r="E36" s="275">
        <v>3407.0455478862928</v>
      </c>
      <c r="F36" s="275">
        <v>568.89960281192316</v>
      </c>
      <c r="G36" s="275">
        <v>500.31232406612332</v>
      </c>
      <c r="H36" s="275">
        <v>709.12023628001623</v>
      </c>
      <c r="I36" s="275">
        <v>832.10277656104483</v>
      </c>
      <c r="J36" s="275">
        <v>1677.5977691507385</v>
      </c>
      <c r="K36" s="275">
        <v>4971.2190945032617</v>
      </c>
    </row>
    <row r="37" spans="1:11" x14ac:dyDescent="0.25">
      <c r="A37" s="238"/>
      <c r="B37" s="248" t="s">
        <v>732</v>
      </c>
      <c r="C37" s="258">
        <v>367063.04002826073</v>
      </c>
      <c r="D37" s="258">
        <v>326319.65756417596</v>
      </c>
      <c r="E37" s="275">
        <v>22232.0818810255</v>
      </c>
      <c r="F37" s="275">
        <v>21858.319392153091</v>
      </c>
      <c r="G37" s="275">
        <v>27300.457305893389</v>
      </c>
      <c r="H37" s="275">
        <v>24280.093110079077</v>
      </c>
      <c r="I37" s="275">
        <v>25226.908793356848</v>
      </c>
      <c r="J37" s="275">
        <v>34747.406293531683</v>
      </c>
      <c r="K37" s="275">
        <v>20970.033401830839</v>
      </c>
    </row>
    <row r="38" spans="1:11" x14ac:dyDescent="0.25">
      <c r="A38" s="238"/>
      <c r="B38" s="248" t="s">
        <v>733</v>
      </c>
      <c r="C38" s="258">
        <v>182043.84373465116</v>
      </c>
      <c r="D38" s="258">
        <v>137012.04810240204</v>
      </c>
      <c r="E38" s="275">
        <v>10281.495547031396</v>
      </c>
      <c r="F38" s="275">
        <v>7696.5084228558308</v>
      </c>
      <c r="G38" s="275">
        <v>8223.2797072140529</v>
      </c>
      <c r="H38" s="275">
        <v>10785.602644076467</v>
      </c>
      <c r="I38" s="275">
        <v>9129.7614915361828</v>
      </c>
      <c r="J38" s="275">
        <v>14459.618619368171</v>
      </c>
      <c r="K38" s="275">
        <v>13730.536209313759</v>
      </c>
    </row>
    <row r="39" spans="1:11" x14ac:dyDescent="0.25">
      <c r="A39" s="238"/>
      <c r="B39" s="248" t="s">
        <v>135</v>
      </c>
      <c r="C39" s="258">
        <v>46191.656067492091</v>
      </c>
      <c r="D39" s="258">
        <v>37510.08231826777</v>
      </c>
      <c r="E39" s="275">
        <v>1852.6306972368673</v>
      </c>
      <c r="F39" s="275">
        <v>2561.8438352372241</v>
      </c>
      <c r="G39" s="275">
        <v>718.42988553531904</v>
      </c>
      <c r="H39" s="275">
        <v>2443.0757296926522</v>
      </c>
      <c r="I39" s="275">
        <v>6084.8221817555659</v>
      </c>
      <c r="J39" s="275">
        <v>3260.6183227218194</v>
      </c>
      <c r="K39" s="275">
        <v>2128.5866402118045</v>
      </c>
    </row>
    <row r="40" spans="1:11" x14ac:dyDescent="0.25">
      <c r="A40" s="247" t="s">
        <v>734</v>
      </c>
      <c r="B40" s="242" t="s">
        <v>735</v>
      </c>
      <c r="C40" s="256">
        <v>2695742.5057048411</v>
      </c>
      <c r="D40" s="256">
        <v>2204361.749654742</v>
      </c>
      <c r="E40" s="274">
        <v>154444.22680811674</v>
      </c>
      <c r="F40" s="274">
        <v>170141.30653615895</v>
      </c>
      <c r="G40" s="274">
        <v>197831.29569730329</v>
      </c>
      <c r="H40" s="274">
        <v>173738.23505489179</v>
      </c>
      <c r="I40" s="274">
        <v>126390.5612377068</v>
      </c>
      <c r="J40" s="274">
        <v>190039.01997287764</v>
      </c>
      <c r="K40" s="274">
        <v>140095.60656816568</v>
      </c>
    </row>
    <row r="41" spans="1:11" x14ac:dyDescent="0.25">
      <c r="A41" s="238"/>
      <c r="B41" s="248" t="s">
        <v>736</v>
      </c>
      <c r="C41" s="258">
        <v>322903.39000671316</v>
      </c>
      <c r="D41" s="258">
        <v>273651.25463935814</v>
      </c>
      <c r="E41" s="275">
        <v>11012.094271803637</v>
      </c>
      <c r="F41" s="275">
        <v>10563.421881945171</v>
      </c>
      <c r="G41" s="275">
        <v>17047.141573655459</v>
      </c>
      <c r="H41" s="275">
        <v>11529.526246640247</v>
      </c>
      <c r="I41" s="275">
        <v>19894.971861341732</v>
      </c>
      <c r="J41" s="275">
        <v>22506.404981791551</v>
      </c>
      <c r="K41" s="275">
        <v>13816.448552319665</v>
      </c>
    </row>
    <row r="42" spans="1:11" x14ac:dyDescent="0.25">
      <c r="A42" s="238"/>
      <c r="B42" s="248" t="s">
        <v>737</v>
      </c>
      <c r="C42" s="258">
        <v>397575.7921906811</v>
      </c>
      <c r="D42" s="258">
        <v>247956.65889567023</v>
      </c>
      <c r="E42" s="275">
        <v>20972.299621646842</v>
      </c>
      <c r="F42" s="275">
        <v>14039.149252677113</v>
      </c>
      <c r="G42" s="275">
        <v>23961.729849215812</v>
      </c>
      <c r="H42" s="275">
        <v>20247.438693914824</v>
      </c>
      <c r="I42" s="275">
        <v>16912.972210697244</v>
      </c>
      <c r="J42" s="275">
        <v>32038.415944611617</v>
      </c>
      <c r="K42" s="275">
        <v>19916.177002918845</v>
      </c>
    </row>
    <row r="43" spans="1:11" x14ac:dyDescent="0.25">
      <c r="A43" s="238"/>
      <c r="B43" s="248" t="s">
        <v>738</v>
      </c>
      <c r="C43" s="258">
        <v>766393.26479557576</v>
      </c>
      <c r="D43" s="258">
        <v>753726.33487717365</v>
      </c>
      <c r="E43" s="275">
        <v>56460.156355499144</v>
      </c>
      <c r="F43" s="275">
        <v>53609.142214307474</v>
      </c>
      <c r="G43" s="275">
        <v>82113.567990815878</v>
      </c>
      <c r="H43" s="275">
        <v>50130.655361917743</v>
      </c>
      <c r="I43" s="275">
        <v>46961.386709358936</v>
      </c>
      <c r="J43" s="275">
        <v>68689.989776919218</v>
      </c>
      <c r="K43" s="275">
        <v>50378.792452875285</v>
      </c>
    </row>
    <row r="44" spans="1:11" x14ac:dyDescent="0.25">
      <c r="A44" s="238"/>
      <c r="B44" s="248" t="s">
        <v>739</v>
      </c>
      <c r="C44" s="258">
        <v>487522.9923884868</v>
      </c>
      <c r="D44" s="258">
        <v>448840.48350165639</v>
      </c>
      <c r="E44" s="275">
        <v>21165.027665526457</v>
      </c>
      <c r="F44" s="275">
        <v>48980.550284210294</v>
      </c>
      <c r="G44" s="275">
        <v>34001.551324950909</v>
      </c>
      <c r="H44" s="275">
        <v>55285.538448889951</v>
      </c>
      <c r="I44" s="275">
        <v>18999.746127482107</v>
      </c>
      <c r="J44" s="275">
        <v>28669.642351017355</v>
      </c>
      <c r="K44" s="275">
        <v>21760.917134996951</v>
      </c>
    </row>
    <row r="45" spans="1:11" x14ac:dyDescent="0.25">
      <c r="A45" s="238"/>
      <c r="B45" s="248" t="s">
        <v>740</v>
      </c>
      <c r="C45" s="258">
        <v>171534.07999647947</v>
      </c>
      <c r="D45" s="258">
        <v>144698.42935882919</v>
      </c>
      <c r="E45" s="275">
        <v>11867.124229850855</v>
      </c>
      <c r="F45" s="275">
        <v>18851.431204128414</v>
      </c>
      <c r="G45" s="275">
        <v>10932.384240602083</v>
      </c>
      <c r="H45" s="275">
        <v>10098.58211810685</v>
      </c>
      <c r="I45" s="275">
        <v>6044.3167896576515</v>
      </c>
      <c r="J45" s="275">
        <v>12723.706592491309</v>
      </c>
      <c r="K45" s="275">
        <v>10732.421045318695</v>
      </c>
    </row>
    <row r="46" spans="1:11" x14ac:dyDescent="0.25">
      <c r="A46" s="238"/>
      <c r="B46" s="248" t="s">
        <v>135</v>
      </c>
      <c r="C46" s="258">
        <v>549815.98632690497</v>
      </c>
      <c r="D46" s="258">
        <v>335488.58838205429</v>
      </c>
      <c r="E46" s="275">
        <v>32967.524663789794</v>
      </c>
      <c r="F46" s="275">
        <v>24097.61169889048</v>
      </c>
      <c r="G46" s="275">
        <v>29774.920718063135</v>
      </c>
      <c r="H46" s="275">
        <v>26446.494185422129</v>
      </c>
      <c r="I46" s="275">
        <v>17577.167539169139</v>
      </c>
      <c r="J46" s="275">
        <v>25410.860326046608</v>
      </c>
      <c r="K46" s="275">
        <v>23490.850379736221</v>
      </c>
    </row>
    <row r="47" spans="1:11" x14ac:dyDescent="0.25">
      <c r="A47" s="247" t="s">
        <v>741</v>
      </c>
      <c r="B47" s="242" t="s">
        <v>742</v>
      </c>
      <c r="C47" s="256">
        <v>970763.81139301299</v>
      </c>
      <c r="D47" s="256">
        <v>960922.20015793294</v>
      </c>
      <c r="E47" s="274">
        <v>60386.030610211805</v>
      </c>
      <c r="F47" s="274">
        <v>78529.769014478414</v>
      </c>
      <c r="G47" s="274">
        <v>66803.803246147916</v>
      </c>
      <c r="H47" s="274">
        <v>82105.75201461339</v>
      </c>
      <c r="I47" s="274">
        <v>76127.748810337507</v>
      </c>
      <c r="J47" s="274">
        <v>85205.560159818895</v>
      </c>
      <c r="K47" s="274">
        <v>73011.724475602125</v>
      </c>
    </row>
    <row r="48" spans="1:11" x14ac:dyDescent="0.25">
      <c r="A48" s="238"/>
      <c r="B48" s="248" t="s">
        <v>743</v>
      </c>
      <c r="C48" s="258">
        <v>469016.34661427059</v>
      </c>
      <c r="D48" s="258">
        <v>576788.86112380284</v>
      </c>
      <c r="E48" s="275">
        <v>44133.165950239389</v>
      </c>
      <c r="F48" s="275">
        <v>48741.289837421864</v>
      </c>
      <c r="G48" s="275">
        <v>39914.677712597993</v>
      </c>
      <c r="H48" s="275">
        <v>53212.367696701636</v>
      </c>
      <c r="I48" s="275">
        <v>46484.970890929319</v>
      </c>
      <c r="J48" s="275">
        <v>51699.463016642243</v>
      </c>
      <c r="K48" s="275">
        <v>47856.684300390138</v>
      </c>
    </row>
    <row r="49" spans="1:11" x14ac:dyDescent="0.25">
      <c r="A49" s="238"/>
      <c r="B49" s="248" t="s">
        <v>744</v>
      </c>
      <c r="C49" s="258">
        <v>521.81452086721254</v>
      </c>
      <c r="D49" s="260">
        <v>953.5229968973058</v>
      </c>
      <c r="E49" s="275">
        <v>55.283258910735107</v>
      </c>
      <c r="F49" s="275">
        <v>107.66278682337295</v>
      </c>
      <c r="G49" s="275">
        <v>32.765202708720302</v>
      </c>
      <c r="H49" s="275">
        <v>41.510971928787875</v>
      </c>
      <c r="I49" s="275">
        <v>126.7698152097833</v>
      </c>
      <c r="J49" s="275">
        <v>320.8277076710358</v>
      </c>
      <c r="K49" s="275">
        <v>62.683307363887714</v>
      </c>
    </row>
    <row r="50" spans="1:11" x14ac:dyDescent="0.25">
      <c r="A50" s="238"/>
      <c r="B50" s="248" t="s">
        <v>745</v>
      </c>
      <c r="C50" s="258">
        <v>139260.75370297401</v>
      </c>
      <c r="D50" s="258">
        <v>109263.31466290921</v>
      </c>
      <c r="E50" s="275">
        <v>1991.5043577086101</v>
      </c>
      <c r="F50" s="275">
        <v>9008.0109952675612</v>
      </c>
      <c r="G50" s="275">
        <v>8484.1422526687184</v>
      </c>
      <c r="H50" s="275">
        <v>10929.4288149723</v>
      </c>
      <c r="I50" s="275">
        <v>7867.7012994098977</v>
      </c>
      <c r="J50" s="275">
        <v>9867.6601468006411</v>
      </c>
      <c r="K50" s="275">
        <v>2806.4424555597584</v>
      </c>
    </row>
    <row r="51" spans="1:11" x14ac:dyDescent="0.25">
      <c r="A51" s="238"/>
      <c r="B51" s="248" t="s">
        <v>135</v>
      </c>
      <c r="C51" s="258">
        <v>361964.89655490121</v>
      </c>
      <c r="D51" s="258">
        <v>273916.50137432379</v>
      </c>
      <c r="E51" s="275">
        <v>14206.077043353065</v>
      </c>
      <c r="F51" s="275">
        <v>20672.805394965617</v>
      </c>
      <c r="G51" s="275">
        <v>18372.218078172489</v>
      </c>
      <c r="H51" s="275">
        <v>17922.444531010668</v>
      </c>
      <c r="I51" s="275">
        <v>21648.306804788495</v>
      </c>
      <c r="J51" s="275">
        <v>23317.609288704978</v>
      </c>
      <c r="K51" s="275">
        <v>22285.914412288348</v>
      </c>
    </row>
    <row r="52" spans="1:11" ht="15.75" thickBot="1" x14ac:dyDescent="0.3">
      <c r="A52" s="251"/>
      <c r="B52" s="252"/>
      <c r="C52" s="268"/>
      <c r="D52" s="252"/>
      <c r="E52" s="269"/>
      <c r="F52" s="278"/>
      <c r="G52" s="278"/>
      <c r="H52" s="278"/>
      <c r="I52" s="279"/>
      <c r="J52" s="279"/>
      <c r="K52" s="279"/>
    </row>
    <row r="53" spans="1:11" ht="10.5" customHeight="1" thickTop="1" x14ac:dyDescent="0.25">
      <c r="F53" s="258"/>
      <c r="G53" s="258"/>
      <c r="H53" s="258"/>
      <c r="I53" s="259"/>
      <c r="J53" s="259"/>
      <c r="K53" s="259"/>
    </row>
  </sheetData>
  <mergeCells count="8">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zoomScale="115" zoomScaleNormal="100" zoomScaleSheetLayoutView="115" workbookViewId="0">
      <selection activeCell="A3" sqref="A3:R10"/>
    </sheetView>
  </sheetViews>
  <sheetFormatPr defaultColWidth="9.125" defaultRowHeight="15" x14ac:dyDescent="0.25"/>
  <cols>
    <col min="1" max="1" width="3.125" style="193" bestFit="1" customWidth="1"/>
    <col min="2" max="2" width="19.125" style="193" bestFit="1" customWidth="1"/>
    <col min="3" max="4" width="9.875" style="193" bestFit="1" customWidth="1"/>
    <col min="5" max="9" width="9.375" style="193" bestFit="1" customWidth="1"/>
    <col min="10" max="10" width="9.125" style="193" bestFit="1" customWidth="1"/>
    <col min="11" max="11" width="9.375" style="193" bestFit="1" customWidth="1"/>
    <col min="12" max="16384" width="9.125" style="193"/>
  </cols>
  <sheetData>
    <row r="1" spans="1:11" ht="18.75" customHeight="1" x14ac:dyDescent="0.25">
      <c r="A1" s="562" t="s">
        <v>790</v>
      </c>
      <c r="B1" s="562"/>
      <c r="C1" s="562"/>
      <c r="D1" s="562"/>
      <c r="E1" s="562"/>
      <c r="F1" s="562"/>
      <c r="G1" s="562"/>
      <c r="H1" s="562"/>
      <c r="I1" s="562"/>
      <c r="J1" s="562"/>
      <c r="K1" s="562"/>
    </row>
    <row r="2" spans="1:11" x14ac:dyDescent="0.25">
      <c r="A2" s="563" t="s">
        <v>507</v>
      </c>
      <c r="B2" s="563"/>
      <c r="C2" s="563"/>
      <c r="D2" s="563"/>
      <c r="E2" s="563"/>
      <c r="F2" s="563"/>
      <c r="G2" s="563"/>
      <c r="H2" s="563"/>
      <c r="I2" s="563"/>
      <c r="J2" s="563"/>
      <c r="K2" s="563"/>
    </row>
    <row r="3" spans="1:11" ht="15.75" thickBot="1" x14ac:dyDescent="0.3">
      <c r="A3" s="564" t="s">
        <v>634</v>
      </c>
      <c r="B3" s="564"/>
      <c r="C3" s="564"/>
      <c r="D3" s="564"/>
      <c r="E3" s="564"/>
      <c r="F3" s="564"/>
      <c r="G3" s="564"/>
      <c r="H3" s="564"/>
      <c r="I3" s="564"/>
      <c r="J3" s="564"/>
      <c r="K3" s="564"/>
    </row>
    <row r="4" spans="1:11" ht="16.5" thickTop="1" thickBot="1" x14ac:dyDescent="0.3">
      <c r="A4" s="565"/>
      <c r="B4" s="567" t="s">
        <v>700</v>
      </c>
      <c r="C4" s="569" t="s">
        <v>130</v>
      </c>
      <c r="D4" s="569" t="s">
        <v>166</v>
      </c>
      <c r="E4" s="235">
        <v>2023</v>
      </c>
      <c r="F4" s="571">
        <v>2024</v>
      </c>
      <c r="G4" s="572"/>
      <c r="H4" s="572"/>
      <c r="I4" s="572"/>
      <c r="J4" s="572"/>
      <c r="K4" s="572"/>
    </row>
    <row r="5" spans="1:11" ht="15.75" thickBot="1" x14ac:dyDescent="0.3">
      <c r="A5" s="574"/>
      <c r="B5" s="575"/>
      <c r="C5" s="570"/>
      <c r="D5" s="570"/>
      <c r="E5" s="301" t="s">
        <v>47</v>
      </c>
      <c r="F5" s="273" t="s">
        <v>42</v>
      </c>
      <c r="G5" s="236" t="s">
        <v>43</v>
      </c>
      <c r="H5" s="236" t="s">
        <v>44</v>
      </c>
      <c r="I5" s="236" t="s">
        <v>45</v>
      </c>
      <c r="J5" s="236" t="s">
        <v>46</v>
      </c>
      <c r="K5" s="236" t="s">
        <v>47</v>
      </c>
    </row>
    <row r="6" spans="1:11" ht="15.75" thickTop="1" x14ac:dyDescent="0.25">
      <c r="A6" s="237"/>
      <c r="B6" s="237"/>
      <c r="C6" s="240"/>
      <c r="D6" s="240"/>
      <c r="E6" s="240"/>
      <c r="F6" s="240"/>
      <c r="G6" s="240"/>
      <c r="H6" s="240"/>
      <c r="I6" s="240"/>
      <c r="J6" s="240"/>
    </row>
    <row r="7" spans="1:11" x14ac:dyDescent="0.25">
      <c r="A7" s="242" t="s">
        <v>747</v>
      </c>
      <c r="B7" s="242" t="s">
        <v>748</v>
      </c>
      <c r="C7" s="244">
        <v>19963.348390293217</v>
      </c>
      <c r="D7" s="244">
        <v>63811.457408777176</v>
      </c>
      <c r="E7" s="257">
        <v>1473.2401867375058</v>
      </c>
      <c r="F7" s="244">
        <v>7728.8839742780237</v>
      </c>
      <c r="G7" s="257">
        <v>537.46981370885032</v>
      </c>
      <c r="H7" s="257">
        <v>485.73719793171466</v>
      </c>
      <c r="I7" s="257">
        <v>842.68704371997558</v>
      </c>
      <c r="J7" s="257">
        <v>1221.023722378246</v>
      </c>
      <c r="K7" s="257">
        <v>15666.767545657554</v>
      </c>
    </row>
    <row r="8" spans="1:11" x14ac:dyDescent="0.25">
      <c r="A8" s="242" t="s">
        <v>749</v>
      </c>
      <c r="B8" s="242" t="s">
        <v>750</v>
      </c>
      <c r="C8" s="244">
        <v>995958.25660273258</v>
      </c>
      <c r="D8" s="244">
        <v>876538.57651306549</v>
      </c>
      <c r="E8" s="257">
        <v>87685.141851903158</v>
      </c>
      <c r="F8" s="244">
        <v>102845.01939208178</v>
      </c>
      <c r="G8" s="259">
        <v>48261.397042614233</v>
      </c>
      <c r="H8" s="259">
        <v>30638.247148387291</v>
      </c>
      <c r="I8" s="259">
        <v>39153.520591506436</v>
      </c>
      <c r="J8" s="257">
        <v>40904.886086738428</v>
      </c>
      <c r="K8" s="257">
        <v>97961.851097240375</v>
      </c>
    </row>
    <row r="9" spans="1:11" x14ac:dyDescent="0.25">
      <c r="A9" s="238"/>
      <c r="B9" s="248" t="s">
        <v>385</v>
      </c>
      <c r="C9" s="250">
        <v>138108.70430075552</v>
      </c>
      <c r="D9" s="250">
        <v>183620.38468362862</v>
      </c>
      <c r="E9" s="259">
        <v>4684.5485356654472</v>
      </c>
      <c r="F9" s="250">
        <v>2301.0858888001808</v>
      </c>
      <c r="G9" s="259">
        <v>3324.0266240457795</v>
      </c>
      <c r="H9" s="259">
        <v>6020.6518455308806</v>
      </c>
      <c r="I9" s="259">
        <v>5701.5697729081485</v>
      </c>
      <c r="J9" s="259">
        <v>9713.1354268968098</v>
      </c>
      <c r="K9" s="259">
        <v>2385.9500358526238</v>
      </c>
    </row>
    <row r="10" spans="1:11" x14ac:dyDescent="0.25">
      <c r="A10" s="238"/>
      <c r="B10" s="248" t="s">
        <v>751</v>
      </c>
      <c r="C10" s="250">
        <v>754982.36739394709</v>
      </c>
      <c r="D10" s="250">
        <v>664940.92943211109</v>
      </c>
      <c r="E10" s="259">
        <v>77728.876312398352</v>
      </c>
      <c r="F10" s="250">
        <v>100149.57943868556</v>
      </c>
      <c r="G10" s="259">
        <v>34439.870495888012</v>
      </c>
      <c r="H10" s="259">
        <v>24498.992783742142</v>
      </c>
      <c r="I10" s="259">
        <v>33388.470641465166</v>
      </c>
      <c r="J10" s="259">
        <v>30989.095966717869</v>
      </c>
      <c r="K10" s="259">
        <v>95402.004088175265</v>
      </c>
    </row>
    <row r="11" spans="1:11" x14ac:dyDescent="0.25">
      <c r="A11" s="238"/>
      <c r="B11" s="248" t="s">
        <v>135</v>
      </c>
      <c r="C11" s="250">
        <v>102869.18490802997</v>
      </c>
      <c r="D11" s="250">
        <v>27977.26239732594</v>
      </c>
      <c r="E11" s="259">
        <v>5271.7170038393633</v>
      </c>
      <c r="F11" s="250">
        <v>394.3540645960507</v>
      </c>
      <c r="G11" s="259">
        <v>10497.499922680443</v>
      </c>
      <c r="H11" s="259">
        <v>118.60251911426788</v>
      </c>
      <c r="I11" s="259">
        <v>63.480177133118474</v>
      </c>
      <c r="J11" s="259">
        <v>202.65469312375075</v>
      </c>
      <c r="K11" s="259">
        <v>173.89697321248471</v>
      </c>
    </row>
    <row r="12" spans="1:11" x14ac:dyDescent="0.25">
      <c r="A12" s="242" t="s">
        <v>752</v>
      </c>
      <c r="B12" s="242" t="s">
        <v>753</v>
      </c>
      <c r="C12" s="244">
        <v>651147.24510167399</v>
      </c>
      <c r="D12" s="244">
        <v>408015.88767953223</v>
      </c>
      <c r="E12" s="257">
        <v>34628.23695034023</v>
      </c>
      <c r="F12" s="244">
        <v>56677.352089000953</v>
      </c>
      <c r="G12" s="257">
        <v>34238.126050909785</v>
      </c>
      <c r="H12" s="257">
        <v>36261.178706465515</v>
      </c>
      <c r="I12" s="257">
        <v>45513.206912033544</v>
      </c>
      <c r="J12" s="257">
        <v>44314.077555199248</v>
      </c>
      <c r="K12" s="257">
        <v>23287.213940197846</v>
      </c>
    </row>
    <row r="13" spans="1:11" x14ac:dyDescent="0.25">
      <c r="A13" s="238"/>
      <c r="B13" s="248" t="s">
        <v>411</v>
      </c>
      <c r="C13" s="250">
        <v>640978.56107250787</v>
      </c>
      <c r="D13" s="250">
        <v>403927.36223699199</v>
      </c>
      <c r="E13" s="259">
        <v>34073.279218909913</v>
      </c>
      <c r="F13" s="250">
        <v>56203.043361779331</v>
      </c>
      <c r="G13" s="259">
        <v>33552.899301562618</v>
      </c>
      <c r="H13" s="259">
        <v>35734.948494786964</v>
      </c>
      <c r="I13" s="259">
        <v>45165.557378607591</v>
      </c>
      <c r="J13" s="259">
        <v>44067.703155299096</v>
      </c>
      <c r="K13" s="259">
        <v>23129.188667467672</v>
      </c>
    </row>
    <row r="14" spans="1:11" x14ac:dyDescent="0.25">
      <c r="A14" s="238"/>
      <c r="B14" s="248" t="s">
        <v>135</v>
      </c>
      <c r="C14" s="250">
        <v>10166.684029166187</v>
      </c>
      <c r="D14" s="250">
        <v>4088.5254425402245</v>
      </c>
      <c r="E14" s="259">
        <v>554.95773143032011</v>
      </c>
      <c r="F14" s="250">
        <v>474.30872722162104</v>
      </c>
      <c r="G14" s="259">
        <v>685.22674934716633</v>
      </c>
      <c r="H14" s="259">
        <v>526.23021167854665</v>
      </c>
      <c r="I14" s="259">
        <v>347.649533425958</v>
      </c>
      <c r="J14" s="259">
        <v>246.37439990015008</v>
      </c>
      <c r="K14" s="259">
        <v>158.0252727301735</v>
      </c>
    </row>
    <row r="15" spans="1:11" x14ac:dyDescent="0.25">
      <c r="A15" s="242" t="s">
        <v>754</v>
      </c>
      <c r="B15" s="242" t="s">
        <v>755</v>
      </c>
      <c r="C15" s="244">
        <v>404614.36584740761</v>
      </c>
      <c r="D15" s="244">
        <v>880554.45766051055</v>
      </c>
      <c r="E15" s="257">
        <v>45766.556427938609</v>
      </c>
      <c r="F15" s="244">
        <v>94953.994372871632</v>
      </c>
      <c r="G15" s="257">
        <v>106514.56051847161</v>
      </c>
      <c r="H15" s="257">
        <v>102480.69161951508</v>
      </c>
      <c r="I15" s="257">
        <v>106887.39322710576</v>
      </c>
      <c r="J15" s="257">
        <v>104721.91142908148</v>
      </c>
      <c r="K15" s="257">
        <v>86124.630910949505</v>
      </c>
    </row>
    <row r="16" spans="1:11" x14ac:dyDescent="0.25">
      <c r="A16" s="242" t="s">
        <v>756</v>
      </c>
      <c r="B16" s="242" t="s">
        <v>757</v>
      </c>
      <c r="C16" s="244">
        <v>14211158.116804471</v>
      </c>
      <c r="D16" s="244">
        <v>17268357.812804952</v>
      </c>
      <c r="E16" s="257">
        <v>1080478.0549583875</v>
      </c>
      <c r="F16" s="244">
        <v>1535662.3473051926</v>
      </c>
      <c r="G16" s="257">
        <v>1361444.9575541546</v>
      </c>
      <c r="H16" s="257">
        <v>1522472.4298704625</v>
      </c>
      <c r="I16" s="257">
        <v>1670613.2491656728</v>
      </c>
      <c r="J16" s="257">
        <v>1627531.9396502678</v>
      </c>
      <c r="K16" s="257">
        <v>1753215.0199890747</v>
      </c>
    </row>
    <row r="17" spans="1:11" x14ac:dyDescent="0.25">
      <c r="A17" s="238"/>
      <c r="B17" s="248" t="s">
        <v>383</v>
      </c>
      <c r="C17" s="250">
        <v>11899908.906925967</v>
      </c>
      <c r="D17" s="250">
        <v>14824494.814761002</v>
      </c>
      <c r="E17" s="259">
        <v>928498.35821666312</v>
      </c>
      <c r="F17" s="250">
        <v>1319276.0618770078</v>
      </c>
      <c r="G17" s="259">
        <v>1200397.2829246272</v>
      </c>
      <c r="H17" s="259">
        <v>1325929.0451685085</v>
      </c>
      <c r="I17" s="259">
        <v>1466462.5130285802</v>
      </c>
      <c r="J17" s="259">
        <v>1397306.999876264</v>
      </c>
      <c r="K17" s="259">
        <v>1554923.2743234683</v>
      </c>
    </row>
    <row r="18" spans="1:11" x14ac:dyDescent="0.25">
      <c r="A18" s="238"/>
      <c r="B18" s="248" t="s">
        <v>758</v>
      </c>
      <c r="C18" s="250">
        <v>28932.456531122232</v>
      </c>
      <c r="D18" s="250">
        <v>49613.458321591432</v>
      </c>
      <c r="E18" s="259">
        <v>3011.4395669543428</v>
      </c>
      <c r="F18" s="250">
        <v>2445.0860372016896</v>
      </c>
      <c r="G18" s="259">
        <v>2803.1358859084635</v>
      </c>
      <c r="H18" s="259">
        <v>1989.6437330094707</v>
      </c>
      <c r="I18" s="259">
        <v>2516.6973749300928</v>
      </c>
      <c r="J18" s="259">
        <v>4193.9357041160947</v>
      </c>
      <c r="K18" s="259">
        <v>2808.7381671445446</v>
      </c>
    </row>
    <row r="19" spans="1:11" x14ac:dyDescent="0.25">
      <c r="A19" s="238"/>
      <c r="B19" s="248" t="s">
        <v>392</v>
      </c>
      <c r="C19" s="250">
        <v>1067031.2818926945</v>
      </c>
      <c r="D19" s="250">
        <v>1154524.7042840424</v>
      </c>
      <c r="E19" s="259">
        <v>62880.233924352404</v>
      </c>
      <c r="F19" s="250">
        <v>118950.06405879553</v>
      </c>
      <c r="G19" s="259">
        <v>63905.301457351125</v>
      </c>
      <c r="H19" s="259">
        <v>92203.32658339481</v>
      </c>
      <c r="I19" s="259">
        <v>101116.99163081446</v>
      </c>
      <c r="J19" s="259">
        <v>95311.03625441785</v>
      </c>
      <c r="K19" s="259">
        <v>108412.65807176486</v>
      </c>
    </row>
    <row r="20" spans="1:11" x14ac:dyDescent="0.25">
      <c r="A20" s="238"/>
      <c r="B20" s="248" t="s">
        <v>759</v>
      </c>
      <c r="C20" s="250">
        <v>800149.51923200511</v>
      </c>
      <c r="D20" s="250">
        <v>939635.67798599624</v>
      </c>
      <c r="E20" s="259">
        <v>63911.285364400886</v>
      </c>
      <c r="F20" s="250">
        <v>69422.10508253763</v>
      </c>
      <c r="G20" s="259">
        <v>79082.044757448457</v>
      </c>
      <c r="H20" s="259">
        <v>83494.175530074805</v>
      </c>
      <c r="I20" s="259">
        <v>80560.862517352449</v>
      </c>
      <c r="J20" s="259">
        <v>93720.397054397559</v>
      </c>
      <c r="K20" s="259">
        <v>67257.396231092702</v>
      </c>
    </row>
    <row r="21" spans="1:11" x14ac:dyDescent="0.25">
      <c r="A21" s="238"/>
      <c r="B21" s="248" t="s">
        <v>135</v>
      </c>
      <c r="C21" s="250">
        <v>415132.95222268143</v>
      </c>
      <c r="D21" s="250">
        <v>300089.15745232056</v>
      </c>
      <c r="E21" s="259">
        <v>22176.737886016708</v>
      </c>
      <c r="F21" s="250">
        <v>25569.030249649732</v>
      </c>
      <c r="G21" s="259">
        <v>15257.192528819432</v>
      </c>
      <c r="H21" s="259">
        <v>18856.238855474898</v>
      </c>
      <c r="I21" s="259">
        <v>19956.184613995756</v>
      </c>
      <c r="J21" s="259">
        <v>36999.570761072457</v>
      </c>
      <c r="K21" s="259">
        <v>19812.953195604096</v>
      </c>
    </row>
    <row r="22" spans="1:11" x14ac:dyDescent="0.25">
      <c r="A22" s="242" t="s">
        <v>760</v>
      </c>
      <c r="B22" s="242" t="s">
        <v>761</v>
      </c>
      <c r="C22" s="244">
        <v>2254380.2064205068</v>
      </c>
      <c r="D22" s="244">
        <v>2015254.6685163397</v>
      </c>
      <c r="E22" s="257">
        <v>139519.56507356829</v>
      </c>
      <c r="F22" s="244">
        <v>178374.83783924551</v>
      </c>
      <c r="G22" s="257">
        <v>153293.25755267389</v>
      </c>
      <c r="H22" s="257">
        <v>190432.1558085648</v>
      </c>
      <c r="I22" s="257">
        <v>142608.89538097865</v>
      </c>
      <c r="J22" s="257">
        <v>168680.96558845657</v>
      </c>
      <c r="K22" s="257">
        <v>147550.2360581813</v>
      </c>
    </row>
    <row r="23" spans="1:11" x14ac:dyDescent="0.25">
      <c r="A23" s="238"/>
      <c r="B23" s="248" t="s">
        <v>762</v>
      </c>
      <c r="C23" s="250">
        <v>894921.32424503984</v>
      </c>
      <c r="D23" s="250">
        <v>564080.77666596707</v>
      </c>
      <c r="E23" s="259">
        <v>36545.814363043872</v>
      </c>
      <c r="F23" s="250">
        <v>31887.45654796686</v>
      </c>
      <c r="G23" s="259">
        <v>36089.240107112419</v>
      </c>
      <c r="H23" s="259">
        <v>52310.523136689837</v>
      </c>
      <c r="I23" s="259">
        <v>38538.152994995515</v>
      </c>
      <c r="J23" s="259">
        <v>28999.852007402584</v>
      </c>
      <c r="K23" s="259">
        <v>22483.53808180926</v>
      </c>
    </row>
    <row r="24" spans="1:11" x14ac:dyDescent="0.25">
      <c r="A24" s="238"/>
      <c r="B24" s="248" t="s">
        <v>379</v>
      </c>
      <c r="C24" s="250">
        <v>78807.866693245334</v>
      </c>
      <c r="D24" s="250">
        <v>42097.612123999083</v>
      </c>
      <c r="E24" s="259">
        <v>5368.1332146479863</v>
      </c>
      <c r="F24" s="250">
        <v>2486.0081849139874</v>
      </c>
      <c r="G24" s="259">
        <v>2180.9903697219866</v>
      </c>
      <c r="H24" s="259">
        <v>3127.1174784508244</v>
      </c>
      <c r="I24" s="259">
        <v>4794.2181445692777</v>
      </c>
      <c r="J24" s="259">
        <v>2186.4096729265648</v>
      </c>
      <c r="K24" s="259">
        <v>3415.132567753737</v>
      </c>
    </row>
    <row r="25" spans="1:11" x14ac:dyDescent="0.25">
      <c r="A25" s="238"/>
      <c r="B25" s="248" t="s">
        <v>763</v>
      </c>
      <c r="C25" s="250">
        <v>278705.34051175107</v>
      </c>
      <c r="D25" s="250">
        <v>276742.89820926829</v>
      </c>
      <c r="E25" s="259">
        <v>26146.243702982825</v>
      </c>
      <c r="F25" s="250">
        <v>32288.135827334841</v>
      </c>
      <c r="G25" s="259">
        <v>20847.996949198845</v>
      </c>
      <c r="H25" s="259">
        <v>27249.745252673569</v>
      </c>
      <c r="I25" s="259">
        <v>17912.322600791653</v>
      </c>
      <c r="J25" s="259">
        <v>30401.331090730655</v>
      </c>
      <c r="K25" s="259">
        <v>24248.849405162662</v>
      </c>
    </row>
    <row r="26" spans="1:11" x14ac:dyDescent="0.25">
      <c r="A26" s="238"/>
      <c r="B26" s="248" t="s">
        <v>391</v>
      </c>
      <c r="C26" s="250">
        <v>880706.4343293166</v>
      </c>
      <c r="D26" s="250">
        <v>1042370.1885835223</v>
      </c>
      <c r="E26" s="259">
        <v>65244.935078394104</v>
      </c>
      <c r="F26" s="250">
        <v>104560.29508712524</v>
      </c>
      <c r="G26" s="259">
        <v>86287.396477792659</v>
      </c>
      <c r="H26" s="259">
        <v>99424.957214426715</v>
      </c>
      <c r="I26" s="259">
        <v>73255.819916566019</v>
      </c>
      <c r="J26" s="259">
        <v>99978.346108166035</v>
      </c>
      <c r="K26" s="259">
        <v>90755.199616450176</v>
      </c>
    </row>
    <row r="27" spans="1:11" x14ac:dyDescent="0.25">
      <c r="A27" s="238"/>
      <c r="B27" s="248" t="s">
        <v>412</v>
      </c>
      <c r="C27" s="250">
        <v>68260.648532821302</v>
      </c>
      <c r="D27" s="250">
        <v>54738.155240861692</v>
      </c>
      <c r="E27" s="259">
        <v>4122.1060519407747</v>
      </c>
      <c r="F27" s="250">
        <v>4052.4121844773445</v>
      </c>
      <c r="G27" s="259">
        <v>3648.1163434746786</v>
      </c>
      <c r="H27" s="259">
        <v>5025.9446594371693</v>
      </c>
      <c r="I27" s="259">
        <v>4622.4901685468585</v>
      </c>
      <c r="J27" s="259">
        <v>4039.2869375282894</v>
      </c>
      <c r="K27" s="259">
        <v>4327.6428898634958</v>
      </c>
    </row>
    <row r="28" spans="1:11" x14ac:dyDescent="0.25">
      <c r="A28" s="238"/>
      <c r="B28" s="248" t="s">
        <v>135</v>
      </c>
      <c r="C28" s="250">
        <v>52979.592108332276</v>
      </c>
      <c r="D28" s="250">
        <v>35225.037692721475</v>
      </c>
      <c r="E28" s="259">
        <v>2092.3326625587392</v>
      </c>
      <c r="F28" s="250">
        <v>3100.5300074272232</v>
      </c>
      <c r="G28" s="259">
        <v>4239.5173053733015</v>
      </c>
      <c r="H28" s="259">
        <v>3293.8680668866982</v>
      </c>
      <c r="I28" s="259">
        <v>3485.8915555093295</v>
      </c>
      <c r="J28" s="259">
        <v>3075.7397717024592</v>
      </c>
      <c r="K28" s="259">
        <v>2319.8734971420258</v>
      </c>
    </row>
    <row r="29" spans="1:11" x14ac:dyDescent="0.25">
      <c r="A29" s="242" t="s">
        <v>764</v>
      </c>
      <c r="B29" s="242" t="s">
        <v>765</v>
      </c>
      <c r="C29" s="244">
        <v>7548263.2327687657</v>
      </c>
      <c r="D29" s="244">
        <v>6755542.8274282934</v>
      </c>
      <c r="E29" s="257">
        <v>542970.77773330756</v>
      </c>
      <c r="F29" s="244">
        <v>538917.02779603063</v>
      </c>
      <c r="G29" s="257">
        <v>504713.64145690313</v>
      </c>
      <c r="H29" s="257">
        <v>578007.14677268406</v>
      </c>
      <c r="I29" s="257">
        <v>520838.18271442206</v>
      </c>
      <c r="J29" s="257">
        <v>674553.41807707446</v>
      </c>
      <c r="K29" s="257">
        <v>534840.12525893271</v>
      </c>
    </row>
    <row r="30" spans="1:11" x14ac:dyDescent="0.25">
      <c r="A30" s="238"/>
      <c r="B30" s="248" t="s">
        <v>390</v>
      </c>
      <c r="C30" s="250">
        <v>4317691.0454161838</v>
      </c>
      <c r="D30" s="250">
        <v>3344678.737363453</v>
      </c>
      <c r="E30" s="259">
        <v>301071.61790203996</v>
      </c>
      <c r="F30" s="250">
        <v>270445.80026583845</v>
      </c>
      <c r="G30" s="259">
        <v>238435.58782553524</v>
      </c>
      <c r="H30" s="259">
        <v>305485.03426550142</v>
      </c>
      <c r="I30" s="259">
        <v>233381.08172924357</v>
      </c>
      <c r="J30" s="259">
        <v>296826.54974664556</v>
      </c>
      <c r="K30" s="259">
        <v>273714.59771324159</v>
      </c>
    </row>
    <row r="31" spans="1:11" x14ac:dyDescent="0.25">
      <c r="A31" s="238"/>
      <c r="B31" s="248" t="s">
        <v>399</v>
      </c>
      <c r="C31" s="250">
        <v>895658.67903274449</v>
      </c>
      <c r="D31" s="250">
        <v>899125.42805050488</v>
      </c>
      <c r="E31" s="259">
        <v>61057.458100431955</v>
      </c>
      <c r="F31" s="250">
        <v>91659.211303057993</v>
      </c>
      <c r="G31" s="259">
        <v>59122.808643709228</v>
      </c>
      <c r="H31" s="259">
        <v>117827.91065474748</v>
      </c>
      <c r="I31" s="259">
        <v>76437.878364355071</v>
      </c>
      <c r="J31" s="259">
        <v>82658.761917578959</v>
      </c>
      <c r="K31" s="259">
        <v>61012.705579495771</v>
      </c>
    </row>
    <row r="32" spans="1:11" x14ac:dyDescent="0.25">
      <c r="A32" s="238"/>
      <c r="B32" s="248" t="s">
        <v>410</v>
      </c>
      <c r="C32" s="250">
        <v>965792.04923217639</v>
      </c>
      <c r="D32" s="250">
        <v>1284867.7929235657</v>
      </c>
      <c r="E32" s="259">
        <v>78846.850449833059</v>
      </c>
      <c r="F32" s="250">
        <v>86696.907740636962</v>
      </c>
      <c r="G32" s="259">
        <v>114937.86175668986</v>
      </c>
      <c r="H32" s="259">
        <v>64714.5853448536</v>
      </c>
      <c r="I32" s="259">
        <v>108524.26441254136</v>
      </c>
      <c r="J32" s="259">
        <v>173738.63859386867</v>
      </c>
      <c r="K32" s="259">
        <v>86221.743043181472</v>
      </c>
    </row>
    <row r="33" spans="1:11" x14ac:dyDescent="0.25">
      <c r="A33" s="238"/>
      <c r="B33" s="248" t="s">
        <v>414</v>
      </c>
      <c r="C33" s="250">
        <v>1009228.9099303551</v>
      </c>
      <c r="D33" s="250">
        <v>823032.80930186715</v>
      </c>
      <c r="E33" s="259">
        <v>76901.573796313198</v>
      </c>
      <c r="F33" s="250">
        <v>56555.013744976284</v>
      </c>
      <c r="G33" s="259">
        <v>58080.960354308845</v>
      </c>
      <c r="H33" s="259">
        <v>70006.559850089892</v>
      </c>
      <c r="I33" s="259">
        <v>67313.97707862161</v>
      </c>
      <c r="J33" s="259">
        <v>78674.704951175619</v>
      </c>
      <c r="K33" s="259">
        <v>79293.725889586189</v>
      </c>
    </row>
    <row r="34" spans="1:11" x14ac:dyDescent="0.25">
      <c r="A34" s="238"/>
      <c r="B34" s="248" t="s">
        <v>135</v>
      </c>
      <c r="C34" s="250">
        <v>359895.54915730696</v>
      </c>
      <c r="D34" s="250">
        <v>403838.05978890316</v>
      </c>
      <c r="E34" s="259">
        <v>25093.277484689483</v>
      </c>
      <c r="F34" s="250">
        <v>33560.094741520938</v>
      </c>
      <c r="G34" s="259">
        <v>34136.422876659955</v>
      </c>
      <c r="H34" s="259">
        <v>19973.056657491219</v>
      </c>
      <c r="I34" s="259">
        <v>35180.981129660482</v>
      </c>
      <c r="J34" s="259">
        <v>42654.762867805657</v>
      </c>
      <c r="K34" s="259">
        <v>34597.353033427738</v>
      </c>
    </row>
    <row r="35" spans="1:11" x14ac:dyDescent="0.25">
      <c r="A35" s="242" t="s">
        <v>766</v>
      </c>
      <c r="B35" s="242" t="s">
        <v>767</v>
      </c>
      <c r="C35" s="244">
        <v>17371560.526017401</v>
      </c>
      <c r="D35" s="244">
        <v>17061308.339981697</v>
      </c>
      <c r="E35" s="257">
        <v>1595925.1291121875</v>
      </c>
      <c r="F35" s="244">
        <v>1314235.638105084</v>
      </c>
      <c r="G35" s="257">
        <v>1244106.8449903771</v>
      </c>
      <c r="H35" s="257">
        <v>1518980.6742636259</v>
      </c>
      <c r="I35" s="257">
        <v>1763835.9532856001</v>
      </c>
      <c r="J35" s="257">
        <v>1565114.0367342699</v>
      </c>
      <c r="K35" s="257">
        <v>1651109.9675143184</v>
      </c>
    </row>
    <row r="36" spans="1:11" x14ac:dyDescent="0.25">
      <c r="A36" s="238"/>
      <c r="B36" s="248" t="s">
        <v>137</v>
      </c>
      <c r="C36" s="250">
        <v>254896.61666139454</v>
      </c>
      <c r="D36" s="250">
        <v>85684.278928402578</v>
      </c>
      <c r="E36" s="259">
        <v>13619.638346998283</v>
      </c>
      <c r="F36" s="250">
        <v>6909.7046203525533</v>
      </c>
      <c r="G36" s="259">
        <v>9105.0480492117658</v>
      </c>
      <c r="H36" s="259">
        <v>12723.654490399191</v>
      </c>
      <c r="I36" s="259">
        <v>9176.8266805993007</v>
      </c>
      <c r="J36" s="259">
        <v>2135.4649691804884</v>
      </c>
      <c r="K36" s="259">
        <v>11697.134153340832</v>
      </c>
    </row>
    <row r="37" spans="1:11" x14ac:dyDescent="0.25">
      <c r="A37" s="238"/>
      <c r="B37" s="248" t="s">
        <v>768</v>
      </c>
      <c r="C37" s="250">
        <v>16595.845565282874</v>
      </c>
      <c r="D37" s="250">
        <v>13852.112424828045</v>
      </c>
      <c r="E37" s="259">
        <v>611.49123765065826</v>
      </c>
      <c r="F37" s="250">
        <v>1744.2040898885061</v>
      </c>
      <c r="G37" s="259">
        <v>1600.6996286463373</v>
      </c>
      <c r="H37" s="259">
        <v>1301.4739846016871</v>
      </c>
      <c r="I37" s="259">
        <v>662.33970017843944</v>
      </c>
      <c r="J37" s="259">
        <v>698.16075356600572</v>
      </c>
      <c r="K37" s="259">
        <v>1157.8656609161389</v>
      </c>
    </row>
    <row r="38" spans="1:11" x14ac:dyDescent="0.25">
      <c r="A38" s="238"/>
      <c r="B38" s="248" t="s">
        <v>138</v>
      </c>
      <c r="C38" s="250">
        <v>2207441.5942774802</v>
      </c>
      <c r="D38" s="250">
        <v>2114196.1198691064</v>
      </c>
      <c r="E38" s="259">
        <v>288450.51578925701</v>
      </c>
      <c r="F38" s="250">
        <v>127424.57919967351</v>
      </c>
      <c r="G38" s="259">
        <v>130441.62198487167</v>
      </c>
      <c r="H38" s="259">
        <v>185118.88225331347</v>
      </c>
      <c r="I38" s="259">
        <v>225699.41241805811</v>
      </c>
      <c r="J38" s="259">
        <v>222045.45636537994</v>
      </c>
      <c r="K38" s="259">
        <v>247066.67726674146</v>
      </c>
    </row>
    <row r="39" spans="1:11" x14ac:dyDescent="0.25">
      <c r="A39" s="238"/>
      <c r="B39" s="248" t="s">
        <v>408</v>
      </c>
      <c r="C39" s="250">
        <v>4249132.3201302849</v>
      </c>
      <c r="D39" s="250">
        <v>4780527.7281548241</v>
      </c>
      <c r="E39" s="259">
        <v>346430.86525386444</v>
      </c>
      <c r="F39" s="250">
        <v>306775.06541795353</v>
      </c>
      <c r="G39" s="259">
        <v>358188.47690649604</v>
      </c>
      <c r="H39" s="259">
        <v>506338.89041804668</v>
      </c>
      <c r="I39" s="259">
        <v>427080.561562052</v>
      </c>
      <c r="J39" s="259">
        <v>392859.59935136494</v>
      </c>
      <c r="K39" s="259">
        <v>355352.39484426682</v>
      </c>
    </row>
    <row r="40" spans="1:11" x14ac:dyDescent="0.25">
      <c r="A40" s="238"/>
      <c r="B40" s="248" t="s">
        <v>415</v>
      </c>
      <c r="C40" s="250">
        <v>347832.46345501702</v>
      </c>
      <c r="D40" s="250">
        <v>242798.9297231198</v>
      </c>
      <c r="E40" s="259">
        <v>17199.421286805515</v>
      </c>
      <c r="F40" s="250">
        <v>12999.913695247511</v>
      </c>
      <c r="G40" s="259">
        <v>18250.613944786801</v>
      </c>
      <c r="H40" s="259">
        <v>21890.182489850875</v>
      </c>
      <c r="I40" s="259">
        <v>13626.313864580874</v>
      </c>
      <c r="J40" s="259">
        <v>32028.958538597133</v>
      </c>
      <c r="K40" s="259">
        <v>16675.706995140761</v>
      </c>
    </row>
    <row r="41" spans="1:11" x14ac:dyDescent="0.25">
      <c r="A41" s="238"/>
      <c r="B41" s="248" t="s">
        <v>769</v>
      </c>
      <c r="C41" s="250">
        <v>5733344.1612959057</v>
      </c>
      <c r="D41" s="250">
        <v>5031140.1104352335</v>
      </c>
      <c r="E41" s="259">
        <v>531191.70510157407</v>
      </c>
      <c r="F41" s="250">
        <v>330495.97326775128</v>
      </c>
      <c r="G41" s="259">
        <v>393402.24404552241</v>
      </c>
      <c r="H41" s="259">
        <v>410548.64144112839</v>
      </c>
      <c r="I41" s="259">
        <v>602727.03914597037</v>
      </c>
      <c r="J41" s="259">
        <v>447147.19789185049</v>
      </c>
      <c r="K41" s="259">
        <v>531953.61216581555</v>
      </c>
    </row>
    <row r="42" spans="1:11" x14ac:dyDescent="0.25">
      <c r="A42" s="238"/>
      <c r="B42" s="248" t="s">
        <v>135</v>
      </c>
      <c r="C42" s="250">
        <v>4562317.5246320367</v>
      </c>
      <c r="D42" s="250">
        <v>4793109.0604461813</v>
      </c>
      <c r="E42" s="259">
        <v>398421.49209603795</v>
      </c>
      <c r="F42" s="250">
        <v>527886.19781421707</v>
      </c>
      <c r="G42" s="259">
        <v>333118.14043084206</v>
      </c>
      <c r="H42" s="259">
        <v>381058.94918628572</v>
      </c>
      <c r="I42" s="259">
        <v>484863.45991416095</v>
      </c>
      <c r="J42" s="259">
        <v>468199.19886433095</v>
      </c>
      <c r="K42" s="259">
        <v>487206.57642809686</v>
      </c>
    </row>
    <row r="43" spans="1:11" x14ac:dyDescent="0.25">
      <c r="A43" s="242" t="s">
        <v>770</v>
      </c>
      <c r="B43" s="242" t="s">
        <v>771</v>
      </c>
      <c r="C43" s="244">
        <v>810374.81347344373</v>
      </c>
      <c r="D43" s="244">
        <v>859940.39974051714</v>
      </c>
      <c r="E43" s="257">
        <v>93841.299646421423</v>
      </c>
      <c r="F43" s="244">
        <v>69026.117802259265</v>
      </c>
      <c r="G43" s="257">
        <v>57256.493736373748</v>
      </c>
      <c r="H43" s="257">
        <v>70259.537129734512</v>
      </c>
      <c r="I43" s="257">
        <v>29848.751311751952</v>
      </c>
      <c r="J43" s="257">
        <v>31354.652415908004</v>
      </c>
      <c r="K43" s="257">
        <v>77094.547566396228</v>
      </c>
    </row>
    <row r="44" spans="1:11" x14ac:dyDescent="0.25">
      <c r="A44" s="238"/>
      <c r="B44" s="248" t="s">
        <v>376</v>
      </c>
      <c r="C44" s="250">
        <v>780829.32353604655</v>
      </c>
      <c r="D44" s="250">
        <v>840299.78348871961</v>
      </c>
      <c r="E44" s="259">
        <v>92816.498807854325</v>
      </c>
      <c r="F44" s="250">
        <v>66725.734245003754</v>
      </c>
      <c r="G44" s="259">
        <v>55305.375188361693</v>
      </c>
      <c r="H44" s="259">
        <v>68823.520967420234</v>
      </c>
      <c r="I44" s="259">
        <v>27327.144743710363</v>
      </c>
      <c r="J44" s="259">
        <v>30331.544577629484</v>
      </c>
      <c r="K44" s="259">
        <v>74631.720543615098</v>
      </c>
    </row>
    <row r="45" spans="1:11" x14ac:dyDescent="0.25">
      <c r="A45" s="238"/>
      <c r="B45" s="248" t="s">
        <v>772</v>
      </c>
      <c r="C45" s="250">
        <v>29049.081389104937</v>
      </c>
      <c r="D45" s="250">
        <v>19364.672956231541</v>
      </c>
      <c r="E45" s="259">
        <v>1013.3822671948653</v>
      </c>
      <c r="F45" s="250">
        <v>2297.6242452392012</v>
      </c>
      <c r="G45" s="259">
        <v>1947.6227633458191</v>
      </c>
      <c r="H45" s="259">
        <v>1423.2609823216837</v>
      </c>
      <c r="I45" s="259">
        <v>2521.601466339207</v>
      </c>
      <c r="J45" s="259">
        <v>1022.9956047087621</v>
      </c>
      <c r="K45" s="259">
        <v>2345.5481337221631</v>
      </c>
    </row>
    <row r="46" spans="1:11" x14ac:dyDescent="0.25">
      <c r="A46" s="238"/>
      <c r="B46" s="248" t="s">
        <v>135</v>
      </c>
      <c r="C46" s="250">
        <v>500.40854829241914</v>
      </c>
      <c r="D46" s="250">
        <v>275.94329556594022</v>
      </c>
      <c r="E46" s="259">
        <v>11.418571372242916</v>
      </c>
      <c r="F46" s="250">
        <v>2.7593120163080727</v>
      </c>
      <c r="G46" s="259">
        <v>3.4957846662364318</v>
      </c>
      <c r="H46" s="259">
        <v>12.755179992586401</v>
      </c>
      <c r="I46" s="259">
        <v>5.1017023814130162E-3</v>
      </c>
      <c r="J46" s="259">
        <v>0.11223356975892615</v>
      </c>
      <c r="K46" s="259">
        <v>117.27888905895081</v>
      </c>
    </row>
    <row r="47" spans="1:11" x14ac:dyDescent="0.25">
      <c r="A47" s="242" t="s">
        <v>773</v>
      </c>
      <c r="B47" s="242" t="s">
        <v>135</v>
      </c>
      <c r="C47" s="244">
        <v>140.6551611930781</v>
      </c>
      <c r="D47" s="244">
        <v>53694.928201728755</v>
      </c>
      <c r="E47" s="257">
        <v>1.3468716512884003</v>
      </c>
      <c r="F47" s="244">
        <v>22960.315991760861</v>
      </c>
      <c r="G47" s="257">
        <v>14176.626421691362</v>
      </c>
      <c r="H47" s="257">
        <v>9947.8300605608893</v>
      </c>
      <c r="I47" s="257">
        <v>3.8761253438598264</v>
      </c>
      <c r="J47" s="257">
        <v>21.669779769530784</v>
      </c>
      <c r="K47" s="257">
        <v>37.368240024844432</v>
      </c>
    </row>
    <row r="48" spans="1:11" ht="15.75" thickBot="1" x14ac:dyDescent="0.3">
      <c r="A48" s="270"/>
      <c r="B48" s="270"/>
      <c r="C48" s="268"/>
      <c r="D48" s="252"/>
      <c r="E48" s="254"/>
      <c r="F48" s="254"/>
      <c r="G48" s="254"/>
      <c r="H48" s="269"/>
      <c r="I48" s="271"/>
      <c r="J48" s="270"/>
      <c r="K48" s="270"/>
    </row>
    <row r="49" spans="1:11" ht="15.75" thickTop="1" x14ac:dyDescent="0.25">
      <c r="A49" s="580" t="s">
        <v>825</v>
      </c>
      <c r="B49" s="580"/>
      <c r="C49" s="580"/>
      <c r="D49" s="580"/>
      <c r="E49" s="580"/>
      <c r="F49" s="580"/>
      <c r="G49" s="580"/>
      <c r="H49" s="580"/>
      <c r="I49" s="580"/>
      <c r="J49" s="580"/>
      <c r="K49" s="580"/>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zoomScale="70" zoomScaleNormal="100" zoomScaleSheetLayoutView="70" workbookViewId="0">
      <selection activeCell="E2" sqref="E2"/>
    </sheetView>
  </sheetViews>
  <sheetFormatPr defaultRowHeight="15" x14ac:dyDescent="0.25"/>
  <cols>
    <col min="1" max="1" width="16.75" style="193" customWidth="1"/>
    <col min="2" max="2" width="11.5" style="194" bestFit="1" customWidth="1"/>
    <col min="3" max="3" width="8.625" style="194" bestFit="1" customWidth="1"/>
    <col min="4" max="5" width="8.5" style="194" bestFit="1" customWidth="1"/>
    <col min="6" max="6" width="8.875" style="194" bestFit="1" customWidth="1"/>
    <col min="7" max="7" width="8.5" style="194" bestFit="1" customWidth="1"/>
    <col min="8" max="8" width="9.25" style="194" bestFit="1" customWidth="1"/>
    <col min="9" max="10" width="8.5" style="194" bestFit="1" customWidth="1"/>
    <col min="11" max="11" width="9.125" style="194" bestFit="1" customWidth="1"/>
    <col min="12" max="12" width="8.625" style="194" bestFit="1" customWidth="1"/>
    <col min="13" max="13" width="8.875" style="194" bestFit="1" customWidth="1"/>
    <col min="14" max="14" width="9.625" style="194" bestFit="1" customWidth="1"/>
    <col min="15" max="15" width="8.625" style="194" bestFit="1" customWidth="1"/>
    <col min="16" max="18" width="8.5" style="194" bestFit="1" customWidth="1"/>
    <col min="19" max="19" width="9.25" style="194" bestFit="1" customWidth="1"/>
    <col min="20" max="20" width="9.125" style="194" bestFit="1" customWidth="1"/>
    <col min="21" max="21" width="9.375" style="194" bestFit="1" customWidth="1"/>
    <col min="22" max="22" width="9.25" style="194" bestFit="1" customWidth="1"/>
    <col min="23" max="23" width="8.5" style="194" bestFit="1" customWidth="1"/>
    <col min="24" max="24" width="19.5" style="194" customWidth="1"/>
    <col min="25" max="16384" width="9" style="194"/>
  </cols>
  <sheetData>
    <row r="1" spans="1:23" ht="52.5" customHeight="1" thickBot="1" x14ac:dyDescent="0.3">
      <c r="A1" s="581" t="s">
        <v>831</v>
      </c>
      <c r="B1" s="581"/>
      <c r="C1" s="581"/>
      <c r="D1" s="581"/>
      <c r="E1" s="581"/>
      <c r="F1" s="581"/>
      <c r="G1" s="581"/>
      <c r="H1" s="581"/>
      <c r="I1" s="581"/>
      <c r="J1" s="581"/>
      <c r="K1" s="581"/>
      <c r="L1" s="581"/>
      <c r="M1" s="581"/>
      <c r="N1" s="581"/>
      <c r="O1" s="581"/>
      <c r="P1" s="581"/>
      <c r="Q1" s="581"/>
      <c r="R1" s="581"/>
      <c r="S1" s="581"/>
      <c r="T1" s="581"/>
      <c r="U1" s="581"/>
      <c r="V1" s="581"/>
      <c r="W1" s="581"/>
    </row>
    <row r="2" spans="1:23" ht="111.75" thickTop="1" thickBot="1" x14ac:dyDescent="0.3">
      <c r="A2" s="152" t="s">
        <v>832</v>
      </c>
      <c r="B2" s="152" t="s">
        <v>833</v>
      </c>
      <c r="C2" s="153" t="s">
        <v>932</v>
      </c>
      <c r="D2" s="153" t="s">
        <v>933</v>
      </c>
      <c r="E2" s="153" t="s">
        <v>835</v>
      </c>
      <c r="F2" s="153" t="s">
        <v>836</v>
      </c>
      <c r="G2" s="153" t="s">
        <v>837</v>
      </c>
      <c r="H2" s="153" t="s">
        <v>838</v>
      </c>
      <c r="I2" s="153" t="s">
        <v>839</v>
      </c>
      <c r="J2" s="153" t="s">
        <v>840</v>
      </c>
      <c r="K2" s="153" t="s">
        <v>841</v>
      </c>
      <c r="L2" s="153" t="s">
        <v>842</v>
      </c>
      <c r="M2" s="153" t="s">
        <v>843</v>
      </c>
      <c r="N2" s="153" t="s">
        <v>844</v>
      </c>
      <c r="O2" s="153" t="s">
        <v>845</v>
      </c>
      <c r="P2" s="153" t="s">
        <v>846</v>
      </c>
      <c r="Q2" s="153" t="s">
        <v>847</v>
      </c>
      <c r="R2" s="153" t="s">
        <v>858</v>
      </c>
      <c r="S2" s="153" t="s">
        <v>848</v>
      </c>
      <c r="T2" s="153" t="s">
        <v>859</v>
      </c>
      <c r="U2" s="153" t="s">
        <v>860</v>
      </c>
      <c r="V2" s="153" t="s">
        <v>861</v>
      </c>
      <c r="W2" s="153" t="s">
        <v>849</v>
      </c>
    </row>
    <row r="3" spans="1:23" ht="16.5" thickTop="1" x14ac:dyDescent="0.25">
      <c r="A3" s="154"/>
      <c r="B3" s="155"/>
      <c r="C3" s="155"/>
      <c r="D3" s="155"/>
      <c r="E3" s="155"/>
      <c r="F3" s="155"/>
      <c r="G3" s="155"/>
      <c r="H3" s="155"/>
      <c r="I3" s="155"/>
      <c r="J3" s="155"/>
      <c r="K3" s="155"/>
      <c r="L3" s="155"/>
      <c r="M3" s="155"/>
      <c r="N3" s="155"/>
      <c r="O3" s="155"/>
      <c r="P3" s="155"/>
      <c r="Q3" s="155"/>
      <c r="R3" s="155"/>
      <c r="S3" s="155"/>
      <c r="T3" s="155"/>
      <c r="U3" s="155"/>
      <c r="V3" s="155"/>
      <c r="W3" s="155"/>
    </row>
    <row r="4" spans="1:23" ht="42" customHeight="1" x14ac:dyDescent="0.25">
      <c r="A4" s="158" t="s">
        <v>31</v>
      </c>
      <c r="B4" s="162">
        <v>130.91</v>
      </c>
      <c r="C4" s="162">
        <v>140.72</v>
      </c>
      <c r="D4" s="162">
        <v>138.97</v>
      </c>
      <c r="E4" s="162">
        <v>119.47</v>
      </c>
      <c r="F4" s="162">
        <v>141.01</v>
      </c>
      <c r="G4" s="162">
        <v>128.21</v>
      </c>
      <c r="H4" s="162">
        <v>116.33</v>
      </c>
      <c r="I4" s="162">
        <v>120.05</v>
      </c>
      <c r="J4" s="162">
        <v>135.22999999999999</v>
      </c>
      <c r="K4" s="162">
        <v>121.21</v>
      </c>
      <c r="L4" s="162">
        <v>130.9</v>
      </c>
      <c r="M4" s="162">
        <v>125.91</v>
      </c>
      <c r="N4" s="162">
        <v>150.63</v>
      </c>
      <c r="O4" s="162">
        <v>127.39</v>
      </c>
      <c r="P4" s="162">
        <v>174.53</v>
      </c>
      <c r="Q4" s="162">
        <v>157.65</v>
      </c>
      <c r="R4" s="162">
        <v>180.76</v>
      </c>
      <c r="S4" s="162">
        <v>167.08</v>
      </c>
      <c r="T4" s="162">
        <v>135.38999999999999</v>
      </c>
      <c r="U4" s="162">
        <v>146.24</v>
      </c>
      <c r="V4" s="162">
        <v>132.29</v>
      </c>
      <c r="W4" s="162">
        <v>78.08</v>
      </c>
    </row>
    <row r="5" spans="1:23" ht="42" customHeight="1" x14ac:dyDescent="0.25">
      <c r="A5" s="158" t="s">
        <v>32</v>
      </c>
      <c r="B5" s="162">
        <v>170.8</v>
      </c>
      <c r="C5" s="162">
        <v>136.44999999999999</v>
      </c>
      <c r="D5" s="162">
        <v>148.91999999999999</v>
      </c>
      <c r="E5" s="162">
        <v>160.88999999999999</v>
      </c>
      <c r="F5" s="162">
        <v>160.47999999999999</v>
      </c>
      <c r="G5" s="162">
        <v>125.89</v>
      </c>
      <c r="H5" s="162">
        <v>106.49</v>
      </c>
      <c r="I5" s="162">
        <v>125.75</v>
      </c>
      <c r="J5" s="162">
        <v>149.84</v>
      </c>
      <c r="K5" s="162">
        <v>145.07</v>
      </c>
      <c r="L5" s="162">
        <v>124.1</v>
      </c>
      <c r="M5" s="162">
        <v>181.86</v>
      </c>
      <c r="N5" s="162">
        <v>138.02000000000001</v>
      </c>
      <c r="O5" s="162">
        <v>230.8</v>
      </c>
      <c r="P5" s="162">
        <v>255.22</v>
      </c>
      <c r="Q5" s="162">
        <v>185.97</v>
      </c>
      <c r="R5" s="162">
        <v>236.87</v>
      </c>
      <c r="S5" s="162">
        <v>231.42</v>
      </c>
      <c r="T5" s="162">
        <v>284.44</v>
      </c>
      <c r="U5" s="162">
        <v>269.92</v>
      </c>
      <c r="V5" s="162">
        <v>146.55000000000001</v>
      </c>
      <c r="W5" s="162">
        <v>0</v>
      </c>
    </row>
    <row r="6" spans="1:23" ht="42" customHeight="1" x14ac:dyDescent="0.25">
      <c r="A6" s="158" t="s">
        <v>33</v>
      </c>
      <c r="B6" s="162">
        <v>221.5</v>
      </c>
      <c r="C6" s="162">
        <v>165.75</v>
      </c>
      <c r="D6" s="162">
        <v>215.63</v>
      </c>
      <c r="E6" s="162">
        <v>257.2</v>
      </c>
      <c r="F6" s="162">
        <v>187.92</v>
      </c>
      <c r="G6" s="162">
        <v>188.6</v>
      </c>
      <c r="H6" s="162">
        <v>127.38</v>
      </c>
      <c r="I6" s="162">
        <v>199.27</v>
      </c>
      <c r="J6" s="162">
        <v>150.32</v>
      </c>
      <c r="K6" s="162">
        <v>237.37</v>
      </c>
      <c r="L6" s="162">
        <v>131.91</v>
      </c>
      <c r="M6" s="162">
        <v>237.56</v>
      </c>
      <c r="N6" s="162">
        <v>152.58000000000001</v>
      </c>
      <c r="O6" s="162">
        <v>212.41</v>
      </c>
      <c r="P6" s="162">
        <v>283.29000000000002</v>
      </c>
      <c r="Q6" s="162">
        <v>274.68</v>
      </c>
      <c r="R6" s="162">
        <v>294.63</v>
      </c>
      <c r="S6" s="162">
        <v>318.52999999999997</v>
      </c>
      <c r="T6" s="162">
        <v>229.13</v>
      </c>
      <c r="U6" s="162">
        <v>311.87</v>
      </c>
      <c r="V6" s="162">
        <v>166.99</v>
      </c>
      <c r="W6" s="162">
        <v>35</v>
      </c>
    </row>
    <row r="7" spans="1:23" ht="42" customHeight="1" x14ac:dyDescent="0.25">
      <c r="A7" s="158" t="s">
        <v>34</v>
      </c>
      <c r="B7" s="162">
        <v>268.69</v>
      </c>
      <c r="C7" s="162">
        <v>232.48</v>
      </c>
      <c r="D7" s="162">
        <v>243.96</v>
      </c>
      <c r="E7" s="162">
        <v>352.14</v>
      </c>
      <c r="F7" s="162">
        <v>283.27</v>
      </c>
      <c r="G7" s="162">
        <v>280.52999999999997</v>
      </c>
      <c r="H7" s="162">
        <v>155.24</v>
      </c>
      <c r="I7" s="162">
        <v>244.69</v>
      </c>
      <c r="J7" s="162">
        <v>210.14</v>
      </c>
      <c r="K7" s="162">
        <v>207.01</v>
      </c>
      <c r="L7" s="162">
        <v>209.91</v>
      </c>
      <c r="M7" s="162">
        <v>283.32</v>
      </c>
      <c r="N7" s="162">
        <v>204.32</v>
      </c>
      <c r="O7" s="162">
        <v>242.13</v>
      </c>
      <c r="P7" s="162">
        <v>308.92</v>
      </c>
      <c r="Q7" s="162">
        <v>351.92</v>
      </c>
      <c r="R7" s="162">
        <v>300.92</v>
      </c>
      <c r="S7" s="162">
        <v>326.88</v>
      </c>
      <c r="T7" s="162">
        <v>206.37</v>
      </c>
      <c r="U7" s="162">
        <v>352.56</v>
      </c>
      <c r="V7" s="162">
        <v>228.05</v>
      </c>
      <c r="W7" s="162">
        <v>0</v>
      </c>
    </row>
    <row r="8" spans="1:23" ht="42" customHeight="1" x14ac:dyDescent="0.25">
      <c r="A8" s="158" t="s">
        <v>904</v>
      </c>
      <c r="B8" s="162">
        <v>339.37</v>
      </c>
      <c r="C8" s="162">
        <v>269.31</v>
      </c>
      <c r="D8" s="162">
        <v>313.33</v>
      </c>
      <c r="E8" s="162">
        <v>295.7</v>
      </c>
      <c r="F8" s="162">
        <v>377.41</v>
      </c>
      <c r="G8" s="162">
        <v>295.01</v>
      </c>
      <c r="H8" s="162">
        <v>206.87</v>
      </c>
      <c r="I8" s="162">
        <v>244.94</v>
      </c>
      <c r="J8" s="162">
        <v>282.67</v>
      </c>
      <c r="K8" s="162">
        <v>259.02999999999997</v>
      </c>
      <c r="L8" s="162">
        <v>246.74</v>
      </c>
      <c r="M8" s="162">
        <v>364.62</v>
      </c>
      <c r="N8" s="162">
        <v>228.32</v>
      </c>
      <c r="O8" s="162">
        <v>316.87</v>
      </c>
      <c r="P8" s="162">
        <v>338.07</v>
      </c>
      <c r="Q8" s="162">
        <v>381.52</v>
      </c>
      <c r="R8" s="162">
        <v>336.85</v>
      </c>
      <c r="S8" s="162">
        <v>342.01</v>
      </c>
      <c r="T8" s="162">
        <v>187.46</v>
      </c>
      <c r="U8" s="162">
        <v>344.61</v>
      </c>
      <c r="V8" s="162">
        <v>298.60000000000002</v>
      </c>
      <c r="W8" s="162">
        <v>0</v>
      </c>
    </row>
    <row r="9" spans="1:23" ht="42" customHeight="1" x14ac:dyDescent="0.25">
      <c r="A9" s="156"/>
      <c r="B9" s="163"/>
      <c r="C9" s="163"/>
      <c r="D9" s="163"/>
      <c r="E9" s="163"/>
      <c r="F9" s="163"/>
      <c r="G9" s="163"/>
      <c r="H9" s="163"/>
      <c r="I9" s="163"/>
      <c r="J9" s="163"/>
      <c r="K9" s="163"/>
      <c r="L9" s="163"/>
      <c r="M9" s="163"/>
      <c r="N9" s="163"/>
      <c r="O9" s="163"/>
      <c r="P9" s="163"/>
      <c r="Q9" s="163"/>
      <c r="R9" s="163"/>
      <c r="S9" s="163"/>
      <c r="T9" s="163"/>
      <c r="U9" s="163"/>
      <c r="V9" s="163"/>
      <c r="W9" s="163"/>
    </row>
    <row r="10" spans="1:23" ht="42" customHeight="1" x14ac:dyDescent="0.25">
      <c r="A10" s="156" t="s">
        <v>905</v>
      </c>
      <c r="B10" s="163">
        <v>119.63</v>
      </c>
      <c r="C10" s="163">
        <v>119.19</v>
      </c>
      <c r="D10" s="163">
        <v>126.72</v>
      </c>
      <c r="E10" s="163">
        <v>97.17</v>
      </c>
      <c r="F10" s="163">
        <v>122.72</v>
      </c>
      <c r="G10" s="163">
        <v>117.92</v>
      </c>
      <c r="H10" s="163">
        <v>102.89</v>
      </c>
      <c r="I10" s="163">
        <v>124.38</v>
      </c>
      <c r="J10" s="163">
        <v>121.49</v>
      </c>
      <c r="K10" s="163">
        <v>116.86</v>
      </c>
      <c r="L10" s="163">
        <v>128.13999999999999</v>
      </c>
      <c r="M10" s="163">
        <v>114.17</v>
      </c>
      <c r="N10" s="163">
        <v>115.44</v>
      </c>
      <c r="O10" s="163">
        <v>124.17</v>
      </c>
      <c r="P10" s="163">
        <v>208.45</v>
      </c>
      <c r="Q10" s="163">
        <v>133.19</v>
      </c>
      <c r="R10" s="163">
        <v>123.17</v>
      </c>
      <c r="S10" s="163">
        <v>153.78</v>
      </c>
      <c r="T10" s="163">
        <v>213.66</v>
      </c>
      <c r="U10" s="163">
        <v>122.79</v>
      </c>
      <c r="V10" s="163">
        <v>135.66</v>
      </c>
      <c r="W10" s="163">
        <v>72.09</v>
      </c>
    </row>
    <row r="11" spans="1:23" ht="42" customHeight="1" x14ac:dyDescent="0.25">
      <c r="A11" s="156" t="s">
        <v>793</v>
      </c>
      <c r="B11" s="163">
        <v>125.11</v>
      </c>
      <c r="C11" s="163">
        <v>131.02000000000001</v>
      </c>
      <c r="D11" s="163">
        <v>129.02000000000001</v>
      </c>
      <c r="E11" s="163">
        <v>104.11</v>
      </c>
      <c r="F11" s="163">
        <v>125.54</v>
      </c>
      <c r="G11" s="163">
        <v>130.47</v>
      </c>
      <c r="H11" s="163">
        <v>111.67</v>
      </c>
      <c r="I11" s="163">
        <v>125.99</v>
      </c>
      <c r="J11" s="163">
        <v>132.29</v>
      </c>
      <c r="K11" s="163">
        <v>118.08</v>
      </c>
      <c r="L11" s="163">
        <v>132.68</v>
      </c>
      <c r="M11" s="163">
        <v>120.94</v>
      </c>
      <c r="N11" s="163">
        <v>129.13</v>
      </c>
      <c r="O11" s="163">
        <v>112.49</v>
      </c>
      <c r="P11" s="163">
        <v>188.9</v>
      </c>
      <c r="Q11" s="163">
        <v>146.63</v>
      </c>
      <c r="R11" s="163">
        <v>150.04</v>
      </c>
      <c r="S11" s="163">
        <v>137.63</v>
      </c>
      <c r="T11" s="163">
        <v>159.27000000000001</v>
      </c>
      <c r="U11" s="163">
        <v>115.97</v>
      </c>
      <c r="V11" s="163">
        <v>128.4</v>
      </c>
      <c r="W11" s="163">
        <v>71.83</v>
      </c>
    </row>
    <row r="12" spans="1:23" ht="42" customHeight="1" x14ac:dyDescent="0.25">
      <c r="A12" s="156"/>
      <c r="B12" s="163"/>
      <c r="C12" s="163"/>
      <c r="D12" s="163"/>
      <c r="E12" s="163"/>
      <c r="F12" s="163"/>
      <c r="G12" s="163"/>
      <c r="H12" s="163"/>
      <c r="I12" s="163"/>
      <c r="J12" s="163"/>
      <c r="K12" s="163"/>
      <c r="L12" s="163"/>
      <c r="M12" s="163"/>
      <c r="N12" s="163"/>
      <c r="O12" s="163"/>
      <c r="P12" s="163"/>
      <c r="Q12" s="163"/>
      <c r="R12" s="163"/>
      <c r="S12" s="163"/>
      <c r="T12" s="163"/>
      <c r="U12" s="163"/>
      <c r="V12" s="163"/>
      <c r="W12" s="163"/>
    </row>
    <row r="13" spans="1:23" ht="42" customHeight="1" x14ac:dyDescent="0.25">
      <c r="A13" s="156" t="s">
        <v>850</v>
      </c>
      <c r="B13" s="163">
        <v>127.75</v>
      </c>
      <c r="C13" s="163">
        <v>143.65</v>
      </c>
      <c r="D13" s="163">
        <v>138.86000000000001</v>
      </c>
      <c r="E13" s="163">
        <v>108.89</v>
      </c>
      <c r="F13" s="163">
        <v>144.6</v>
      </c>
      <c r="G13" s="163">
        <v>134.07</v>
      </c>
      <c r="H13" s="163">
        <v>119.47</v>
      </c>
      <c r="I13" s="163">
        <v>125.71</v>
      </c>
      <c r="J13" s="163">
        <v>135.43</v>
      </c>
      <c r="K13" s="163">
        <v>98.61</v>
      </c>
      <c r="L13" s="163">
        <v>138.66</v>
      </c>
      <c r="M13" s="163">
        <v>119.08</v>
      </c>
      <c r="N13" s="163">
        <v>163</v>
      </c>
      <c r="O13" s="163">
        <v>117.59</v>
      </c>
      <c r="P13" s="163">
        <v>186.16</v>
      </c>
      <c r="Q13" s="163">
        <v>157.15</v>
      </c>
      <c r="R13" s="163">
        <v>153.75</v>
      </c>
      <c r="S13" s="163">
        <v>143.88999999999999</v>
      </c>
      <c r="T13" s="163">
        <v>142.76</v>
      </c>
      <c r="U13" s="163">
        <v>145.33000000000001</v>
      </c>
      <c r="V13" s="163">
        <v>138.04</v>
      </c>
      <c r="W13" s="163">
        <v>74.7</v>
      </c>
    </row>
    <row r="14" spans="1:23" ht="42" customHeight="1" x14ac:dyDescent="0.25">
      <c r="A14" s="156" t="s">
        <v>791</v>
      </c>
      <c r="B14" s="163">
        <v>134.15</v>
      </c>
      <c r="C14" s="163">
        <v>142.62</v>
      </c>
      <c r="D14" s="163">
        <v>146.07</v>
      </c>
      <c r="E14" s="163">
        <v>111.29</v>
      </c>
      <c r="F14" s="163">
        <v>145.19</v>
      </c>
      <c r="G14" s="163">
        <v>137.44</v>
      </c>
      <c r="H14" s="163">
        <v>116.28</v>
      </c>
      <c r="I14" s="163">
        <v>120.09</v>
      </c>
      <c r="J14" s="163">
        <v>136.35</v>
      </c>
      <c r="K14" s="163">
        <v>123.93</v>
      </c>
      <c r="L14" s="163">
        <v>133.99</v>
      </c>
      <c r="M14" s="163">
        <v>128.44</v>
      </c>
      <c r="N14" s="163">
        <v>173.71</v>
      </c>
      <c r="O14" s="163">
        <v>117.41</v>
      </c>
      <c r="P14" s="163">
        <v>168.36</v>
      </c>
      <c r="Q14" s="163">
        <v>165.4</v>
      </c>
      <c r="R14" s="163">
        <v>155.93</v>
      </c>
      <c r="S14" s="163">
        <v>171.84</v>
      </c>
      <c r="T14" s="163">
        <v>138.49</v>
      </c>
      <c r="U14" s="163">
        <v>146.04</v>
      </c>
      <c r="V14" s="163">
        <v>116.42</v>
      </c>
      <c r="W14" s="163">
        <v>110.11</v>
      </c>
    </row>
    <row r="15" spans="1:23" ht="42" customHeight="1" x14ac:dyDescent="0.25">
      <c r="A15" s="156" t="s">
        <v>792</v>
      </c>
      <c r="B15" s="163">
        <v>133.35</v>
      </c>
      <c r="C15" s="163">
        <v>140.46</v>
      </c>
      <c r="D15" s="163">
        <v>137.11000000000001</v>
      </c>
      <c r="E15" s="163">
        <v>114.05</v>
      </c>
      <c r="F15" s="163">
        <v>138.9</v>
      </c>
      <c r="G15" s="163">
        <v>130.05000000000001</v>
      </c>
      <c r="H15" s="163">
        <v>111.46</v>
      </c>
      <c r="I15" s="163">
        <v>116.71</v>
      </c>
      <c r="J15" s="163">
        <v>136.05000000000001</v>
      </c>
      <c r="K15" s="163">
        <v>132.76</v>
      </c>
      <c r="L15" s="163">
        <v>126.85</v>
      </c>
      <c r="M15" s="163">
        <v>131.37</v>
      </c>
      <c r="N15" s="163">
        <v>136.97</v>
      </c>
      <c r="O15" s="163">
        <v>140.6</v>
      </c>
      <c r="P15" s="163">
        <v>179.33</v>
      </c>
      <c r="Q15" s="163">
        <v>150.72</v>
      </c>
      <c r="R15" s="163">
        <v>247.05</v>
      </c>
      <c r="S15" s="163">
        <v>163.07</v>
      </c>
      <c r="T15" s="163">
        <v>106.5</v>
      </c>
      <c r="U15" s="163">
        <v>133.94999999999999</v>
      </c>
      <c r="V15" s="163">
        <v>134.69</v>
      </c>
      <c r="W15" s="163">
        <v>127.52</v>
      </c>
    </row>
    <row r="16" spans="1:23" ht="42" customHeight="1" x14ac:dyDescent="0.25">
      <c r="A16" s="156" t="s">
        <v>793</v>
      </c>
      <c r="B16" s="163">
        <v>128.38</v>
      </c>
      <c r="C16" s="163">
        <v>136.13999999999999</v>
      </c>
      <c r="D16" s="163">
        <v>133.84</v>
      </c>
      <c r="E16" s="163">
        <v>143.63</v>
      </c>
      <c r="F16" s="163">
        <v>135.35</v>
      </c>
      <c r="G16" s="163">
        <v>111.29</v>
      </c>
      <c r="H16" s="163">
        <v>118.11</v>
      </c>
      <c r="I16" s="163">
        <v>117.69</v>
      </c>
      <c r="J16" s="163">
        <v>133.08000000000001</v>
      </c>
      <c r="K16" s="163">
        <v>129.55000000000001</v>
      </c>
      <c r="L16" s="163">
        <v>124.11</v>
      </c>
      <c r="M16" s="163">
        <v>124.75</v>
      </c>
      <c r="N16" s="163">
        <v>128.83000000000001</v>
      </c>
      <c r="O16" s="163">
        <v>133.96</v>
      </c>
      <c r="P16" s="163">
        <v>164.28</v>
      </c>
      <c r="Q16" s="163">
        <v>157.33000000000001</v>
      </c>
      <c r="R16" s="163">
        <v>166.31</v>
      </c>
      <c r="S16" s="163">
        <v>189.51</v>
      </c>
      <c r="T16" s="163">
        <v>153.82</v>
      </c>
      <c r="U16" s="163">
        <v>159.62</v>
      </c>
      <c r="V16" s="163">
        <v>140.01</v>
      </c>
      <c r="W16" s="163">
        <v>0</v>
      </c>
    </row>
    <row r="17" spans="1:23" ht="42" customHeight="1" x14ac:dyDescent="0.25">
      <c r="A17" s="156"/>
      <c r="B17" s="163"/>
      <c r="C17" s="163"/>
      <c r="D17" s="163"/>
      <c r="E17" s="163"/>
      <c r="F17" s="163"/>
      <c r="G17" s="163"/>
      <c r="H17" s="163"/>
      <c r="I17" s="163"/>
      <c r="J17" s="163"/>
      <c r="K17" s="163"/>
      <c r="L17" s="163"/>
      <c r="M17" s="163"/>
      <c r="N17" s="163"/>
      <c r="O17" s="163"/>
      <c r="P17" s="163"/>
      <c r="Q17" s="163"/>
      <c r="R17" s="163"/>
      <c r="S17" s="163"/>
      <c r="T17" s="163"/>
      <c r="U17" s="163"/>
      <c r="V17" s="163"/>
      <c r="W17" s="163"/>
    </row>
    <row r="18" spans="1:23" ht="42" customHeight="1" x14ac:dyDescent="0.25">
      <c r="A18" s="156" t="s">
        <v>851</v>
      </c>
      <c r="B18" s="163">
        <v>154.19999999999999</v>
      </c>
      <c r="C18" s="163">
        <v>148.88999999999999</v>
      </c>
      <c r="D18" s="163">
        <v>157.6</v>
      </c>
      <c r="E18" s="163">
        <v>144.87</v>
      </c>
      <c r="F18" s="163">
        <v>162.62</v>
      </c>
      <c r="G18" s="163">
        <v>113.75</v>
      </c>
      <c r="H18" s="163">
        <v>122.48</v>
      </c>
      <c r="I18" s="163">
        <v>119.75</v>
      </c>
      <c r="J18" s="163">
        <v>159.85</v>
      </c>
      <c r="K18" s="163">
        <v>140.08000000000001</v>
      </c>
      <c r="L18" s="163">
        <v>134.78</v>
      </c>
      <c r="M18" s="163">
        <v>152.36000000000001</v>
      </c>
      <c r="N18" s="163">
        <v>156.6</v>
      </c>
      <c r="O18" s="163">
        <v>372.08</v>
      </c>
      <c r="P18" s="163">
        <v>235.73</v>
      </c>
      <c r="Q18" s="163">
        <v>168.05</v>
      </c>
      <c r="R18" s="163">
        <v>198.15</v>
      </c>
      <c r="S18" s="163">
        <v>236.2</v>
      </c>
      <c r="T18" s="163">
        <v>266.25</v>
      </c>
      <c r="U18" s="163">
        <v>254.2</v>
      </c>
      <c r="V18" s="163">
        <v>142.49</v>
      </c>
      <c r="W18" s="163">
        <v>0</v>
      </c>
    </row>
    <row r="19" spans="1:23" ht="42" customHeight="1" x14ac:dyDescent="0.25">
      <c r="A19" s="156" t="s">
        <v>791</v>
      </c>
      <c r="B19" s="163">
        <v>180.79</v>
      </c>
      <c r="C19" s="163">
        <v>130.16</v>
      </c>
      <c r="D19" s="163">
        <v>150.41</v>
      </c>
      <c r="E19" s="163">
        <v>150.71</v>
      </c>
      <c r="F19" s="163">
        <v>169.99</v>
      </c>
      <c r="G19" s="163">
        <v>118.32</v>
      </c>
      <c r="H19" s="163">
        <v>116.89</v>
      </c>
      <c r="I19" s="163">
        <v>118.45</v>
      </c>
      <c r="J19" s="163">
        <v>172.8</v>
      </c>
      <c r="K19" s="163">
        <v>152.94</v>
      </c>
      <c r="L19" s="163">
        <v>127.36</v>
      </c>
      <c r="M19" s="163">
        <v>196.57</v>
      </c>
      <c r="N19" s="163">
        <v>121.34</v>
      </c>
      <c r="O19" s="163">
        <v>174.81</v>
      </c>
      <c r="P19" s="163">
        <v>263.38</v>
      </c>
      <c r="Q19" s="163">
        <v>190.27</v>
      </c>
      <c r="R19" s="163">
        <v>170.77</v>
      </c>
      <c r="S19" s="163">
        <v>221.74</v>
      </c>
      <c r="T19" s="163">
        <v>315.61</v>
      </c>
      <c r="U19" s="163">
        <v>307.04000000000002</v>
      </c>
      <c r="V19" s="163">
        <v>148.63999999999999</v>
      </c>
      <c r="W19" s="163">
        <v>0</v>
      </c>
    </row>
    <row r="20" spans="1:23" ht="42" customHeight="1" x14ac:dyDescent="0.25">
      <c r="A20" s="156" t="s">
        <v>792</v>
      </c>
      <c r="B20" s="163">
        <v>175.69</v>
      </c>
      <c r="C20" s="163">
        <v>130.27000000000001</v>
      </c>
      <c r="D20" s="163">
        <v>145.22</v>
      </c>
      <c r="E20" s="163">
        <v>162.15</v>
      </c>
      <c r="F20" s="163">
        <v>156.28</v>
      </c>
      <c r="G20" s="163">
        <v>128.6</v>
      </c>
      <c r="H20" s="163">
        <v>94.34</v>
      </c>
      <c r="I20" s="163">
        <v>125.61</v>
      </c>
      <c r="J20" s="163">
        <v>135.47999999999999</v>
      </c>
      <c r="K20" s="163">
        <v>153.83000000000001</v>
      </c>
      <c r="L20" s="163">
        <v>119.42</v>
      </c>
      <c r="M20" s="163">
        <v>194.84</v>
      </c>
      <c r="N20" s="163">
        <v>125.35</v>
      </c>
      <c r="O20" s="163">
        <v>172.65</v>
      </c>
      <c r="P20" s="163">
        <v>231.95</v>
      </c>
      <c r="Q20" s="163">
        <v>174.99</v>
      </c>
      <c r="R20" s="163">
        <v>178.65</v>
      </c>
      <c r="S20" s="163">
        <v>235.75</v>
      </c>
      <c r="T20" s="163">
        <v>273.2</v>
      </c>
      <c r="U20" s="163">
        <v>244.2</v>
      </c>
      <c r="V20" s="163">
        <v>147.25</v>
      </c>
      <c r="W20" s="163">
        <v>0</v>
      </c>
    </row>
    <row r="21" spans="1:23" ht="42" customHeight="1" x14ac:dyDescent="0.25">
      <c r="A21" s="156" t="s">
        <v>793</v>
      </c>
      <c r="B21" s="163">
        <v>172.51</v>
      </c>
      <c r="C21" s="163">
        <v>136.47</v>
      </c>
      <c r="D21" s="163">
        <v>142.46</v>
      </c>
      <c r="E21" s="163">
        <v>185.82</v>
      </c>
      <c r="F21" s="163">
        <v>153.03</v>
      </c>
      <c r="G21" s="163">
        <v>142.88999999999999</v>
      </c>
      <c r="H21" s="163">
        <v>92.25</v>
      </c>
      <c r="I21" s="163">
        <v>139.16999999999999</v>
      </c>
      <c r="J21" s="163">
        <v>131.24</v>
      </c>
      <c r="K21" s="163">
        <v>133.43</v>
      </c>
      <c r="L21" s="163">
        <v>114.82</v>
      </c>
      <c r="M21" s="163">
        <v>183.68</v>
      </c>
      <c r="N21" s="163">
        <v>148.80000000000001</v>
      </c>
      <c r="O21" s="163">
        <v>203.68</v>
      </c>
      <c r="P21" s="163">
        <v>289.81</v>
      </c>
      <c r="Q21" s="163">
        <v>210.58</v>
      </c>
      <c r="R21" s="163">
        <v>399.91</v>
      </c>
      <c r="S21" s="163">
        <v>231.97</v>
      </c>
      <c r="T21" s="163">
        <v>282.69</v>
      </c>
      <c r="U21" s="163">
        <v>274.27</v>
      </c>
      <c r="V21" s="163">
        <v>147.82</v>
      </c>
      <c r="W21" s="163">
        <v>0</v>
      </c>
    </row>
    <row r="22" spans="1:23" ht="42" customHeight="1" x14ac:dyDescent="0.25">
      <c r="A22" s="156"/>
      <c r="B22" s="163"/>
      <c r="C22" s="163"/>
      <c r="D22" s="163"/>
      <c r="E22" s="163"/>
      <c r="F22" s="163"/>
      <c r="G22" s="163"/>
      <c r="H22" s="163"/>
      <c r="I22" s="163"/>
      <c r="J22" s="163"/>
      <c r="K22" s="163"/>
      <c r="L22" s="163"/>
      <c r="M22" s="163"/>
      <c r="N22" s="163"/>
      <c r="O22" s="163"/>
      <c r="P22" s="163"/>
      <c r="Q22" s="163"/>
      <c r="R22" s="163"/>
      <c r="S22" s="163"/>
      <c r="T22" s="163"/>
      <c r="U22" s="163"/>
      <c r="V22" s="163"/>
      <c r="W22" s="163"/>
    </row>
    <row r="23" spans="1:23" ht="42" customHeight="1" x14ac:dyDescent="0.25">
      <c r="A23" s="156" t="s">
        <v>852</v>
      </c>
      <c r="B23" s="163">
        <v>192.11</v>
      </c>
      <c r="C23" s="163">
        <v>165.93</v>
      </c>
      <c r="D23" s="163">
        <v>182.53</v>
      </c>
      <c r="E23" s="163">
        <v>211.65</v>
      </c>
      <c r="F23" s="163">
        <v>160.85</v>
      </c>
      <c r="G23" s="163">
        <v>156.78</v>
      </c>
      <c r="H23" s="163">
        <v>99.81</v>
      </c>
      <c r="I23" s="163">
        <v>164.48</v>
      </c>
      <c r="J23" s="163">
        <v>149.41999999999999</v>
      </c>
      <c r="K23" s="163">
        <v>148.06</v>
      </c>
      <c r="L23" s="163">
        <v>123.62</v>
      </c>
      <c r="M23" s="163">
        <v>204.73</v>
      </c>
      <c r="N23" s="163">
        <v>153.69999999999999</v>
      </c>
      <c r="O23" s="163">
        <v>220.21</v>
      </c>
      <c r="P23" s="163">
        <v>251.94</v>
      </c>
      <c r="Q23" s="163">
        <v>232.1</v>
      </c>
      <c r="R23" s="163">
        <v>236.7</v>
      </c>
      <c r="S23" s="163">
        <v>388.71</v>
      </c>
      <c r="T23" s="163">
        <v>193.12</v>
      </c>
      <c r="U23" s="163">
        <v>290</v>
      </c>
      <c r="V23" s="163">
        <v>166.92</v>
      </c>
      <c r="W23" s="163">
        <v>0</v>
      </c>
    </row>
    <row r="24" spans="1:23" ht="42" customHeight="1" x14ac:dyDescent="0.25">
      <c r="A24" s="156" t="s">
        <v>791</v>
      </c>
      <c r="B24" s="163">
        <v>215.12</v>
      </c>
      <c r="C24" s="163">
        <v>162.88999999999999</v>
      </c>
      <c r="D24" s="163">
        <v>231.62</v>
      </c>
      <c r="E24" s="163">
        <v>238.67</v>
      </c>
      <c r="F24" s="163">
        <v>180.06</v>
      </c>
      <c r="G24" s="163">
        <v>168.17</v>
      </c>
      <c r="H24" s="163">
        <v>118.36</v>
      </c>
      <c r="I24" s="163">
        <v>173.39</v>
      </c>
      <c r="J24" s="163">
        <v>136.28</v>
      </c>
      <c r="K24" s="163">
        <v>221.25</v>
      </c>
      <c r="L24" s="163">
        <v>132.61000000000001</v>
      </c>
      <c r="M24" s="163">
        <v>226.78</v>
      </c>
      <c r="N24" s="163">
        <v>153.01</v>
      </c>
      <c r="O24" s="163">
        <v>183.56</v>
      </c>
      <c r="P24" s="163">
        <v>262.43</v>
      </c>
      <c r="Q24" s="163">
        <v>262.52</v>
      </c>
      <c r="R24" s="163">
        <v>268.05</v>
      </c>
      <c r="S24" s="163">
        <v>317.62</v>
      </c>
      <c r="T24" s="163">
        <v>280.74</v>
      </c>
      <c r="U24" s="163">
        <v>234.4</v>
      </c>
      <c r="V24" s="163">
        <v>159.53</v>
      </c>
      <c r="W24" s="163">
        <v>0</v>
      </c>
    </row>
    <row r="25" spans="1:23" ht="42" customHeight="1" x14ac:dyDescent="0.25">
      <c r="A25" s="156" t="s">
        <v>792</v>
      </c>
      <c r="B25" s="163">
        <v>221.03</v>
      </c>
      <c r="C25" s="163">
        <v>156.15</v>
      </c>
      <c r="D25" s="163">
        <v>235.45</v>
      </c>
      <c r="E25" s="163">
        <v>269</v>
      </c>
      <c r="F25" s="163">
        <v>191.29</v>
      </c>
      <c r="G25" s="163">
        <v>192.19</v>
      </c>
      <c r="H25" s="163">
        <v>145.94999999999999</v>
      </c>
      <c r="I25" s="163">
        <v>207.17</v>
      </c>
      <c r="J25" s="163">
        <v>149.88</v>
      </c>
      <c r="K25" s="163">
        <v>320.95999999999998</v>
      </c>
      <c r="L25" s="163">
        <v>122.78</v>
      </c>
      <c r="M25" s="163">
        <v>231.21</v>
      </c>
      <c r="N25" s="163">
        <v>146.91999999999999</v>
      </c>
      <c r="O25" s="163">
        <v>207.12</v>
      </c>
      <c r="P25" s="163">
        <v>292.05</v>
      </c>
      <c r="Q25" s="163">
        <v>281.95999999999998</v>
      </c>
      <c r="R25" s="163">
        <v>328.12</v>
      </c>
      <c r="S25" s="163">
        <v>250.91</v>
      </c>
      <c r="T25" s="163">
        <v>228.49</v>
      </c>
      <c r="U25" s="163">
        <v>291.55</v>
      </c>
      <c r="V25" s="163">
        <v>160</v>
      </c>
      <c r="W25" s="163">
        <v>0</v>
      </c>
    </row>
    <row r="26" spans="1:23" ht="42" customHeight="1" x14ac:dyDescent="0.25">
      <c r="A26" s="156" t="s">
        <v>793</v>
      </c>
      <c r="B26" s="163">
        <v>257.73</v>
      </c>
      <c r="C26" s="163">
        <v>178.03</v>
      </c>
      <c r="D26" s="163">
        <v>212.91</v>
      </c>
      <c r="E26" s="163">
        <v>309.48</v>
      </c>
      <c r="F26" s="163">
        <v>219.47</v>
      </c>
      <c r="G26" s="163">
        <v>237.28</v>
      </c>
      <c r="H26" s="163">
        <v>145.38</v>
      </c>
      <c r="I26" s="163">
        <v>252.03</v>
      </c>
      <c r="J26" s="163">
        <v>165.69</v>
      </c>
      <c r="K26" s="163">
        <v>259.2</v>
      </c>
      <c r="L26" s="163">
        <v>148.63999999999999</v>
      </c>
      <c r="M26" s="163">
        <v>287.52</v>
      </c>
      <c r="N26" s="163">
        <v>156.68</v>
      </c>
      <c r="O26" s="163">
        <v>238.76</v>
      </c>
      <c r="P26" s="163">
        <v>326.74</v>
      </c>
      <c r="Q26" s="163">
        <v>322.13</v>
      </c>
      <c r="R26" s="163">
        <v>345.63</v>
      </c>
      <c r="S26" s="163">
        <v>316.89</v>
      </c>
      <c r="T26" s="163">
        <v>214.17</v>
      </c>
      <c r="U26" s="163">
        <v>431.52</v>
      </c>
      <c r="V26" s="163">
        <v>181.5</v>
      </c>
      <c r="W26" s="163">
        <v>140.01</v>
      </c>
    </row>
    <row r="27" spans="1:23" ht="42" customHeight="1" x14ac:dyDescent="0.25">
      <c r="A27" s="156"/>
      <c r="B27" s="163"/>
      <c r="C27" s="163"/>
      <c r="D27" s="163"/>
      <c r="E27" s="163"/>
      <c r="F27" s="163"/>
      <c r="G27" s="163"/>
      <c r="H27" s="163"/>
      <c r="I27" s="163"/>
      <c r="J27" s="163"/>
      <c r="K27" s="163"/>
      <c r="L27" s="163"/>
      <c r="M27" s="163"/>
      <c r="N27" s="163"/>
      <c r="O27" s="163"/>
      <c r="P27" s="163"/>
      <c r="Q27" s="163"/>
      <c r="R27" s="163"/>
      <c r="S27" s="163"/>
      <c r="T27" s="163"/>
      <c r="U27" s="163"/>
      <c r="V27" s="163"/>
      <c r="W27" s="163"/>
    </row>
    <row r="28" spans="1:23" ht="42" customHeight="1" x14ac:dyDescent="0.25">
      <c r="A28" s="156" t="s">
        <v>853</v>
      </c>
      <c r="B28" s="163">
        <v>248.68</v>
      </c>
      <c r="C28" s="163">
        <v>206.45</v>
      </c>
      <c r="D28" s="163">
        <v>207.61</v>
      </c>
      <c r="E28" s="163">
        <v>354.19</v>
      </c>
      <c r="F28" s="163">
        <v>245.86</v>
      </c>
      <c r="G28" s="163">
        <v>286.22000000000003</v>
      </c>
      <c r="H28" s="163">
        <v>150.34</v>
      </c>
      <c r="I28" s="163">
        <v>258.48</v>
      </c>
      <c r="J28" s="163">
        <v>181.21</v>
      </c>
      <c r="K28" s="163">
        <v>231.27</v>
      </c>
      <c r="L28" s="163">
        <v>184.24</v>
      </c>
      <c r="M28" s="163">
        <v>264.89999999999998</v>
      </c>
      <c r="N28" s="163">
        <v>196.17</v>
      </c>
      <c r="O28" s="163">
        <v>243.74</v>
      </c>
      <c r="P28" s="163">
        <v>293.39</v>
      </c>
      <c r="Q28" s="163">
        <v>353.85</v>
      </c>
      <c r="R28" s="163">
        <v>340.07</v>
      </c>
      <c r="S28" s="163">
        <v>339</v>
      </c>
      <c r="T28" s="163">
        <v>202.38</v>
      </c>
      <c r="U28" s="163">
        <v>385.38</v>
      </c>
      <c r="V28" s="163">
        <v>189.82</v>
      </c>
      <c r="W28" s="163">
        <v>205.17</v>
      </c>
    </row>
    <row r="29" spans="1:23" ht="42" customHeight="1" x14ac:dyDescent="0.25">
      <c r="A29" s="156" t="s">
        <v>791</v>
      </c>
      <c r="B29" s="163">
        <v>246.82</v>
      </c>
      <c r="C29" s="163">
        <v>214.38</v>
      </c>
      <c r="D29" s="163">
        <v>215.54</v>
      </c>
      <c r="E29" s="163">
        <v>377.12</v>
      </c>
      <c r="F29" s="163">
        <v>259.58999999999997</v>
      </c>
      <c r="G29" s="163">
        <v>260.95999999999998</v>
      </c>
      <c r="H29" s="163">
        <v>142.09</v>
      </c>
      <c r="I29" s="163">
        <v>267.04000000000002</v>
      </c>
      <c r="J29" s="163">
        <v>206.82</v>
      </c>
      <c r="K29" s="163">
        <v>222.09</v>
      </c>
      <c r="L29" s="163">
        <v>193.9</v>
      </c>
      <c r="M29" s="163">
        <v>258.87</v>
      </c>
      <c r="N29" s="163">
        <v>192.37</v>
      </c>
      <c r="O29" s="163">
        <v>225.24</v>
      </c>
      <c r="P29" s="163">
        <v>288.67</v>
      </c>
      <c r="Q29" s="163">
        <v>342.48</v>
      </c>
      <c r="R29" s="163">
        <v>275.04000000000002</v>
      </c>
      <c r="S29" s="163">
        <v>337.8</v>
      </c>
      <c r="T29" s="163">
        <v>208</v>
      </c>
      <c r="U29" s="163">
        <v>366.81</v>
      </c>
      <c r="V29" s="163">
        <v>197.69</v>
      </c>
      <c r="W29" s="163">
        <v>0</v>
      </c>
    </row>
    <row r="30" spans="1:23" ht="42" customHeight="1" x14ac:dyDescent="0.25">
      <c r="A30" s="156" t="s">
        <v>792</v>
      </c>
      <c r="B30" s="163">
        <v>277.76</v>
      </c>
      <c r="C30" s="163">
        <v>235.44</v>
      </c>
      <c r="D30" s="163">
        <v>268.89999999999998</v>
      </c>
      <c r="E30" s="163">
        <v>337.21</v>
      </c>
      <c r="F30" s="163">
        <v>293.31</v>
      </c>
      <c r="G30" s="163">
        <v>279.13</v>
      </c>
      <c r="H30" s="163">
        <v>152.61000000000001</v>
      </c>
      <c r="I30" s="163">
        <v>228.44</v>
      </c>
      <c r="J30" s="163">
        <v>209.77</v>
      </c>
      <c r="K30" s="163">
        <v>197.82</v>
      </c>
      <c r="L30" s="163">
        <v>230.45</v>
      </c>
      <c r="M30" s="163">
        <v>292.74</v>
      </c>
      <c r="N30" s="163">
        <v>196.47</v>
      </c>
      <c r="O30" s="163">
        <v>233.84</v>
      </c>
      <c r="P30" s="163">
        <v>297.57</v>
      </c>
      <c r="Q30" s="163">
        <v>334.09</v>
      </c>
      <c r="R30" s="163">
        <v>298.8</v>
      </c>
      <c r="S30" s="163">
        <v>307.75</v>
      </c>
      <c r="T30" s="163">
        <v>203.47</v>
      </c>
      <c r="U30" s="163">
        <v>317.94</v>
      </c>
      <c r="V30" s="163">
        <v>236.62</v>
      </c>
      <c r="W30" s="163">
        <v>0</v>
      </c>
    </row>
    <row r="31" spans="1:23" ht="42" customHeight="1" x14ac:dyDescent="0.25">
      <c r="A31" s="156" t="s">
        <v>793</v>
      </c>
      <c r="B31" s="163">
        <v>299.33999999999997</v>
      </c>
      <c r="C31" s="163">
        <v>273.64999999999998</v>
      </c>
      <c r="D31" s="163">
        <v>283.77</v>
      </c>
      <c r="E31" s="163">
        <v>340.04</v>
      </c>
      <c r="F31" s="163">
        <v>334.31</v>
      </c>
      <c r="G31" s="163">
        <v>295.8</v>
      </c>
      <c r="H31" s="163">
        <v>175.9</v>
      </c>
      <c r="I31" s="163">
        <v>224.78</v>
      </c>
      <c r="J31" s="163">
        <v>242.76</v>
      </c>
      <c r="K31" s="163">
        <v>176.87</v>
      </c>
      <c r="L31" s="163">
        <v>231.06</v>
      </c>
      <c r="M31" s="163">
        <v>311.95</v>
      </c>
      <c r="N31" s="163">
        <v>232.28</v>
      </c>
      <c r="O31" s="163">
        <v>265.70999999999998</v>
      </c>
      <c r="P31" s="163">
        <v>356.06</v>
      </c>
      <c r="Q31" s="163">
        <v>377.26</v>
      </c>
      <c r="R31" s="163">
        <v>289.76</v>
      </c>
      <c r="S31" s="163">
        <v>322.98</v>
      </c>
      <c r="T31" s="163">
        <v>211.61</v>
      </c>
      <c r="U31" s="163">
        <v>340.12</v>
      </c>
      <c r="V31" s="163">
        <v>288.06</v>
      </c>
      <c r="W31" s="163">
        <v>0</v>
      </c>
    </row>
    <row r="32" spans="1:23" ht="42" customHeight="1" x14ac:dyDescent="0.25">
      <c r="A32" s="156"/>
      <c r="B32" s="163"/>
      <c r="C32" s="163"/>
      <c r="D32" s="163"/>
      <c r="E32" s="163"/>
      <c r="F32" s="163"/>
      <c r="G32" s="163"/>
      <c r="H32" s="163"/>
      <c r="I32" s="163"/>
      <c r="J32" s="163"/>
      <c r="K32" s="163"/>
      <c r="L32" s="163"/>
      <c r="M32" s="163"/>
      <c r="N32" s="163"/>
      <c r="O32" s="163"/>
      <c r="P32" s="163"/>
      <c r="Q32" s="163"/>
      <c r="R32" s="163"/>
      <c r="S32" s="163"/>
      <c r="T32" s="163"/>
      <c r="U32" s="163"/>
      <c r="V32" s="163"/>
      <c r="W32" s="163"/>
    </row>
    <row r="33" spans="1:23" ht="42" customHeight="1" x14ac:dyDescent="0.25">
      <c r="A33" s="185" t="s">
        <v>870</v>
      </c>
      <c r="B33" s="163">
        <v>315.12</v>
      </c>
      <c r="C33" s="163">
        <v>261.66000000000003</v>
      </c>
      <c r="D33" s="163">
        <v>291.07</v>
      </c>
      <c r="E33" s="163">
        <v>317.14999999999998</v>
      </c>
      <c r="F33" s="163">
        <v>376.13</v>
      </c>
      <c r="G33" s="163">
        <v>284.23</v>
      </c>
      <c r="H33" s="163">
        <v>185.2</v>
      </c>
      <c r="I33" s="163">
        <v>221.54</v>
      </c>
      <c r="J33" s="163">
        <v>268.20999999999998</v>
      </c>
      <c r="K33" s="163">
        <v>216.28</v>
      </c>
      <c r="L33" s="163">
        <v>243.48</v>
      </c>
      <c r="M33" s="163">
        <v>331.95</v>
      </c>
      <c r="N33" s="163">
        <v>206.16</v>
      </c>
      <c r="O33" s="163">
        <v>316.17</v>
      </c>
      <c r="P33" s="163">
        <v>351.17</v>
      </c>
      <c r="Q33" s="163">
        <v>384.48</v>
      </c>
      <c r="R33" s="163">
        <v>324.07</v>
      </c>
      <c r="S33" s="163">
        <v>353.99</v>
      </c>
      <c r="T33" s="163">
        <v>173.27</v>
      </c>
      <c r="U33" s="163">
        <v>355.09</v>
      </c>
      <c r="V33" s="163">
        <v>290.12</v>
      </c>
      <c r="W33" s="163">
        <v>0</v>
      </c>
    </row>
    <row r="34" spans="1:23" ht="42" customHeight="1" x14ac:dyDescent="0.25">
      <c r="A34" s="300" t="s">
        <v>791</v>
      </c>
      <c r="B34" s="299">
        <v>358.1</v>
      </c>
      <c r="C34" s="299">
        <v>284.31</v>
      </c>
      <c r="D34" s="299">
        <v>339.43</v>
      </c>
      <c r="E34" s="299">
        <v>285.24</v>
      </c>
      <c r="F34" s="299">
        <v>387.04</v>
      </c>
      <c r="G34" s="299">
        <v>294.39</v>
      </c>
      <c r="H34" s="299">
        <v>209.74</v>
      </c>
      <c r="I34" s="299">
        <v>240.97</v>
      </c>
      <c r="J34" s="299">
        <v>286.19</v>
      </c>
      <c r="K34" s="299">
        <v>258.25</v>
      </c>
      <c r="L34" s="299">
        <v>252.55</v>
      </c>
      <c r="M34" s="299">
        <v>387.19</v>
      </c>
      <c r="N34" s="299">
        <v>220.77</v>
      </c>
      <c r="O34" s="299">
        <v>312.23</v>
      </c>
      <c r="P34" s="299">
        <v>347.37</v>
      </c>
      <c r="Q34" s="299">
        <v>385.81</v>
      </c>
      <c r="R34" s="299">
        <v>335.3</v>
      </c>
      <c r="S34" s="299">
        <v>365.76</v>
      </c>
      <c r="T34" s="299">
        <v>198.87</v>
      </c>
      <c r="U34" s="299">
        <v>330.35</v>
      </c>
      <c r="V34" s="299">
        <v>308.27</v>
      </c>
      <c r="W34" s="299">
        <v>0</v>
      </c>
    </row>
    <row r="35" spans="1:23" ht="42" customHeight="1" x14ac:dyDescent="0.25">
      <c r="A35" s="300" t="s">
        <v>792</v>
      </c>
      <c r="B35" s="299">
        <v>346.85</v>
      </c>
      <c r="C35" s="299">
        <v>281.91000000000003</v>
      </c>
      <c r="D35" s="299">
        <v>323.99</v>
      </c>
      <c r="E35" s="299">
        <v>287.68</v>
      </c>
      <c r="F35" s="299">
        <v>372.68</v>
      </c>
      <c r="G35" s="299">
        <v>286.98</v>
      </c>
      <c r="H35" s="299">
        <v>215.96</v>
      </c>
      <c r="I35" s="299">
        <v>261.63</v>
      </c>
      <c r="J35" s="299">
        <v>283.98</v>
      </c>
      <c r="K35" s="299">
        <v>272.77</v>
      </c>
      <c r="L35" s="299">
        <v>248.4</v>
      </c>
      <c r="M35" s="299">
        <v>373.73</v>
      </c>
      <c r="N35" s="299">
        <v>233.2</v>
      </c>
      <c r="O35" s="299">
        <v>316.67</v>
      </c>
      <c r="P35" s="299">
        <v>339.7</v>
      </c>
      <c r="Q35" s="299">
        <v>382.06</v>
      </c>
      <c r="R35" s="299">
        <v>342.26</v>
      </c>
      <c r="S35" s="299">
        <v>327.8</v>
      </c>
      <c r="T35" s="299">
        <v>191.59</v>
      </c>
      <c r="U35" s="299">
        <v>358.42</v>
      </c>
      <c r="V35" s="299">
        <v>303.95999999999998</v>
      </c>
      <c r="W35" s="299">
        <v>0</v>
      </c>
    </row>
    <row r="36" spans="1:23" ht="38.25" customHeight="1" thickBot="1" x14ac:dyDescent="0.3">
      <c r="A36" s="300" t="s">
        <v>793</v>
      </c>
      <c r="B36" s="299">
        <v>337.41</v>
      </c>
      <c r="C36" s="299">
        <v>249.37</v>
      </c>
      <c r="D36" s="299">
        <v>298.85000000000002</v>
      </c>
      <c r="E36" s="299">
        <v>292.72000000000003</v>
      </c>
      <c r="F36" s="299">
        <v>373.79</v>
      </c>
      <c r="G36" s="299">
        <v>314.45</v>
      </c>
      <c r="H36" s="299">
        <v>216.59</v>
      </c>
      <c r="I36" s="299">
        <v>255.62</v>
      </c>
      <c r="J36" s="299">
        <v>292.29000000000002</v>
      </c>
      <c r="K36" s="299">
        <v>288.82</v>
      </c>
      <c r="L36" s="299">
        <v>242.53</v>
      </c>
      <c r="M36" s="299">
        <v>365.61</v>
      </c>
      <c r="N36" s="299">
        <v>253.17</v>
      </c>
      <c r="O36" s="299">
        <v>322.39</v>
      </c>
      <c r="P36" s="299">
        <v>314.02</v>
      </c>
      <c r="Q36" s="299">
        <v>373.74</v>
      </c>
      <c r="R36" s="299">
        <v>345.77</v>
      </c>
      <c r="S36" s="299">
        <v>320.49</v>
      </c>
      <c r="T36" s="299">
        <v>186.13</v>
      </c>
      <c r="U36" s="299">
        <v>334.6</v>
      </c>
      <c r="V36" s="299">
        <v>292.05</v>
      </c>
      <c r="W36" s="299">
        <v>0</v>
      </c>
    </row>
    <row r="37" spans="1:23" ht="14.25" customHeight="1" thickTop="1" thickBot="1" x14ac:dyDescent="0.3">
      <c r="A37" s="582" t="s">
        <v>825</v>
      </c>
      <c r="B37" s="583"/>
      <c r="C37" s="583"/>
      <c r="D37" s="583"/>
      <c r="E37" s="583"/>
      <c r="F37" s="583"/>
      <c r="G37" s="583"/>
      <c r="H37" s="583"/>
      <c r="I37" s="583"/>
      <c r="J37" s="583"/>
      <c r="K37" s="583"/>
      <c r="L37" s="583"/>
      <c r="M37" s="583"/>
      <c r="N37" s="583"/>
      <c r="O37" s="583"/>
      <c r="P37" s="583"/>
      <c r="Q37" s="583"/>
      <c r="R37" s="583"/>
      <c r="S37" s="583"/>
      <c r="T37" s="583"/>
      <c r="U37" s="583"/>
      <c r="V37" s="583"/>
      <c r="W37" s="584"/>
    </row>
    <row r="38" spans="1:23" ht="15.75" thickTop="1" x14ac:dyDescent="0.25"/>
  </sheetData>
  <mergeCells count="2">
    <mergeCell ref="A1:W1"/>
    <mergeCell ref="A37:W37"/>
  </mergeCells>
  <pageMargins left="0.7" right="0.7" top="0.75" bottom="0.75" header="0.3" footer="0.3"/>
  <pageSetup paperSize="9" scale="34"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zoomScale="70" zoomScaleNormal="100" zoomScaleSheetLayoutView="70" workbookViewId="0">
      <selection sqref="A1:W1"/>
    </sheetView>
  </sheetViews>
  <sheetFormatPr defaultRowHeight="15" x14ac:dyDescent="0.25"/>
  <cols>
    <col min="1" max="1" width="16.875" style="193" customWidth="1"/>
    <col min="2" max="2" width="10.75" style="194" bestFit="1" customWidth="1"/>
    <col min="3" max="3" width="10.25" style="194" bestFit="1" customWidth="1"/>
    <col min="4" max="4" width="9.125" style="194" bestFit="1" customWidth="1"/>
    <col min="5" max="5" width="11.5" style="194" customWidth="1"/>
    <col min="6" max="6" width="9.25" style="194" bestFit="1" customWidth="1"/>
    <col min="7" max="7" width="8.75" style="194" bestFit="1" customWidth="1"/>
    <col min="8" max="8" width="8.5" style="194" bestFit="1" customWidth="1"/>
    <col min="9" max="9" width="8.625" style="194" bestFit="1" customWidth="1"/>
    <col min="10" max="10" width="9" style="194" bestFit="1" customWidth="1"/>
    <col min="11" max="11" width="9.125" style="194" bestFit="1" customWidth="1"/>
    <col min="12" max="12" width="8.25" style="194" bestFit="1" customWidth="1"/>
    <col min="13" max="13" width="8.375" style="194" bestFit="1" customWidth="1"/>
    <col min="14" max="14" width="10" style="194" bestFit="1" customWidth="1"/>
    <col min="15" max="15" width="8.75" style="194" bestFit="1" customWidth="1"/>
    <col min="16" max="16" width="8.625" style="194" bestFit="1" customWidth="1"/>
    <col min="17" max="17" width="9.125" style="194" bestFit="1" customWidth="1"/>
    <col min="18" max="18" width="9.375" style="194" bestFit="1" customWidth="1"/>
    <col min="19" max="19" width="9" style="194" bestFit="1" customWidth="1"/>
    <col min="20" max="20" width="9.125" style="194" bestFit="1" customWidth="1"/>
    <col min="21" max="22" width="9" style="194" bestFit="1" customWidth="1"/>
    <col min="23" max="23" width="8.375" style="194" bestFit="1" customWidth="1"/>
    <col min="24" max="16384" width="9" style="194"/>
  </cols>
  <sheetData>
    <row r="1" spans="1:23" ht="29.25" customHeight="1" thickBot="1" x14ac:dyDescent="0.3">
      <c r="A1" s="581" t="s">
        <v>854</v>
      </c>
      <c r="B1" s="581"/>
      <c r="C1" s="581"/>
      <c r="D1" s="581"/>
      <c r="E1" s="581"/>
      <c r="F1" s="581"/>
      <c r="G1" s="581"/>
      <c r="H1" s="581"/>
      <c r="I1" s="581"/>
      <c r="J1" s="581"/>
      <c r="K1" s="581"/>
      <c r="L1" s="581"/>
      <c r="M1" s="581"/>
      <c r="N1" s="581"/>
      <c r="O1" s="581"/>
      <c r="P1" s="581"/>
      <c r="Q1" s="581"/>
      <c r="R1" s="581"/>
      <c r="S1" s="581"/>
      <c r="T1" s="581"/>
      <c r="U1" s="581"/>
      <c r="V1" s="581"/>
      <c r="W1" s="581"/>
    </row>
    <row r="2" spans="1:23" ht="111.75" thickTop="1" thickBot="1" x14ac:dyDescent="0.3">
      <c r="A2" s="152" t="s">
        <v>832</v>
      </c>
      <c r="B2" s="152" t="s">
        <v>833</v>
      </c>
      <c r="C2" s="153" t="s">
        <v>834</v>
      </c>
      <c r="D2" s="153" t="s">
        <v>857</v>
      </c>
      <c r="E2" s="153" t="s">
        <v>835</v>
      </c>
      <c r="F2" s="153" t="s">
        <v>836</v>
      </c>
      <c r="G2" s="153" t="s">
        <v>837</v>
      </c>
      <c r="H2" s="153" t="s">
        <v>838</v>
      </c>
      <c r="I2" s="153" t="s">
        <v>839</v>
      </c>
      <c r="J2" s="153" t="s">
        <v>840</v>
      </c>
      <c r="K2" s="153" t="s">
        <v>841</v>
      </c>
      <c r="L2" s="153" t="s">
        <v>842</v>
      </c>
      <c r="M2" s="153" t="s">
        <v>843</v>
      </c>
      <c r="N2" s="153" t="s">
        <v>844</v>
      </c>
      <c r="O2" s="153" t="s">
        <v>845</v>
      </c>
      <c r="P2" s="153" t="s">
        <v>846</v>
      </c>
      <c r="Q2" s="153" t="s">
        <v>847</v>
      </c>
      <c r="R2" s="153" t="s">
        <v>858</v>
      </c>
      <c r="S2" s="153" t="s">
        <v>848</v>
      </c>
      <c r="T2" s="153" t="s">
        <v>859</v>
      </c>
      <c r="U2" s="153" t="s">
        <v>860</v>
      </c>
      <c r="V2" s="153" t="s">
        <v>861</v>
      </c>
      <c r="W2" s="153" t="s">
        <v>849</v>
      </c>
    </row>
    <row r="3" spans="1:23" ht="16.5" thickTop="1" x14ac:dyDescent="0.25">
      <c r="A3" s="160"/>
      <c r="B3" s="160"/>
      <c r="C3" s="161"/>
      <c r="D3" s="161"/>
      <c r="E3" s="161"/>
      <c r="F3" s="161"/>
      <c r="G3" s="161"/>
      <c r="H3" s="161"/>
      <c r="I3" s="161"/>
      <c r="J3" s="161"/>
      <c r="K3" s="161"/>
      <c r="L3" s="161"/>
      <c r="M3" s="161"/>
      <c r="N3" s="161"/>
      <c r="O3" s="161"/>
      <c r="P3" s="161"/>
      <c r="Q3" s="161"/>
      <c r="R3" s="161"/>
      <c r="S3" s="161"/>
      <c r="T3" s="161"/>
      <c r="U3" s="161"/>
      <c r="V3" s="161"/>
      <c r="W3" s="161"/>
    </row>
    <row r="4" spans="1:23" ht="33.75" customHeight="1" x14ac:dyDescent="0.25">
      <c r="A4" s="159" t="s">
        <v>31</v>
      </c>
      <c r="B4" s="162">
        <v>125.81</v>
      </c>
      <c r="C4" s="162">
        <v>120.65</v>
      </c>
      <c r="D4" s="162">
        <v>115.55</v>
      </c>
      <c r="E4" s="162">
        <v>113.34</v>
      </c>
      <c r="F4" s="162">
        <v>127.77</v>
      </c>
      <c r="G4" s="162">
        <v>114.06</v>
      </c>
      <c r="H4" s="162">
        <v>126.94</v>
      </c>
      <c r="I4" s="162">
        <v>118.96</v>
      </c>
      <c r="J4" s="162">
        <v>114.6</v>
      </c>
      <c r="K4" s="162">
        <v>130.61000000000001</v>
      </c>
      <c r="L4" s="162">
        <v>134.03</v>
      </c>
      <c r="M4" s="162">
        <v>142.49</v>
      </c>
      <c r="N4" s="162">
        <v>134.57</v>
      </c>
      <c r="O4" s="162">
        <v>151.04</v>
      </c>
      <c r="P4" s="162">
        <v>127.81</v>
      </c>
      <c r="Q4" s="162">
        <v>135.59</v>
      </c>
      <c r="R4" s="162">
        <v>139.31</v>
      </c>
      <c r="S4" s="162">
        <v>112.96</v>
      </c>
      <c r="T4" s="162">
        <v>122.28</v>
      </c>
      <c r="U4" s="162">
        <v>121.68</v>
      </c>
      <c r="V4" s="162">
        <v>157.09</v>
      </c>
      <c r="W4" s="162">
        <v>96.93</v>
      </c>
    </row>
    <row r="5" spans="1:23" ht="33.75" customHeight="1" x14ac:dyDescent="0.25">
      <c r="A5" s="159" t="s">
        <v>32</v>
      </c>
      <c r="B5" s="162">
        <v>163.52000000000001</v>
      </c>
      <c r="C5" s="162">
        <v>142.77000000000001</v>
      </c>
      <c r="D5" s="162">
        <v>135</v>
      </c>
      <c r="E5" s="162">
        <v>166.42</v>
      </c>
      <c r="F5" s="162">
        <v>147.77000000000001</v>
      </c>
      <c r="G5" s="162">
        <v>114.06</v>
      </c>
      <c r="H5" s="162">
        <v>139.15</v>
      </c>
      <c r="I5" s="162">
        <v>130.51</v>
      </c>
      <c r="J5" s="162">
        <v>137.76</v>
      </c>
      <c r="K5" s="162">
        <v>213.21</v>
      </c>
      <c r="L5" s="162">
        <v>140.02000000000001</v>
      </c>
      <c r="M5" s="162">
        <v>155.88</v>
      </c>
      <c r="N5" s="162">
        <v>151.75</v>
      </c>
      <c r="O5" s="162">
        <v>159.84</v>
      </c>
      <c r="P5" s="162">
        <v>189</v>
      </c>
      <c r="Q5" s="162">
        <v>168.31</v>
      </c>
      <c r="R5" s="162">
        <v>279.17</v>
      </c>
      <c r="S5" s="162">
        <v>125.29</v>
      </c>
      <c r="T5" s="162">
        <v>124.74</v>
      </c>
      <c r="U5" s="162">
        <v>198.16</v>
      </c>
      <c r="V5" s="162">
        <v>210.48</v>
      </c>
      <c r="W5" s="162">
        <v>112.61</v>
      </c>
    </row>
    <row r="6" spans="1:23" ht="33.75" customHeight="1" x14ac:dyDescent="0.25">
      <c r="A6" s="159" t="s">
        <v>33</v>
      </c>
      <c r="B6" s="162">
        <v>241.09</v>
      </c>
      <c r="C6" s="162">
        <v>155.94</v>
      </c>
      <c r="D6" s="162">
        <v>173.99</v>
      </c>
      <c r="E6" s="162">
        <v>272.01</v>
      </c>
      <c r="F6" s="162">
        <v>168.11</v>
      </c>
      <c r="G6" s="162">
        <v>243.3</v>
      </c>
      <c r="H6" s="162">
        <v>177.53</v>
      </c>
      <c r="I6" s="162">
        <v>171.45</v>
      </c>
      <c r="J6" s="162">
        <v>198.32</v>
      </c>
      <c r="K6" s="162">
        <v>332.63</v>
      </c>
      <c r="L6" s="162">
        <v>193.41</v>
      </c>
      <c r="M6" s="162">
        <v>209.65</v>
      </c>
      <c r="N6" s="162">
        <v>192.94</v>
      </c>
      <c r="O6" s="162">
        <v>244.69</v>
      </c>
      <c r="P6" s="162">
        <v>202.86</v>
      </c>
      <c r="Q6" s="162">
        <v>225.42</v>
      </c>
      <c r="R6" s="162">
        <v>360.82</v>
      </c>
      <c r="S6" s="162">
        <v>180.66</v>
      </c>
      <c r="T6" s="162">
        <v>126.56</v>
      </c>
      <c r="U6" s="162">
        <v>289.73</v>
      </c>
      <c r="V6" s="162">
        <v>245.47</v>
      </c>
      <c r="W6" s="162">
        <v>116.1</v>
      </c>
    </row>
    <row r="7" spans="1:23" ht="33.75" customHeight="1" x14ac:dyDescent="0.25">
      <c r="A7" s="159" t="s">
        <v>34</v>
      </c>
      <c r="B7" s="162">
        <v>237.99</v>
      </c>
      <c r="C7" s="162">
        <v>197.23</v>
      </c>
      <c r="D7" s="162">
        <v>219.5</v>
      </c>
      <c r="E7" s="162">
        <v>282.51</v>
      </c>
      <c r="F7" s="162">
        <v>219.61</v>
      </c>
      <c r="G7" s="162">
        <v>282.83999999999997</v>
      </c>
      <c r="H7" s="162">
        <v>184.32</v>
      </c>
      <c r="I7" s="162">
        <v>173</v>
      </c>
      <c r="J7" s="162">
        <v>155.13999999999999</v>
      </c>
      <c r="K7" s="162">
        <v>251.99</v>
      </c>
      <c r="L7" s="162">
        <v>244.55</v>
      </c>
      <c r="M7" s="162">
        <v>220.56</v>
      </c>
      <c r="N7" s="162">
        <v>205.08</v>
      </c>
      <c r="O7" s="162">
        <v>257.72000000000003</v>
      </c>
      <c r="P7" s="162">
        <v>200.28</v>
      </c>
      <c r="Q7" s="162">
        <v>227.89</v>
      </c>
      <c r="R7" s="162">
        <v>270.19</v>
      </c>
      <c r="S7" s="162">
        <v>157.44999999999999</v>
      </c>
      <c r="T7" s="162">
        <v>138.12</v>
      </c>
      <c r="U7" s="162">
        <v>258.73</v>
      </c>
      <c r="V7" s="162">
        <v>254.24</v>
      </c>
      <c r="W7" s="162">
        <v>140.27000000000001</v>
      </c>
    </row>
    <row r="8" spans="1:23" ht="33.75" customHeight="1" x14ac:dyDescent="0.25">
      <c r="A8" s="159" t="s">
        <v>904</v>
      </c>
      <c r="B8" s="162">
        <v>272.5</v>
      </c>
      <c r="C8" s="162">
        <v>256.5</v>
      </c>
      <c r="D8" s="162">
        <v>233.34</v>
      </c>
      <c r="E8" s="162">
        <v>287.83</v>
      </c>
      <c r="F8" s="162">
        <v>294.41000000000003</v>
      </c>
      <c r="G8" s="162">
        <v>307.37</v>
      </c>
      <c r="H8" s="162">
        <v>238.91</v>
      </c>
      <c r="I8" s="162">
        <v>210.3</v>
      </c>
      <c r="J8" s="162">
        <v>192.43</v>
      </c>
      <c r="K8" s="162">
        <v>286.35000000000002</v>
      </c>
      <c r="L8" s="162">
        <v>276.02</v>
      </c>
      <c r="M8" s="162">
        <v>273.89999999999998</v>
      </c>
      <c r="N8" s="162">
        <v>221.46</v>
      </c>
      <c r="O8" s="162">
        <v>267.99</v>
      </c>
      <c r="P8" s="162">
        <v>250.87</v>
      </c>
      <c r="Q8" s="162">
        <v>276.26</v>
      </c>
      <c r="R8" s="162">
        <v>282.52999999999997</v>
      </c>
      <c r="S8" s="162">
        <v>242.77</v>
      </c>
      <c r="T8" s="162">
        <v>213.85</v>
      </c>
      <c r="U8" s="162">
        <v>274.27</v>
      </c>
      <c r="V8" s="162">
        <v>281.56</v>
      </c>
      <c r="W8" s="162">
        <v>214.48</v>
      </c>
    </row>
    <row r="9" spans="1:23" ht="33.75" customHeight="1" x14ac:dyDescent="0.25">
      <c r="A9" s="157"/>
      <c r="B9" s="163"/>
      <c r="C9" s="163"/>
      <c r="D9" s="163"/>
      <c r="E9" s="163"/>
      <c r="F9" s="163"/>
      <c r="G9" s="163"/>
      <c r="H9" s="163"/>
      <c r="I9" s="163"/>
      <c r="J9" s="163"/>
      <c r="K9" s="163"/>
      <c r="L9" s="163"/>
      <c r="M9" s="163"/>
      <c r="N9" s="163"/>
      <c r="O9" s="163"/>
      <c r="P9" s="163"/>
      <c r="Q9" s="163"/>
      <c r="R9" s="163"/>
      <c r="S9" s="163"/>
      <c r="T9" s="163"/>
      <c r="U9" s="163"/>
      <c r="V9" s="163"/>
      <c r="W9" s="163"/>
    </row>
    <row r="10" spans="1:23" ht="33.75" customHeight="1" x14ac:dyDescent="0.25">
      <c r="A10" s="157" t="s">
        <v>905</v>
      </c>
      <c r="B10" s="163">
        <v>113.39</v>
      </c>
      <c r="C10" s="163">
        <v>99.23</v>
      </c>
      <c r="D10" s="163">
        <v>105.35</v>
      </c>
      <c r="E10" s="163">
        <v>98.64</v>
      </c>
      <c r="F10" s="163">
        <v>119.87</v>
      </c>
      <c r="G10" s="163">
        <v>116.89</v>
      </c>
      <c r="H10" s="163">
        <v>108.6</v>
      </c>
      <c r="I10" s="163">
        <v>114.91</v>
      </c>
      <c r="J10" s="163">
        <v>120.56</v>
      </c>
      <c r="K10" s="163">
        <v>113.53</v>
      </c>
      <c r="L10" s="163">
        <v>121.21</v>
      </c>
      <c r="M10" s="163">
        <v>112.83</v>
      </c>
      <c r="N10" s="163">
        <v>114.5</v>
      </c>
      <c r="O10" s="163">
        <v>124.67</v>
      </c>
      <c r="P10" s="163">
        <v>108.23</v>
      </c>
      <c r="Q10" s="163">
        <v>116.42</v>
      </c>
      <c r="R10" s="163">
        <v>114.91</v>
      </c>
      <c r="S10" s="163">
        <v>106.51</v>
      </c>
      <c r="T10" s="163">
        <v>121.32</v>
      </c>
      <c r="U10" s="163">
        <v>81.680000000000007</v>
      </c>
      <c r="V10" s="163">
        <v>136.43</v>
      </c>
      <c r="W10" s="163">
        <v>105.31</v>
      </c>
    </row>
    <row r="11" spans="1:23" ht="33.75" customHeight="1" x14ac:dyDescent="0.25">
      <c r="A11" s="157" t="s">
        <v>793</v>
      </c>
      <c r="B11" s="163">
        <v>120.39</v>
      </c>
      <c r="C11" s="163">
        <v>111.06</v>
      </c>
      <c r="D11" s="163">
        <v>114.84</v>
      </c>
      <c r="E11" s="163">
        <v>104.43</v>
      </c>
      <c r="F11" s="163">
        <v>121.94</v>
      </c>
      <c r="G11" s="163">
        <v>126.31</v>
      </c>
      <c r="H11" s="163">
        <v>115.38</v>
      </c>
      <c r="I11" s="163">
        <v>119.99</v>
      </c>
      <c r="J11" s="163">
        <v>127.46</v>
      </c>
      <c r="K11" s="163">
        <v>116.05</v>
      </c>
      <c r="L11" s="163">
        <v>126.82</v>
      </c>
      <c r="M11" s="163">
        <v>122.91</v>
      </c>
      <c r="N11" s="163">
        <v>107.78</v>
      </c>
      <c r="O11" s="163">
        <v>128.80000000000001</v>
      </c>
      <c r="P11" s="163">
        <v>113.84</v>
      </c>
      <c r="Q11" s="163">
        <v>123.44</v>
      </c>
      <c r="R11" s="163">
        <v>117.94</v>
      </c>
      <c r="S11" s="163">
        <v>115.4</v>
      </c>
      <c r="T11" s="163">
        <v>121.73</v>
      </c>
      <c r="U11" s="163">
        <v>97.02</v>
      </c>
      <c r="V11" s="163">
        <v>144.46</v>
      </c>
      <c r="W11" s="163">
        <v>113.64</v>
      </c>
    </row>
    <row r="12" spans="1:23" ht="33.75" customHeight="1" x14ac:dyDescent="0.25">
      <c r="A12" s="157"/>
      <c r="B12" s="163"/>
      <c r="C12" s="163"/>
      <c r="D12" s="163"/>
      <c r="E12" s="163"/>
      <c r="F12" s="163"/>
      <c r="G12" s="163"/>
      <c r="H12" s="163"/>
      <c r="I12" s="163"/>
      <c r="J12" s="163"/>
      <c r="K12" s="163"/>
      <c r="L12" s="163"/>
      <c r="M12" s="163"/>
      <c r="N12" s="163"/>
      <c r="O12" s="163"/>
      <c r="P12" s="163"/>
      <c r="Q12" s="163"/>
      <c r="R12" s="163"/>
      <c r="S12" s="163"/>
      <c r="T12" s="163"/>
      <c r="U12" s="163"/>
      <c r="V12" s="163"/>
      <c r="W12" s="163"/>
    </row>
    <row r="13" spans="1:23" ht="33.75" customHeight="1" x14ac:dyDescent="0.25">
      <c r="A13" s="157" t="s">
        <v>850</v>
      </c>
      <c r="B13" s="163">
        <v>122.53</v>
      </c>
      <c r="C13" s="163">
        <v>124.43</v>
      </c>
      <c r="D13" s="163">
        <v>107.98</v>
      </c>
      <c r="E13" s="163">
        <v>108.85</v>
      </c>
      <c r="F13" s="163">
        <v>124.33</v>
      </c>
      <c r="G13" s="163">
        <v>130.59</v>
      </c>
      <c r="H13" s="163">
        <v>120.45</v>
      </c>
      <c r="I13" s="163">
        <v>121.22</v>
      </c>
      <c r="J13" s="163">
        <v>116.36</v>
      </c>
      <c r="K13" s="163">
        <v>122.57</v>
      </c>
      <c r="L13" s="163">
        <v>132.51</v>
      </c>
      <c r="M13" s="163">
        <v>134.19</v>
      </c>
      <c r="N13" s="163">
        <v>117.17</v>
      </c>
      <c r="O13" s="163">
        <v>143.94</v>
      </c>
      <c r="P13" s="163">
        <v>120.69</v>
      </c>
      <c r="Q13" s="163">
        <v>130.37</v>
      </c>
      <c r="R13" s="163">
        <v>116.74</v>
      </c>
      <c r="S13" s="163">
        <v>105.19</v>
      </c>
      <c r="T13" s="163">
        <v>125.22</v>
      </c>
      <c r="U13" s="163">
        <v>103.61</v>
      </c>
      <c r="V13" s="163">
        <v>139.55000000000001</v>
      </c>
      <c r="W13" s="163">
        <v>71.27</v>
      </c>
    </row>
    <row r="14" spans="1:23" ht="33.75" customHeight="1" x14ac:dyDescent="0.25">
      <c r="A14" s="157" t="s">
        <v>791</v>
      </c>
      <c r="B14" s="163">
        <v>128.52000000000001</v>
      </c>
      <c r="C14" s="163">
        <v>121.99</v>
      </c>
      <c r="D14" s="163">
        <v>113.8</v>
      </c>
      <c r="E14" s="163">
        <v>111.74</v>
      </c>
      <c r="F14" s="163">
        <v>136.5</v>
      </c>
      <c r="G14" s="163">
        <v>121.6</v>
      </c>
      <c r="H14" s="163">
        <v>126.96</v>
      </c>
      <c r="I14" s="163">
        <v>121.22</v>
      </c>
      <c r="J14" s="163">
        <v>112.33</v>
      </c>
      <c r="K14" s="163">
        <v>133.57</v>
      </c>
      <c r="L14" s="163">
        <v>136.43</v>
      </c>
      <c r="M14" s="163">
        <v>143.97999999999999</v>
      </c>
      <c r="N14" s="163">
        <v>139.74</v>
      </c>
      <c r="O14" s="163">
        <v>159.15</v>
      </c>
      <c r="P14" s="163">
        <v>126.74</v>
      </c>
      <c r="Q14" s="163">
        <v>132.84</v>
      </c>
      <c r="R14" s="163">
        <v>141.97999999999999</v>
      </c>
      <c r="S14" s="163">
        <v>115.8</v>
      </c>
      <c r="T14" s="163">
        <v>134.72</v>
      </c>
      <c r="U14" s="163">
        <v>129.1</v>
      </c>
      <c r="V14" s="163">
        <v>153.16</v>
      </c>
      <c r="W14" s="163">
        <v>70.650000000000006</v>
      </c>
    </row>
    <row r="15" spans="1:23" ht="33.75" customHeight="1" x14ac:dyDescent="0.25">
      <c r="A15" s="157" t="s">
        <v>792</v>
      </c>
      <c r="B15" s="163">
        <v>127.36</v>
      </c>
      <c r="C15" s="163">
        <v>118.33</v>
      </c>
      <c r="D15" s="163">
        <v>119.08</v>
      </c>
      <c r="E15" s="163">
        <v>109.81</v>
      </c>
      <c r="F15" s="163">
        <v>125.81</v>
      </c>
      <c r="G15" s="163">
        <v>116.46</v>
      </c>
      <c r="H15" s="163">
        <v>131.94999999999999</v>
      </c>
      <c r="I15" s="163">
        <v>116.19</v>
      </c>
      <c r="J15" s="163">
        <v>110.37</v>
      </c>
      <c r="K15" s="163">
        <v>130.84</v>
      </c>
      <c r="L15" s="163">
        <v>129.94999999999999</v>
      </c>
      <c r="M15" s="163">
        <v>140.32</v>
      </c>
      <c r="N15" s="163">
        <v>135.62</v>
      </c>
      <c r="O15" s="163">
        <v>165.45</v>
      </c>
      <c r="P15" s="163">
        <v>121.93</v>
      </c>
      <c r="Q15" s="163">
        <v>137.11000000000001</v>
      </c>
      <c r="R15" s="163">
        <v>143.01</v>
      </c>
      <c r="S15" s="163">
        <v>113.98</v>
      </c>
      <c r="T15" s="163">
        <v>107.51</v>
      </c>
      <c r="U15" s="163">
        <v>145.75</v>
      </c>
      <c r="V15" s="163">
        <v>147.38999999999999</v>
      </c>
      <c r="W15" s="163">
        <v>126.84</v>
      </c>
    </row>
    <row r="16" spans="1:23" ht="33.75" customHeight="1" x14ac:dyDescent="0.25">
      <c r="A16" s="157" t="s">
        <v>793</v>
      </c>
      <c r="B16" s="163">
        <v>124.84</v>
      </c>
      <c r="C16" s="163">
        <v>117.87</v>
      </c>
      <c r="D16" s="163">
        <v>121.33</v>
      </c>
      <c r="E16" s="163">
        <v>122.96</v>
      </c>
      <c r="F16" s="163">
        <v>124.42</v>
      </c>
      <c r="G16" s="163">
        <v>87.58</v>
      </c>
      <c r="H16" s="163">
        <v>128.38999999999999</v>
      </c>
      <c r="I16" s="163">
        <v>117.22</v>
      </c>
      <c r="J16" s="163">
        <v>119.33</v>
      </c>
      <c r="K16" s="163">
        <v>135.47</v>
      </c>
      <c r="L16" s="163">
        <v>137.24</v>
      </c>
      <c r="M16" s="163">
        <v>151.49</v>
      </c>
      <c r="N16" s="163">
        <v>145.75</v>
      </c>
      <c r="O16" s="163">
        <v>135.62</v>
      </c>
      <c r="P16" s="163">
        <v>141.88</v>
      </c>
      <c r="Q16" s="163">
        <v>142.07</v>
      </c>
      <c r="R16" s="163">
        <v>155.52000000000001</v>
      </c>
      <c r="S16" s="163">
        <v>116.85</v>
      </c>
      <c r="T16" s="163">
        <v>121.68</v>
      </c>
      <c r="U16" s="163">
        <v>108.24</v>
      </c>
      <c r="V16" s="163">
        <v>188.25</v>
      </c>
      <c r="W16" s="163">
        <v>118.95</v>
      </c>
    </row>
    <row r="17" spans="1:23" ht="33.75" customHeight="1" x14ac:dyDescent="0.25">
      <c r="A17" s="157"/>
      <c r="B17" s="163"/>
      <c r="C17" s="163"/>
      <c r="D17" s="163"/>
      <c r="E17" s="163"/>
      <c r="F17" s="163"/>
      <c r="G17" s="163"/>
      <c r="H17" s="163"/>
      <c r="I17" s="163"/>
      <c r="J17" s="163"/>
      <c r="K17" s="163"/>
      <c r="L17" s="163"/>
      <c r="M17" s="163"/>
      <c r="N17" s="163"/>
      <c r="O17" s="163"/>
      <c r="P17" s="163"/>
      <c r="Q17" s="163"/>
      <c r="R17" s="163"/>
      <c r="S17" s="163"/>
      <c r="T17" s="163"/>
      <c r="U17" s="163"/>
      <c r="V17" s="163"/>
      <c r="W17" s="163"/>
    </row>
    <row r="18" spans="1:23" ht="33.75" customHeight="1" x14ac:dyDescent="0.25">
      <c r="A18" s="157" t="s">
        <v>851</v>
      </c>
      <c r="B18" s="163">
        <v>137.58000000000001</v>
      </c>
      <c r="C18" s="163">
        <v>138.93</v>
      </c>
      <c r="D18" s="163">
        <v>129.16999999999999</v>
      </c>
      <c r="E18" s="163">
        <v>129.41999999999999</v>
      </c>
      <c r="F18" s="163">
        <v>142.66</v>
      </c>
      <c r="G18" s="163">
        <v>96.85</v>
      </c>
      <c r="H18" s="163">
        <v>130.93</v>
      </c>
      <c r="I18" s="163">
        <v>116.21</v>
      </c>
      <c r="J18" s="163">
        <v>129</v>
      </c>
      <c r="K18" s="163">
        <v>146.52000000000001</v>
      </c>
      <c r="L18" s="163">
        <v>146.49</v>
      </c>
      <c r="M18" s="163">
        <v>151.11000000000001</v>
      </c>
      <c r="N18" s="163">
        <v>196.45</v>
      </c>
      <c r="O18" s="163">
        <v>157.25</v>
      </c>
      <c r="P18" s="163">
        <v>129.44999999999999</v>
      </c>
      <c r="Q18" s="163">
        <v>156.13999999999999</v>
      </c>
      <c r="R18" s="163">
        <v>195.35</v>
      </c>
      <c r="S18" s="163">
        <v>121.37</v>
      </c>
      <c r="T18" s="163">
        <v>128.12</v>
      </c>
      <c r="U18" s="163">
        <v>164.54</v>
      </c>
      <c r="V18" s="163">
        <v>221.83</v>
      </c>
      <c r="W18" s="163">
        <v>100.2</v>
      </c>
    </row>
    <row r="19" spans="1:23" ht="33.75" customHeight="1" x14ac:dyDescent="0.25">
      <c r="A19" s="157" t="s">
        <v>791</v>
      </c>
      <c r="B19" s="163">
        <v>155.36000000000001</v>
      </c>
      <c r="C19" s="163">
        <v>151.97999999999999</v>
      </c>
      <c r="D19" s="163">
        <v>127.43</v>
      </c>
      <c r="E19" s="163">
        <v>151.22999999999999</v>
      </c>
      <c r="F19" s="163">
        <v>150.65</v>
      </c>
      <c r="G19" s="163">
        <v>99.69</v>
      </c>
      <c r="H19" s="163">
        <v>131.63</v>
      </c>
      <c r="I19" s="163">
        <v>124.7</v>
      </c>
      <c r="J19" s="163">
        <v>138.51</v>
      </c>
      <c r="K19" s="163">
        <v>191.15</v>
      </c>
      <c r="L19" s="163">
        <v>136.53</v>
      </c>
      <c r="M19" s="163">
        <v>150.47999999999999</v>
      </c>
      <c r="N19" s="163">
        <v>195.44</v>
      </c>
      <c r="O19" s="163">
        <v>158.99</v>
      </c>
      <c r="P19" s="163">
        <v>225.06</v>
      </c>
      <c r="Q19" s="163">
        <v>157.24</v>
      </c>
      <c r="R19" s="163">
        <v>269.23</v>
      </c>
      <c r="S19" s="163">
        <v>139.30000000000001</v>
      </c>
      <c r="T19" s="163">
        <v>132.54</v>
      </c>
      <c r="U19" s="163">
        <v>131.84</v>
      </c>
      <c r="V19" s="163">
        <v>192.89</v>
      </c>
      <c r="W19" s="163">
        <v>134.86000000000001</v>
      </c>
    </row>
    <row r="20" spans="1:23" ht="33.75" customHeight="1" x14ac:dyDescent="0.25">
      <c r="A20" s="157" t="s">
        <v>792</v>
      </c>
      <c r="B20" s="163">
        <v>172.76</v>
      </c>
      <c r="C20" s="163">
        <v>142.97999999999999</v>
      </c>
      <c r="D20" s="163">
        <v>140.09</v>
      </c>
      <c r="E20" s="163">
        <v>182.13</v>
      </c>
      <c r="F20" s="163">
        <v>157</v>
      </c>
      <c r="G20" s="163">
        <v>122.45</v>
      </c>
      <c r="H20" s="163">
        <v>131.77000000000001</v>
      </c>
      <c r="I20" s="163">
        <v>133.01</v>
      </c>
      <c r="J20" s="163">
        <v>116.2</v>
      </c>
      <c r="K20" s="163">
        <v>231.34</v>
      </c>
      <c r="L20" s="163">
        <v>130.19</v>
      </c>
      <c r="M20" s="163">
        <v>157.65</v>
      </c>
      <c r="N20" s="163">
        <v>106.78</v>
      </c>
      <c r="O20" s="163">
        <v>171.99</v>
      </c>
      <c r="P20" s="163">
        <v>233.72</v>
      </c>
      <c r="Q20" s="163">
        <v>175.81</v>
      </c>
      <c r="R20" s="163">
        <v>311.62</v>
      </c>
      <c r="S20" s="163">
        <v>116.78</v>
      </c>
      <c r="T20" s="163">
        <v>130.61000000000001</v>
      </c>
      <c r="U20" s="163">
        <v>229.13</v>
      </c>
      <c r="V20" s="163">
        <v>209.77</v>
      </c>
      <c r="W20" s="163">
        <v>105.92</v>
      </c>
    </row>
    <row r="21" spans="1:23" ht="33.75" customHeight="1" x14ac:dyDescent="0.25">
      <c r="A21" s="157" t="s">
        <v>793</v>
      </c>
      <c r="B21" s="163">
        <v>188.36</v>
      </c>
      <c r="C21" s="163">
        <v>137.21</v>
      </c>
      <c r="D21" s="163">
        <v>143.31</v>
      </c>
      <c r="E21" s="163">
        <v>202.9</v>
      </c>
      <c r="F21" s="163">
        <v>140.79</v>
      </c>
      <c r="G21" s="163">
        <v>137.24</v>
      </c>
      <c r="H21" s="163">
        <v>162.26</v>
      </c>
      <c r="I21" s="163">
        <v>148.13</v>
      </c>
      <c r="J21" s="163">
        <v>167.33</v>
      </c>
      <c r="K21" s="163">
        <v>283.81</v>
      </c>
      <c r="L21" s="163">
        <v>146.88</v>
      </c>
      <c r="M21" s="163">
        <v>164.27</v>
      </c>
      <c r="N21" s="163">
        <v>108.32</v>
      </c>
      <c r="O21" s="163">
        <v>151.15</v>
      </c>
      <c r="P21" s="163">
        <v>167.78</v>
      </c>
      <c r="Q21" s="163">
        <v>184.06</v>
      </c>
      <c r="R21" s="163">
        <v>340.48</v>
      </c>
      <c r="S21" s="163">
        <v>123.68</v>
      </c>
      <c r="T21" s="163">
        <v>107.69</v>
      </c>
      <c r="U21" s="163">
        <v>267.11</v>
      </c>
      <c r="V21" s="163">
        <v>217.45</v>
      </c>
      <c r="W21" s="163">
        <v>109.47</v>
      </c>
    </row>
    <row r="22" spans="1:23" ht="33.75" customHeight="1" x14ac:dyDescent="0.25">
      <c r="A22" s="157"/>
      <c r="B22" s="163"/>
      <c r="C22" s="163"/>
      <c r="D22" s="163"/>
      <c r="E22" s="163"/>
      <c r="F22" s="163"/>
      <c r="G22" s="163"/>
      <c r="H22" s="163"/>
      <c r="I22" s="163"/>
      <c r="J22" s="163"/>
      <c r="K22" s="163"/>
      <c r="L22" s="163"/>
      <c r="M22" s="163"/>
      <c r="N22" s="163"/>
      <c r="O22" s="163"/>
      <c r="P22" s="163"/>
      <c r="Q22" s="163"/>
      <c r="R22" s="163"/>
      <c r="S22" s="163"/>
      <c r="T22" s="163"/>
      <c r="U22" s="163"/>
      <c r="V22" s="163"/>
      <c r="W22" s="163"/>
    </row>
    <row r="23" spans="1:23" ht="33.75" customHeight="1" x14ac:dyDescent="0.25">
      <c r="A23" s="157" t="s">
        <v>852</v>
      </c>
      <c r="B23" s="163">
        <v>218.28</v>
      </c>
      <c r="C23" s="163">
        <v>136.37</v>
      </c>
      <c r="D23" s="163">
        <v>154.4</v>
      </c>
      <c r="E23" s="163">
        <v>227.51</v>
      </c>
      <c r="F23" s="163">
        <v>155.47999999999999</v>
      </c>
      <c r="G23" s="163">
        <v>176.87</v>
      </c>
      <c r="H23" s="163">
        <v>173.78</v>
      </c>
      <c r="I23" s="163">
        <v>153.62</v>
      </c>
      <c r="J23" s="163">
        <v>208.24</v>
      </c>
      <c r="K23" s="163">
        <v>330.35</v>
      </c>
      <c r="L23" s="163">
        <v>169.81</v>
      </c>
      <c r="M23" s="163">
        <v>178.02</v>
      </c>
      <c r="N23" s="163">
        <v>117.96</v>
      </c>
      <c r="O23" s="163">
        <v>174.86</v>
      </c>
      <c r="P23" s="163">
        <v>166.83</v>
      </c>
      <c r="Q23" s="163">
        <v>209.58</v>
      </c>
      <c r="R23" s="163">
        <v>391.07</v>
      </c>
      <c r="S23" s="163">
        <v>148.12</v>
      </c>
      <c r="T23" s="163">
        <v>132.08000000000001</v>
      </c>
      <c r="U23" s="163">
        <v>302.5</v>
      </c>
      <c r="V23" s="163">
        <v>230.18</v>
      </c>
      <c r="W23" s="163">
        <v>96.91</v>
      </c>
    </row>
    <row r="24" spans="1:23" ht="33.75" customHeight="1" x14ac:dyDescent="0.25">
      <c r="A24" s="157" t="s">
        <v>791</v>
      </c>
      <c r="B24" s="163">
        <v>231.42</v>
      </c>
      <c r="C24" s="163">
        <v>154.38999999999999</v>
      </c>
      <c r="D24" s="163">
        <v>168.63</v>
      </c>
      <c r="E24" s="163">
        <v>258.91000000000003</v>
      </c>
      <c r="F24" s="163">
        <v>166.99</v>
      </c>
      <c r="G24" s="163">
        <v>192.36</v>
      </c>
      <c r="H24" s="163">
        <v>176.74</v>
      </c>
      <c r="I24" s="163">
        <v>164.61</v>
      </c>
      <c r="J24" s="163">
        <v>210.6</v>
      </c>
      <c r="K24" s="163">
        <v>291.25</v>
      </c>
      <c r="L24" s="163">
        <v>183.59</v>
      </c>
      <c r="M24" s="163">
        <v>194.08</v>
      </c>
      <c r="N24" s="163">
        <v>195.24</v>
      </c>
      <c r="O24" s="163">
        <v>236.46</v>
      </c>
      <c r="P24" s="163">
        <v>202.9</v>
      </c>
      <c r="Q24" s="163">
        <v>227.44</v>
      </c>
      <c r="R24" s="163">
        <v>387.55</v>
      </c>
      <c r="S24" s="163">
        <v>183.37</v>
      </c>
      <c r="T24" s="163">
        <v>133.35</v>
      </c>
      <c r="U24" s="163">
        <v>280.52999999999997</v>
      </c>
      <c r="V24" s="163">
        <v>245.18</v>
      </c>
      <c r="W24" s="163">
        <v>88.09</v>
      </c>
    </row>
    <row r="25" spans="1:23" ht="33.75" customHeight="1" x14ac:dyDescent="0.25">
      <c r="A25" s="157" t="s">
        <v>792</v>
      </c>
      <c r="B25" s="163">
        <v>223.89</v>
      </c>
      <c r="C25" s="163">
        <v>170.15</v>
      </c>
      <c r="D25" s="163">
        <v>175.08</v>
      </c>
      <c r="E25" s="163">
        <v>284.16000000000003</v>
      </c>
      <c r="F25" s="163">
        <v>163.84</v>
      </c>
      <c r="G25" s="163">
        <v>217.94</v>
      </c>
      <c r="H25" s="163">
        <v>158.96</v>
      </c>
      <c r="I25" s="163">
        <v>169.82</v>
      </c>
      <c r="J25" s="163">
        <v>185.81</v>
      </c>
      <c r="K25" s="163">
        <v>345.1</v>
      </c>
      <c r="L25" s="163">
        <v>200.16</v>
      </c>
      <c r="M25" s="163">
        <v>216.72</v>
      </c>
      <c r="N25" s="163">
        <v>221.12</v>
      </c>
      <c r="O25" s="163">
        <v>279.66000000000003</v>
      </c>
      <c r="P25" s="163">
        <v>206.56</v>
      </c>
      <c r="Q25" s="163">
        <v>217.3</v>
      </c>
      <c r="R25" s="163">
        <v>314.52</v>
      </c>
      <c r="S25" s="163">
        <v>173.38</v>
      </c>
      <c r="T25" s="163">
        <v>129.22999999999999</v>
      </c>
      <c r="U25" s="163">
        <v>314.88</v>
      </c>
      <c r="V25" s="163">
        <v>249.17</v>
      </c>
      <c r="W25" s="163">
        <v>114.59</v>
      </c>
    </row>
    <row r="26" spans="1:23" ht="33.75" customHeight="1" x14ac:dyDescent="0.25">
      <c r="A26" s="157" t="s">
        <v>793</v>
      </c>
      <c r="B26" s="163">
        <v>290.79000000000002</v>
      </c>
      <c r="C26" s="163">
        <v>162.83000000000001</v>
      </c>
      <c r="D26" s="163">
        <v>197.87</v>
      </c>
      <c r="E26" s="163">
        <v>317.45999999999998</v>
      </c>
      <c r="F26" s="163">
        <v>186.12</v>
      </c>
      <c r="G26" s="163">
        <v>386.05</v>
      </c>
      <c r="H26" s="163">
        <v>200.62</v>
      </c>
      <c r="I26" s="163">
        <v>197.74</v>
      </c>
      <c r="J26" s="163">
        <v>188.62</v>
      </c>
      <c r="K26" s="163">
        <v>363.82</v>
      </c>
      <c r="L26" s="163">
        <v>220.06</v>
      </c>
      <c r="M26" s="163">
        <v>249.77</v>
      </c>
      <c r="N26" s="163">
        <v>237.44</v>
      </c>
      <c r="O26" s="163">
        <v>287.77999999999997</v>
      </c>
      <c r="P26" s="163">
        <v>235.15</v>
      </c>
      <c r="Q26" s="163">
        <v>247.37</v>
      </c>
      <c r="R26" s="163">
        <v>350.16</v>
      </c>
      <c r="S26" s="163">
        <v>217.76</v>
      </c>
      <c r="T26" s="163">
        <v>111.57</v>
      </c>
      <c r="U26" s="163">
        <v>261.02</v>
      </c>
      <c r="V26" s="163">
        <v>257.37</v>
      </c>
      <c r="W26" s="163">
        <v>164.82</v>
      </c>
    </row>
    <row r="27" spans="1:23" ht="33.75" customHeight="1" x14ac:dyDescent="0.25">
      <c r="A27" s="157"/>
      <c r="B27" s="163"/>
      <c r="C27" s="163"/>
      <c r="D27" s="163"/>
      <c r="E27" s="163"/>
      <c r="F27" s="163"/>
      <c r="G27" s="163"/>
      <c r="H27" s="163"/>
      <c r="I27" s="163"/>
      <c r="J27" s="163"/>
      <c r="K27" s="163"/>
      <c r="L27" s="163"/>
      <c r="M27" s="163"/>
      <c r="N27" s="163"/>
      <c r="O27" s="163"/>
      <c r="P27" s="163"/>
      <c r="Q27" s="163"/>
      <c r="R27" s="163"/>
      <c r="S27" s="163"/>
      <c r="T27" s="163"/>
      <c r="U27" s="163"/>
      <c r="V27" s="163"/>
      <c r="W27" s="163"/>
    </row>
    <row r="28" spans="1:23" ht="33.75" customHeight="1" x14ac:dyDescent="0.25">
      <c r="A28" s="157" t="s">
        <v>853</v>
      </c>
      <c r="B28" s="163">
        <v>256.64</v>
      </c>
      <c r="C28" s="163">
        <v>177.43</v>
      </c>
      <c r="D28" s="163">
        <v>227.78</v>
      </c>
      <c r="E28" s="163">
        <v>317.86</v>
      </c>
      <c r="F28" s="163">
        <v>193.72</v>
      </c>
      <c r="G28" s="163">
        <v>302.42</v>
      </c>
      <c r="H28" s="163">
        <v>194.81</v>
      </c>
      <c r="I28" s="163">
        <v>202.39</v>
      </c>
      <c r="J28" s="163">
        <v>205.45</v>
      </c>
      <c r="K28" s="163">
        <v>287.95999999999998</v>
      </c>
      <c r="L28" s="163">
        <v>264.20999999999998</v>
      </c>
      <c r="M28" s="163">
        <v>235.11</v>
      </c>
      <c r="N28" s="163">
        <v>198.47</v>
      </c>
      <c r="O28" s="163">
        <v>288.62</v>
      </c>
      <c r="P28" s="163">
        <v>209.57</v>
      </c>
      <c r="Q28" s="163">
        <v>236.96</v>
      </c>
      <c r="R28" s="163">
        <v>284.77999999999997</v>
      </c>
      <c r="S28" s="163">
        <v>201.45</v>
      </c>
      <c r="T28" s="163">
        <v>126.7</v>
      </c>
      <c r="U28" s="163">
        <v>291.36</v>
      </c>
      <c r="V28" s="163">
        <v>271.60000000000002</v>
      </c>
      <c r="W28" s="163">
        <v>136.46</v>
      </c>
    </row>
    <row r="29" spans="1:23" ht="33.75" customHeight="1" x14ac:dyDescent="0.25">
      <c r="A29" s="157" t="s">
        <v>791</v>
      </c>
      <c r="B29" s="163">
        <v>234.6</v>
      </c>
      <c r="C29" s="163">
        <v>175.74</v>
      </c>
      <c r="D29" s="163">
        <v>214.68</v>
      </c>
      <c r="E29" s="163">
        <v>293.3</v>
      </c>
      <c r="F29" s="163">
        <v>199.69</v>
      </c>
      <c r="G29" s="163">
        <v>281.17</v>
      </c>
      <c r="H29" s="163">
        <v>181.02</v>
      </c>
      <c r="I29" s="163">
        <v>157.18</v>
      </c>
      <c r="J29" s="163">
        <v>158.71</v>
      </c>
      <c r="K29" s="163">
        <v>278.79000000000002</v>
      </c>
      <c r="L29" s="163">
        <v>251.81</v>
      </c>
      <c r="M29" s="163">
        <v>220.15</v>
      </c>
      <c r="N29" s="163">
        <v>183</v>
      </c>
      <c r="O29" s="163">
        <v>246.1</v>
      </c>
      <c r="P29" s="163">
        <v>207.2</v>
      </c>
      <c r="Q29" s="163">
        <v>224.82</v>
      </c>
      <c r="R29" s="163">
        <v>264.39</v>
      </c>
      <c r="S29" s="163">
        <v>149.87</v>
      </c>
      <c r="T29" s="163">
        <v>134.15</v>
      </c>
      <c r="U29" s="163">
        <v>293.17</v>
      </c>
      <c r="V29" s="163">
        <v>261.70999999999998</v>
      </c>
      <c r="W29" s="163">
        <v>138.51</v>
      </c>
    </row>
    <row r="30" spans="1:23" ht="33.75" customHeight="1" x14ac:dyDescent="0.25">
      <c r="A30" s="157" t="s">
        <v>792</v>
      </c>
      <c r="B30" s="163">
        <v>229.93</v>
      </c>
      <c r="C30" s="163">
        <v>200.9</v>
      </c>
      <c r="D30" s="163">
        <v>223.75</v>
      </c>
      <c r="E30" s="163">
        <v>268.08999999999997</v>
      </c>
      <c r="F30" s="163">
        <v>235.27</v>
      </c>
      <c r="G30" s="163">
        <v>275.98</v>
      </c>
      <c r="H30" s="163">
        <v>175.49</v>
      </c>
      <c r="I30" s="163">
        <v>163.59</v>
      </c>
      <c r="J30" s="163">
        <v>124.58</v>
      </c>
      <c r="K30" s="163">
        <v>223.65</v>
      </c>
      <c r="L30" s="163">
        <v>235.08</v>
      </c>
      <c r="M30" s="163">
        <v>212.08</v>
      </c>
      <c r="N30" s="163">
        <v>193.46</v>
      </c>
      <c r="O30" s="163">
        <v>232.54</v>
      </c>
      <c r="P30" s="163">
        <v>180.35</v>
      </c>
      <c r="Q30" s="163">
        <v>225.05</v>
      </c>
      <c r="R30" s="163">
        <v>259.72000000000003</v>
      </c>
      <c r="S30" s="163">
        <v>141.49</v>
      </c>
      <c r="T30" s="163">
        <v>146.33000000000001</v>
      </c>
      <c r="U30" s="163">
        <v>212.91</v>
      </c>
      <c r="V30" s="163">
        <v>266.62</v>
      </c>
      <c r="W30" s="163">
        <v>138.72999999999999</v>
      </c>
    </row>
    <row r="31" spans="1:23" ht="33.75" customHeight="1" x14ac:dyDescent="0.25">
      <c r="A31" s="157" t="s">
        <v>793</v>
      </c>
      <c r="B31" s="163">
        <v>230.78</v>
      </c>
      <c r="C31" s="163">
        <v>234.84</v>
      </c>
      <c r="D31" s="163">
        <v>211.78</v>
      </c>
      <c r="E31" s="163">
        <v>250.78</v>
      </c>
      <c r="F31" s="163">
        <v>249.74</v>
      </c>
      <c r="G31" s="163">
        <v>271.8</v>
      </c>
      <c r="H31" s="163">
        <v>185.97</v>
      </c>
      <c r="I31" s="163">
        <v>168.85</v>
      </c>
      <c r="J31" s="163">
        <v>131.82</v>
      </c>
      <c r="K31" s="163">
        <v>217.55</v>
      </c>
      <c r="L31" s="163">
        <v>227.08</v>
      </c>
      <c r="M31" s="163">
        <v>214.88</v>
      </c>
      <c r="N31" s="163">
        <v>245.37</v>
      </c>
      <c r="O31" s="163">
        <v>263.63</v>
      </c>
      <c r="P31" s="163">
        <v>203.98</v>
      </c>
      <c r="Q31" s="163">
        <v>224.72</v>
      </c>
      <c r="R31" s="163">
        <v>271.85000000000002</v>
      </c>
      <c r="S31" s="163">
        <v>136.97999999999999</v>
      </c>
      <c r="T31" s="163">
        <v>145.30000000000001</v>
      </c>
      <c r="U31" s="163">
        <v>237.49</v>
      </c>
      <c r="V31" s="163">
        <v>217.02</v>
      </c>
      <c r="W31" s="163">
        <v>147.37</v>
      </c>
    </row>
    <row r="32" spans="1:23" ht="33.75" customHeight="1" x14ac:dyDescent="0.25">
      <c r="A32" s="157"/>
      <c r="B32" s="163"/>
      <c r="C32" s="163"/>
      <c r="D32" s="163"/>
      <c r="E32" s="163"/>
      <c r="F32" s="163"/>
      <c r="G32" s="163"/>
      <c r="H32" s="163"/>
      <c r="I32" s="163"/>
      <c r="J32" s="163"/>
      <c r="K32" s="163"/>
      <c r="L32" s="163"/>
      <c r="M32" s="163"/>
      <c r="N32" s="163"/>
      <c r="O32" s="163"/>
      <c r="P32" s="163"/>
      <c r="Q32" s="163"/>
      <c r="R32" s="163"/>
      <c r="S32" s="163"/>
      <c r="T32" s="163"/>
      <c r="U32" s="163"/>
      <c r="V32" s="163"/>
      <c r="W32" s="163"/>
    </row>
    <row r="33" spans="1:23" ht="33.75" customHeight="1" x14ac:dyDescent="0.25">
      <c r="A33" s="185" t="s">
        <v>870</v>
      </c>
      <c r="B33" s="163">
        <v>249.69</v>
      </c>
      <c r="C33" s="163">
        <v>248.89</v>
      </c>
      <c r="D33" s="163">
        <v>197.08</v>
      </c>
      <c r="E33" s="163">
        <v>281.11</v>
      </c>
      <c r="F33" s="163">
        <v>298.75</v>
      </c>
      <c r="G33" s="163">
        <v>280.12</v>
      </c>
      <c r="H33" s="163">
        <v>200.4</v>
      </c>
      <c r="I33" s="163">
        <v>212.91</v>
      </c>
      <c r="J33" s="163">
        <v>181.43</v>
      </c>
      <c r="K33" s="163">
        <v>293.13</v>
      </c>
      <c r="L33" s="163">
        <v>289.14999999999998</v>
      </c>
      <c r="M33" s="163">
        <v>244.58</v>
      </c>
      <c r="N33" s="163">
        <v>232.68</v>
      </c>
      <c r="O33" s="163">
        <v>269.93</v>
      </c>
      <c r="P33" s="163">
        <v>253.76</v>
      </c>
      <c r="Q33" s="163">
        <v>252.9</v>
      </c>
      <c r="R33" s="163">
        <v>265.22000000000003</v>
      </c>
      <c r="S33" s="163">
        <v>220.32</v>
      </c>
      <c r="T33" s="163">
        <v>181.42</v>
      </c>
      <c r="U33" s="163">
        <v>287.37</v>
      </c>
      <c r="V33" s="163">
        <v>278.85000000000002</v>
      </c>
      <c r="W33" s="163">
        <v>217.47</v>
      </c>
    </row>
    <row r="34" spans="1:23" ht="33.75" customHeight="1" x14ac:dyDescent="0.25">
      <c r="A34" s="298" t="s">
        <v>791</v>
      </c>
      <c r="B34" s="299">
        <v>278.89999999999998</v>
      </c>
      <c r="C34" s="299">
        <v>258.60000000000002</v>
      </c>
      <c r="D34" s="299">
        <v>241.48</v>
      </c>
      <c r="E34" s="299">
        <v>287.58</v>
      </c>
      <c r="F34" s="299">
        <v>279.12</v>
      </c>
      <c r="G34" s="299">
        <v>317.73</v>
      </c>
      <c r="H34" s="299">
        <v>249.13</v>
      </c>
      <c r="I34" s="299">
        <v>222.1</v>
      </c>
      <c r="J34" s="299">
        <v>199.47</v>
      </c>
      <c r="K34" s="299">
        <v>284.52999999999997</v>
      </c>
      <c r="L34" s="299">
        <v>262.51</v>
      </c>
      <c r="M34" s="299">
        <v>266.12</v>
      </c>
      <c r="N34" s="299">
        <v>248.72</v>
      </c>
      <c r="O34" s="299">
        <v>272.45</v>
      </c>
      <c r="P34" s="299">
        <v>246.64</v>
      </c>
      <c r="Q34" s="299">
        <v>273.22000000000003</v>
      </c>
      <c r="R34" s="299">
        <v>295.76</v>
      </c>
      <c r="S34" s="299">
        <v>244.04</v>
      </c>
      <c r="T34" s="299">
        <v>226.57</v>
      </c>
      <c r="U34" s="299">
        <v>292.51</v>
      </c>
      <c r="V34" s="299">
        <v>285.37</v>
      </c>
      <c r="W34" s="299">
        <v>223.69</v>
      </c>
    </row>
    <row r="35" spans="1:23" ht="36" customHeight="1" x14ac:dyDescent="0.25">
      <c r="A35" s="298" t="s">
        <v>792</v>
      </c>
      <c r="B35" s="299">
        <v>272.61</v>
      </c>
      <c r="C35" s="299">
        <v>250.77</v>
      </c>
      <c r="D35" s="299">
        <v>232.43</v>
      </c>
      <c r="E35" s="299">
        <v>284.13</v>
      </c>
      <c r="F35" s="299">
        <v>297.70999999999998</v>
      </c>
      <c r="G35" s="299">
        <v>304.36</v>
      </c>
      <c r="H35" s="299">
        <v>243.26</v>
      </c>
      <c r="I35" s="299">
        <v>198.23</v>
      </c>
      <c r="J35" s="299">
        <v>189.44</v>
      </c>
      <c r="K35" s="299">
        <v>275.54000000000002</v>
      </c>
      <c r="L35" s="299">
        <v>285.72000000000003</v>
      </c>
      <c r="M35" s="299">
        <v>289.47000000000003</v>
      </c>
      <c r="N35" s="299">
        <v>205.42</v>
      </c>
      <c r="O35" s="299">
        <v>265.62</v>
      </c>
      <c r="P35" s="299">
        <v>248.93</v>
      </c>
      <c r="Q35" s="299">
        <v>282.23</v>
      </c>
      <c r="R35" s="299">
        <v>279.60000000000002</v>
      </c>
      <c r="S35" s="299">
        <v>243.06</v>
      </c>
      <c r="T35" s="299">
        <v>215.72</v>
      </c>
      <c r="U35" s="299">
        <v>255.04</v>
      </c>
      <c r="V35" s="299">
        <v>278.23</v>
      </c>
      <c r="W35" s="299">
        <v>213.61</v>
      </c>
    </row>
    <row r="36" spans="1:23" ht="36" customHeight="1" thickBot="1" x14ac:dyDescent="0.3">
      <c r="A36" s="203" t="s">
        <v>793</v>
      </c>
      <c r="B36" s="204">
        <v>288.81</v>
      </c>
      <c r="C36" s="204">
        <v>267.73</v>
      </c>
      <c r="D36" s="204">
        <v>262.35000000000002</v>
      </c>
      <c r="E36" s="204">
        <v>298.5</v>
      </c>
      <c r="F36" s="204">
        <v>302.06</v>
      </c>
      <c r="G36" s="204">
        <v>327.26</v>
      </c>
      <c r="H36" s="204">
        <v>262.86</v>
      </c>
      <c r="I36" s="204">
        <v>207.96</v>
      </c>
      <c r="J36" s="204">
        <v>199.38</v>
      </c>
      <c r="K36" s="204">
        <v>292.2</v>
      </c>
      <c r="L36" s="204">
        <v>266.70999999999998</v>
      </c>
      <c r="M36" s="204">
        <v>295.43</v>
      </c>
      <c r="N36" s="204">
        <v>199.02</v>
      </c>
      <c r="O36" s="204">
        <v>263.98</v>
      </c>
      <c r="P36" s="204">
        <v>254.15</v>
      </c>
      <c r="Q36" s="204">
        <v>296.68</v>
      </c>
      <c r="R36" s="204">
        <v>289.55</v>
      </c>
      <c r="S36" s="204">
        <v>263.64</v>
      </c>
      <c r="T36" s="204">
        <v>231.7</v>
      </c>
      <c r="U36" s="204">
        <v>262.18</v>
      </c>
      <c r="V36" s="204">
        <v>283.77999999999997</v>
      </c>
      <c r="W36" s="204">
        <v>203.16</v>
      </c>
    </row>
    <row r="37" spans="1:23" ht="15.75" thickTop="1" x14ac:dyDescent="0.25">
      <c r="A37" s="580" t="s">
        <v>825</v>
      </c>
      <c r="B37" s="580"/>
      <c r="C37" s="580"/>
      <c r="D37" s="580"/>
      <c r="E37" s="580"/>
      <c r="F37" s="580"/>
      <c r="G37" s="580"/>
      <c r="H37" s="580"/>
      <c r="I37" s="580"/>
      <c r="J37" s="580"/>
      <c r="K37" s="580"/>
      <c r="L37" s="580"/>
      <c r="M37" s="580"/>
      <c r="N37" s="580"/>
      <c r="O37" s="580"/>
      <c r="P37" s="580"/>
      <c r="Q37" s="580"/>
      <c r="R37" s="580"/>
      <c r="S37" s="580"/>
      <c r="T37" s="580"/>
      <c r="U37" s="580"/>
      <c r="V37" s="580"/>
      <c r="W37" s="580"/>
    </row>
  </sheetData>
  <mergeCells count="2">
    <mergeCell ref="A1:W1"/>
    <mergeCell ref="A37:W37"/>
  </mergeCells>
  <pageMargins left="0.7" right="0.7" top="0.75" bottom="0.75" header="0.3" footer="0.3"/>
  <pageSetup paperSize="9" scale="35" orientation="portrait" verticalDpi="1200"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zoomScaleNormal="85" zoomScaleSheetLayoutView="100" workbookViewId="0">
      <selection sqref="A1:W1"/>
    </sheetView>
  </sheetViews>
  <sheetFormatPr defaultRowHeight="15" x14ac:dyDescent="0.25"/>
  <cols>
    <col min="1" max="1" width="11.625" style="193" customWidth="1"/>
    <col min="2" max="2" width="9.875" style="194" bestFit="1" customWidth="1"/>
    <col min="3" max="5" width="7.125" style="194" customWidth="1"/>
    <col min="6" max="6" width="7.75" style="194" customWidth="1"/>
    <col min="7" max="23" width="7.125" style="194" customWidth="1"/>
    <col min="24" max="16384" width="9" style="194"/>
  </cols>
  <sheetData>
    <row r="1" spans="1:23" ht="31.5" customHeight="1" thickBot="1" x14ac:dyDescent="0.4">
      <c r="A1" s="585" t="s">
        <v>855</v>
      </c>
      <c r="B1" s="585"/>
      <c r="C1" s="585"/>
      <c r="D1" s="585"/>
      <c r="E1" s="585"/>
      <c r="F1" s="585"/>
      <c r="G1" s="585"/>
      <c r="H1" s="585"/>
      <c r="I1" s="585"/>
      <c r="J1" s="585"/>
      <c r="K1" s="585"/>
      <c r="L1" s="585"/>
      <c r="M1" s="585"/>
      <c r="N1" s="585"/>
      <c r="O1" s="585"/>
      <c r="P1" s="585"/>
      <c r="Q1" s="585"/>
      <c r="R1" s="585"/>
      <c r="S1" s="585"/>
      <c r="T1" s="585"/>
      <c r="U1" s="585"/>
      <c r="V1" s="585"/>
      <c r="W1" s="585"/>
    </row>
    <row r="2" spans="1:23" ht="127.5" thickTop="1" thickBot="1" x14ac:dyDescent="0.3">
      <c r="A2" s="152" t="s">
        <v>832</v>
      </c>
      <c r="B2" s="152" t="s">
        <v>833</v>
      </c>
      <c r="C2" s="153" t="s">
        <v>834</v>
      </c>
      <c r="D2" s="153" t="s">
        <v>857</v>
      </c>
      <c r="E2" s="153" t="s">
        <v>835</v>
      </c>
      <c r="F2" s="153" t="s">
        <v>836</v>
      </c>
      <c r="G2" s="153" t="s">
        <v>837</v>
      </c>
      <c r="H2" s="153" t="s">
        <v>838</v>
      </c>
      <c r="I2" s="153" t="s">
        <v>839</v>
      </c>
      <c r="J2" s="153" t="s">
        <v>840</v>
      </c>
      <c r="K2" s="153" t="s">
        <v>841</v>
      </c>
      <c r="L2" s="153" t="s">
        <v>842</v>
      </c>
      <c r="M2" s="153" t="s">
        <v>843</v>
      </c>
      <c r="N2" s="153" t="s">
        <v>844</v>
      </c>
      <c r="O2" s="153" t="s">
        <v>845</v>
      </c>
      <c r="P2" s="153" t="s">
        <v>846</v>
      </c>
      <c r="Q2" s="153" t="s">
        <v>847</v>
      </c>
      <c r="R2" s="153" t="s">
        <v>858</v>
      </c>
      <c r="S2" s="153" t="s">
        <v>848</v>
      </c>
      <c r="T2" s="153" t="s">
        <v>859</v>
      </c>
      <c r="U2" s="153" t="s">
        <v>860</v>
      </c>
      <c r="V2" s="153" t="s">
        <v>861</v>
      </c>
      <c r="W2" s="153" t="s">
        <v>849</v>
      </c>
    </row>
    <row r="3" spans="1:23" ht="15.75" thickTop="1" x14ac:dyDescent="0.25"/>
    <row r="4" spans="1:23" ht="30.75" customHeight="1" x14ac:dyDescent="0.25">
      <c r="A4" s="195" t="s">
        <v>31</v>
      </c>
      <c r="B4" s="199">
        <v>106.12</v>
      </c>
      <c r="C4" s="199">
        <v>98.89</v>
      </c>
      <c r="D4" s="199">
        <v>101.91</v>
      </c>
      <c r="E4" s="199">
        <v>110.42</v>
      </c>
      <c r="F4" s="199">
        <v>78.34</v>
      </c>
      <c r="G4" s="199">
        <v>100.24</v>
      </c>
      <c r="H4" s="199">
        <v>149.57</v>
      </c>
      <c r="I4" s="199">
        <v>177.29</v>
      </c>
      <c r="J4" s="199">
        <v>82.66</v>
      </c>
      <c r="K4" s="199">
        <v>104.15</v>
      </c>
      <c r="L4" s="199">
        <v>46.86</v>
      </c>
      <c r="M4" s="199">
        <v>108.79</v>
      </c>
      <c r="N4" s="199">
        <v>114.68</v>
      </c>
      <c r="O4" s="199">
        <v>142.87</v>
      </c>
      <c r="P4" s="199">
        <v>62.28</v>
      </c>
      <c r="Q4" s="199">
        <v>116.19</v>
      </c>
      <c r="R4" s="199">
        <v>211.51</v>
      </c>
      <c r="S4" s="199">
        <v>157.74</v>
      </c>
      <c r="T4" s="199">
        <v>109.43</v>
      </c>
      <c r="U4" s="199">
        <v>70.989999999999995</v>
      </c>
      <c r="V4" s="199">
        <v>113.74</v>
      </c>
      <c r="W4" s="198">
        <v>85.2</v>
      </c>
    </row>
    <row r="5" spans="1:23" ht="30.75" customHeight="1" x14ac:dyDescent="0.25">
      <c r="A5" s="195" t="s">
        <v>32</v>
      </c>
      <c r="B5" s="198">
        <v>111.7</v>
      </c>
      <c r="C5" s="199">
        <v>107.34</v>
      </c>
      <c r="D5" s="199">
        <v>107.68</v>
      </c>
      <c r="E5" s="199">
        <v>131.04</v>
      </c>
      <c r="F5" s="199">
        <v>98.38</v>
      </c>
      <c r="G5" s="199">
        <v>90.97</v>
      </c>
      <c r="H5" s="199">
        <v>222.36</v>
      </c>
      <c r="I5" s="199">
        <v>218.29</v>
      </c>
      <c r="J5" s="199">
        <v>95.94</v>
      </c>
      <c r="K5" s="199">
        <v>135.58000000000001</v>
      </c>
      <c r="L5" s="199">
        <v>62.35</v>
      </c>
      <c r="M5" s="199">
        <v>108.31</v>
      </c>
      <c r="N5" s="198">
        <v>140.1</v>
      </c>
      <c r="O5" s="198">
        <v>144.9</v>
      </c>
      <c r="P5" s="199">
        <v>109.87</v>
      </c>
      <c r="Q5" s="199">
        <v>172.89</v>
      </c>
      <c r="R5" s="199">
        <v>159.12</v>
      </c>
      <c r="S5" s="198">
        <v>190.1</v>
      </c>
      <c r="T5" s="198">
        <v>58.7</v>
      </c>
      <c r="U5" s="199">
        <v>39.75</v>
      </c>
      <c r="V5" s="199">
        <v>180.69</v>
      </c>
      <c r="W5" s="198">
        <v>0</v>
      </c>
    </row>
    <row r="6" spans="1:23" ht="30.75" customHeight="1" x14ac:dyDescent="0.25">
      <c r="A6" s="195" t="s">
        <v>33</v>
      </c>
      <c r="B6" s="199">
        <v>119.07</v>
      </c>
      <c r="C6" s="199">
        <v>97.76</v>
      </c>
      <c r="D6" s="199">
        <v>109.49</v>
      </c>
      <c r="E6" s="199">
        <v>137.61000000000001</v>
      </c>
      <c r="F6" s="198">
        <v>133.80000000000001</v>
      </c>
      <c r="G6" s="199">
        <v>109.83</v>
      </c>
      <c r="H6" s="199">
        <v>225.89</v>
      </c>
      <c r="I6" s="199">
        <v>162.57</v>
      </c>
      <c r="J6" s="199">
        <v>120.44</v>
      </c>
      <c r="K6" s="199">
        <v>71.39</v>
      </c>
      <c r="L6" s="199">
        <v>125.67</v>
      </c>
      <c r="M6" s="199">
        <v>114.46</v>
      </c>
      <c r="N6" s="199">
        <v>158.11000000000001</v>
      </c>
      <c r="O6" s="199">
        <v>182.98</v>
      </c>
      <c r="P6" s="199">
        <v>79.52</v>
      </c>
      <c r="Q6" s="199">
        <v>180.55</v>
      </c>
      <c r="R6" s="198">
        <v>100.8</v>
      </c>
      <c r="S6" s="199">
        <v>138.71</v>
      </c>
      <c r="T6" s="199">
        <v>80.930000000000007</v>
      </c>
      <c r="U6" s="199">
        <v>23.48</v>
      </c>
      <c r="V6" s="199">
        <v>231.04</v>
      </c>
      <c r="W6" s="198">
        <v>0.8</v>
      </c>
    </row>
    <row r="7" spans="1:23" ht="30.75" customHeight="1" x14ac:dyDescent="0.25">
      <c r="A7" s="195" t="s">
        <v>34</v>
      </c>
      <c r="B7" s="199">
        <v>125.6</v>
      </c>
      <c r="C7" s="199">
        <v>123.36</v>
      </c>
      <c r="D7" s="199">
        <v>106</v>
      </c>
      <c r="E7" s="199">
        <v>99.67</v>
      </c>
      <c r="F7" s="198">
        <v>111.09</v>
      </c>
      <c r="G7" s="199">
        <v>95.87</v>
      </c>
      <c r="H7" s="199">
        <v>314.64999999999998</v>
      </c>
      <c r="I7" s="199">
        <v>146.66</v>
      </c>
      <c r="J7" s="199">
        <v>112.86</v>
      </c>
      <c r="K7" s="199">
        <v>123.99</v>
      </c>
      <c r="L7" s="199">
        <v>97.77</v>
      </c>
      <c r="M7" s="199">
        <v>118.63</v>
      </c>
      <c r="N7" s="199">
        <v>195.16</v>
      </c>
      <c r="O7" s="199">
        <v>172.37</v>
      </c>
      <c r="P7" s="199">
        <v>148.38</v>
      </c>
      <c r="Q7" s="199">
        <v>293.64999999999998</v>
      </c>
      <c r="R7" s="198">
        <v>163.21</v>
      </c>
      <c r="S7" s="199">
        <v>189.98</v>
      </c>
      <c r="T7" s="199">
        <v>131.1</v>
      </c>
      <c r="U7" s="199">
        <v>58.26</v>
      </c>
      <c r="V7" s="199">
        <v>277.47000000000003</v>
      </c>
      <c r="W7" s="198">
        <v>0</v>
      </c>
    </row>
    <row r="8" spans="1:23" ht="30.75" customHeight="1" x14ac:dyDescent="0.25">
      <c r="A8" s="195" t="s">
        <v>904</v>
      </c>
      <c r="B8" s="199">
        <v>148.24</v>
      </c>
      <c r="C8" s="199">
        <v>131.13999999999999</v>
      </c>
      <c r="D8" s="199">
        <v>169.61</v>
      </c>
      <c r="E8" s="199">
        <v>68.040000000000006</v>
      </c>
      <c r="F8" s="198">
        <v>105.68</v>
      </c>
      <c r="G8" s="199">
        <v>119.4</v>
      </c>
      <c r="H8" s="199">
        <v>328.53</v>
      </c>
      <c r="I8" s="199">
        <v>243.68</v>
      </c>
      <c r="J8" s="199">
        <v>98.47</v>
      </c>
      <c r="K8" s="199">
        <v>162.44</v>
      </c>
      <c r="L8" s="199">
        <v>106</v>
      </c>
      <c r="M8" s="199">
        <v>137.74</v>
      </c>
      <c r="N8" s="199">
        <v>182.79</v>
      </c>
      <c r="O8" s="199">
        <v>217.75</v>
      </c>
      <c r="P8" s="199">
        <v>143.78</v>
      </c>
      <c r="Q8" s="199">
        <v>215.01</v>
      </c>
      <c r="R8" s="198">
        <v>229.98</v>
      </c>
      <c r="S8" s="199">
        <v>242.65</v>
      </c>
      <c r="T8" s="199">
        <v>164.62</v>
      </c>
      <c r="U8" s="199">
        <v>63.88</v>
      </c>
      <c r="V8" s="199">
        <v>350.69</v>
      </c>
      <c r="W8" s="198">
        <v>0</v>
      </c>
    </row>
    <row r="9" spans="1:23" ht="30.75" customHeight="1" x14ac:dyDescent="0.25">
      <c r="A9" s="197"/>
      <c r="B9" s="205"/>
      <c r="C9" s="205"/>
      <c r="D9" s="205"/>
      <c r="E9" s="205"/>
      <c r="F9" s="205"/>
      <c r="G9" s="205"/>
      <c r="H9" s="205"/>
      <c r="I9" s="205"/>
      <c r="J9" s="205"/>
      <c r="K9" s="205"/>
      <c r="L9" s="205"/>
      <c r="M9" s="205"/>
      <c r="N9" s="205"/>
      <c r="O9" s="205"/>
      <c r="P9" s="205"/>
      <c r="Q9" s="205"/>
      <c r="R9" s="205"/>
      <c r="S9" s="205"/>
      <c r="T9" s="205"/>
      <c r="U9" s="205"/>
      <c r="V9" s="205"/>
      <c r="W9" s="205"/>
    </row>
    <row r="10" spans="1:23" ht="30.75" customHeight="1" x14ac:dyDescent="0.25">
      <c r="A10" s="197" t="s">
        <v>905</v>
      </c>
      <c r="B10" s="199">
        <v>109.54</v>
      </c>
      <c r="C10" s="199">
        <v>103.31</v>
      </c>
      <c r="D10" s="199">
        <v>119.23</v>
      </c>
      <c r="E10" s="199">
        <v>149.84</v>
      </c>
      <c r="F10" s="199">
        <v>68.31</v>
      </c>
      <c r="G10" s="199">
        <v>107.35</v>
      </c>
      <c r="H10" s="199">
        <v>129.41999999999999</v>
      </c>
      <c r="I10" s="199">
        <v>165.15</v>
      </c>
      <c r="J10" s="198">
        <v>86.5</v>
      </c>
      <c r="K10" s="199">
        <v>87.64</v>
      </c>
      <c r="L10" s="199">
        <v>72.010000000000005</v>
      </c>
      <c r="M10" s="199">
        <v>112.15</v>
      </c>
      <c r="N10" s="198">
        <v>136.9</v>
      </c>
      <c r="O10" s="199">
        <v>122.96</v>
      </c>
      <c r="P10" s="199">
        <v>48.15</v>
      </c>
      <c r="Q10" s="199">
        <v>152.94</v>
      </c>
      <c r="R10" s="199">
        <v>136.09</v>
      </c>
      <c r="S10" s="199">
        <v>84.91</v>
      </c>
      <c r="T10" s="199">
        <v>56.95</v>
      </c>
      <c r="U10" s="199">
        <v>72.53</v>
      </c>
      <c r="V10" s="199">
        <v>90.38</v>
      </c>
      <c r="W10" s="198">
        <v>121.8</v>
      </c>
    </row>
    <row r="11" spans="1:23" ht="30.75" customHeight="1" x14ac:dyDescent="0.25">
      <c r="A11" s="197" t="s">
        <v>793</v>
      </c>
      <c r="B11" s="199">
        <v>109.82</v>
      </c>
      <c r="C11" s="199">
        <v>114.25</v>
      </c>
      <c r="D11" s="199">
        <v>98.07</v>
      </c>
      <c r="E11" s="199">
        <v>133.47</v>
      </c>
      <c r="F11" s="199">
        <v>106.66</v>
      </c>
      <c r="G11" s="199">
        <v>107.28</v>
      </c>
      <c r="H11" s="199">
        <v>134.51</v>
      </c>
      <c r="I11" s="199">
        <v>165.34</v>
      </c>
      <c r="J11" s="199">
        <v>91.37</v>
      </c>
      <c r="K11" s="199">
        <v>122.49</v>
      </c>
      <c r="L11" s="199">
        <v>57.41</v>
      </c>
      <c r="M11" s="199">
        <v>111.55</v>
      </c>
      <c r="N11" s="199">
        <v>126.59</v>
      </c>
      <c r="O11" s="199">
        <v>140.56</v>
      </c>
      <c r="P11" s="199">
        <v>55.57</v>
      </c>
      <c r="Q11" s="199">
        <v>119.13</v>
      </c>
      <c r="R11" s="199">
        <v>144.51</v>
      </c>
      <c r="S11" s="199">
        <v>115.33</v>
      </c>
      <c r="T11" s="199">
        <v>97.65</v>
      </c>
      <c r="U11" s="199">
        <v>198.26</v>
      </c>
      <c r="V11" s="199">
        <v>150.29</v>
      </c>
      <c r="W11" s="199">
        <v>91.82</v>
      </c>
    </row>
    <row r="12" spans="1:23" ht="30.75" customHeight="1" x14ac:dyDescent="0.25">
      <c r="A12" s="197"/>
      <c r="B12" s="205"/>
      <c r="C12" s="205"/>
      <c r="D12" s="205"/>
      <c r="E12" s="205"/>
      <c r="F12" s="205"/>
      <c r="G12" s="205"/>
      <c r="H12" s="205"/>
      <c r="I12" s="205"/>
      <c r="J12" s="205"/>
      <c r="K12" s="205"/>
      <c r="L12" s="205"/>
      <c r="M12" s="205"/>
      <c r="N12" s="205"/>
      <c r="O12" s="205"/>
      <c r="P12" s="205"/>
      <c r="Q12" s="205"/>
      <c r="R12" s="205"/>
      <c r="S12" s="205"/>
      <c r="T12" s="205"/>
      <c r="U12" s="205"/>
      <c r="V12" s="205"/>
      <c r="W12" s="205"/>
    </row>
    <row r="13" spans="1:23" ht="30.75" customHeight="1" x14ac:dyDescent="0.25">
      <c r="A13" s="197" t="s">
        <v>850</v>
      </c>
      <c r="B13" s="198">
        <v>110.4</v>
      </c>
      <c r="C13" s="199">
        <v>84.16</v>
      </c>
      <c r="D13" s="199">
        <v>84.05</v>
      </c>
      <c r="E13" s="198">
        <v>107.8</v>
      </c>
      <c r="F13" s="198">
        <v>56.7</v>
      </c>
      <c r="G13" s="198">
        <v>86</v>
      </c>
      <c r="H13" s="199">
        <v>137.43</v>
      </c>
      <c r="I13" s="199">
        <v>143.22</v>
      </c>
      <c r="J13" s="199">
        <v>94.04</v>
      </c>
      <c r="K13" s="199">
        <v>144.19</v>
      </c>
      <c r="L13" s="199">
        <v>39.43</v>
      </c>
      <c r="M13" s="199">
        <v>125.65</v>
      </c>
      <c r="N13" s="199">
        <v>123.66</v>
      </c>
      <c r="O13" s="199">
        <v>133.77000000000001</v>
      </c>
      <c r="P13" s="199">
        <v>104.32</v>
      </c>
      <c r="Q13" s="199">
        <v>113.17</v>
      </c>
      <c r="R13" s="199">
        <v>127.84</v>
      </c>
      <c r="S13" s="198">
        <v>147</v>
      </c>
      <c r="T13" s="199">
        <v>115.65</v>
      </c>
      <c r="U13" s="199">
        <v>92.52</v>
      </c>
      <c r="V13" s="199">
        <v>110.87</v>
      </c>
      <c r="W13" s="199">
        <v>139.21</v>
      </c>
    </row>
    <row r="14" spans="1:23" ht="30.75" customHeight="1" x14ac:dyDescent="0.25">
      <c r="A14" s="197" t="s">
        <v>791</v>
      </c>
      <c r="B14" s="199">
        <v>112.44</v>
      </c>
      <c r="C14" s="199">
        <v>135.94999999999999</v>
      </c>
      <c r="D14" s="199">
        <v>89.18</v>
      </c>
      <c r="E14" s="199">
        <v>168.23</v>
      </c>
      <c r="F14" s="199">
        <v>53.37</v>
      </c>
      <c r="G14" s="199">
        <v>113.46</v>
      </c>
      <c r="H14" s="198">
        <v>149</v>
      </c>
      <c r="I14" s="199">
        <v>203.01</v>
      </c>
      <c r="J14" s="199">
        <v>93.94</v>
      </c>
      <c r="K14" s="199">
        <v>144.93</v>
      </c>
      <c r="L14" s="199">
        <v>36.53</v>
      </c>
      <c r="M14" s="199">
        <v>118.98</v>
      </c>
      <c r="N14" s="199">
        <v>101.69</v>
      </c>
      <c r="O14" s="199">
        <v>205.31</v>
      </c>
      <c r="P14" s="199">
        <v>77.69</v>
      </c>
      <c r="Q14" s="199">
        <v>144.03</v>
      </c>
      <c r="R14" s="199">
        <v>102.57</v>
      </c>
      <c r="S14" s="199">
        <v>251.84</v>
      </c>
      <c r="T14" s="199">
        <v>129.47999999999999</v>
      </c>
      <c r="U14" s="199">
        <v>53.54</v>
      </c>
      <c r="V14" s="198">
        <v>157.6</v>
      </c>
      <c r="W14" s="199">
        <v>116.04</v>
      </c>
    </row>
    <row r="15" spans="1:23" ht="30.75" customHeight="1" x14ac:dyDescent="0.25">
      <c r="A15" s="197" t="s">
        <v>792</v>
      </c>
      <c r="B15" s="199">
        <v>118.59</v>
      </c>
      <c r="C15" s="198">
        <v>98.6</v>
      </c>
      <c r="D15" s="199">
        <v>124.34</v>
      </c>
      <c r="E15" s="199">
        <v>98.79</v>
      </c>
      <c r="F15" s="199">
        <v>102.34</v>
      </c>
      <c r="G15" s="199">
        <v>94.96</v>
      </c>
      <c r="H15" s="199">
        <v>180.51</v>
      </c>
      <c r="I15" s="199">
        <v>174.17</v>
      </c>
      <c r="J15" s="199">
        <v>87.84</v>
      </c>
      <c r="K15" s="199">
        <v>86.14</v>
      </c>
      <c r="L15" s="199">
        <v>51.84</v>
      </c>
      <c r="M15" s="199">
        <v>115.12</v>
      </c>
      <c r="N15" s="199">
        <v>141.01</v>
      </c>
      <c r="O15" s="199">
        <v>138.56</v>
      </c>
      <c r="P15" s="199">
        <v>61.11</v>
      </c>
      <c r="Q15" s="199">
        <v>132.69</v>
      </c>
      <c r="R15" s="199">
        <v>535.49</v>
      </c>
      <c r="S15" s="199">
        <v>134.84</v>
      </c>
      <c r="T15" s="199">
        <v>138.63999999999999</v>
      </c>
      <c r="U15" s="198">
        <v>99.2</v>
      </c>
      <c r="V15" s="199">
        <v>118.01</v>
      </c>
      <c r="W15" s="199">
        <v>85.56</v>
      </c>
    </row>
    <row r="16" spans="1:23" ht="30.75" customHeight="1" x14ac:dyDescent="0.25">
      <c r="A16" s="197" t="s">
        <v>793</v>
      </c>
      <c r="B16" s="199">
        <v>83.06</v>
      </c>
      <c r="C16" s="199">
        <v>76.83</v>
      </c>
      <c r="D16" s="199">
        <v>110.07</v>
      </c>
      <c r="E16" s="199">
        <v>66.849999999999994</v>
      </c>
      <c r="F16" s="199">
        <v>100.94</v>
      </c>
      <c r="G16" s="199">
        <v>106.53</v>
      </c>
      <c r="H16" s="199">
        <v>131.32</v>
      </c>
      <c r="I16" s="199">
        <v>188.78</v>
      </c>
      <c r="J16" s="199">
        <v>54.82</v>
      </c>
      <c r="K16" s="199">
        <v>41.35</v>
      </c>
      <c r="L16" s="199">
        <v>59.63</v>
      </c>
      <c r="M16" s="199">
        <v>75.42</v>
      </c>
      <c r="N16" s="199">
        <v>92.35</v>
      </c>
      <c r="O16" s="199">
        <v>93.85</v>
      </c>
      <c r="P16" s="199">
        <v>5.99</v>
      </c>
      <c r="Q16" s="199">
        <v>74.88</v>
      </c>
      <c r="R16" s="199">
        <v>80.14</v>
      </c>
      <c r="S16" s="198">
        <v>97.3</v>
      </c>
      <c r="T16" s="199">
        <v>53.95</v>
      </c>
      <c r="U16" s="199">
        <v>38.69</v>
      </c>
      <c r="V16" s="198">
        <v>68.5</v>
      </c>
      <c r="W16" s="198">
        <v>0</v>
      </c>
    </row>
    <row r="17" spans="1:23" ht="30.75" customHeight="1" x14ac:dyDescent="0.25">
      <c r="A17" s="197"/>
      <c r="B17" s="205"/>
      <c r="C17" s="205"/>
      <c r="D17" s="205"/>
      <c r="E17" s="205"/>
      <c r="F17" s="205"/>
      <c r="G17" s="205"/>
      <c r="H17" s="205"/>
      <c r="I17" s="205"/>
      <c r="J17" s="205"/>
      <c r="K17" s="205"/>
      <c r="L17" s="205"/>
      <c r="M17" s="205"/>
      <c r="N17" s="205"/>
      <c r="O17" s="205"/>
      <c r="P17" s="205"/>
      <c r="Q17" s="205"/>
      <c r="R17" s="205"/>
      <c r="S17" s="205"/>
      <c r="T17" s="205"/>
      <c r="U17" s="205"/>
      <c r="V17" s="205"/>
      <c r="W17" s="205"/>
    </row>
    <row r="18" spans="1:23" ht="30.75" customHeight="1" x14ac:dyDescent="0.25">
      <c r="A18" s="197" t="s">
        <v>851</v>
      </c>
      <c r="B18" s="199">
        <v>101.76</v>
      </c>
      <c r="C18" s="199">
        <v>90.61</v>
      </c>
      <c r="D18" s="199">
        <v>73.37</v>
      </c>
      <c r="E18" s="199">
        <v>148.52000000000001</v>
      </c>
      <c r="F18" s="199">
        <v>79.430000000000007</v>
      </c>
      <c r="G18" s="199">
        <v>92.83</v>
      </c>
      <c r="H18" s="199">
        <v>180.42</v>
      </c>
      <c r="I18" s="199">
        <v>156.58000000000001</v>
      </c>
      <c r="J18" s="199">
        <v>83.76</v>
      </c>
      <c r="K18" s="199">
        <v>172.73</v>
      </c>
      <c r="L18" s="199">
        <v>54.68</v>
      </c>
      <c r="M18" s="199">
        <v>106.45</v>
      </c>
      <c r="N18" s="199">
        <v>126.73</v>
      </c>
      <c r="O18" s="199">
        <v>138.38</v>
      </c>
      <c r="P18" s="199">
        <v>137.88</v>
      </c>
      <c r="Q18" s="198">
        <v>142.5</v>
      </c>
      <c r="R18" s="198">
        <v>174.7</v>
      </c>
      <c r="S18" s="198">
        <v>138.9</v>
      </c>
      <c r="T18" s="199">
        <v>64.349999999999994</v>
      </c>
      <c r="U18" s="199">
        <v>21.59</v>
      </c>
      <c r="V18" s="199">
        <v>152.77000000000001</v>
      </c>
      <c r="W18" s="198">
        <v>0</v>
      </c>
    </row>
    <row r="19" spans="1:23" ht="30.75" customHeight="1" x14ac:dyDescent="0.25">
      <c r="A19" s="197" t="s">
        <v>791</v>
      </c>
      <c r="B19" s="199">
        <v>118.29</v>
      </c>
      <c r="C19" s="199">
        <v>132.47999999999999</v>
      </c>
      <c r="D19" s="198">
        <v>121.7</v>
      </c>
      <c r="E19" s="199">
        <v>142.28</v>
      </c>
      <c r="F19" s="199">
        <v>97.92</v>
      </c>
      <c r="G19" s="199">
        <v>92.77</v>
      </c>
      <c r="H19" s="199">
        <v>206.17</v>
      </c>
      <c r="I19" s="198">
        <v>356.5</v>
      </c>
      <c r="J19" s="199">
        <v>81.69</v>
      </c>
      <c r="K19" s="199">
        <v>122.55</v>
      </c>
      <c r="L19" s="198">
        <v>65.900000000000006</v>
      </c>
      <c r="M19" s="199">
        <v>113.06</v>
      </c>
      <c r="N19" s="199">
        <v>159.06</v>
      </c>
      <c r="O19" s="199">
        <v>137.07</v>
      </c>
      <c r="P19" s="199">
        <v>155.76</v>
      </c>
      <c r="Q19" s="199">
        <v>190.18</v>
      </c>
      <c r="R19" s="199">
        <v>123.77</v>
      </c>
      <c r="S19" s="199">
        <v>229.34</v>
      </c>
      <c r="T19" s="198">
        <v>53.8</v>
      </c>
      <c r="U19" s="199">
        <v>42.26</v>
      </c>
      <c r="V19" s="199">
        <v>188.24</v>
      </c>
      <c r="W19" s="198">
        <v>0</v>
      </c>
    </row>
    <row r="20" spans="1:23" ht="30.75" customHeight="1" x14ac:dyDescent="0.25">
      <c r="A20" s="197" t="s">
        <v>792</v>
      </c>
      <c r="B20" s="199">
        <v>115.94</v>
      </c>
      <c r="C20" s="199">
        <v>108.15</v>
      </c>
      <c r="D20" s="199">
        <v>130.12</v>
      </c>
      <c r="E20" s="199">
        <v>102.98</v>
      </c>
      <c r="F20" s="199">
        <v>112.29</v>
      </c>
      <c r="G20" s="198">
        <v>80.7</v>
      </c>
      <c r="H20" s="199">
        <v>267.12</v>
      </c>
      <c r="I20" s="198">
        <v>181.8</v>
      </c>
      <c r="J20" s="199">
        <v>104.32</v>
      </c>
      <c r="K20" s="198">
        <v>117.2</v>
      </c>
      <c r="L20" s="199">
        <v>60.05</v>
      </c>
      <c r="M20" s="199">
        <v>108.82</v>
      </c>
      <c r="N20" s="199">
        <v>150.31</v>
      </c>
      <c r="O20" s="199">
        <v>159.15</v>
      </c>
      <c r="P20" s="199">
        <v>95.38</v>
      </c>
      <c r="Q20" s="199">
        <v>196.17</v>
      </c>
      <c r="R20" s="199">
        <v>99.16</v>
      </c>
      <c r="S20" s="199">
        <v>193.09</v>
      </c>
      <c r="T20" s="199">
        <v>61.25</v>
      </c>
      <c r="U20" s="199">
        <v>25.47</v>
      </c>
      <c r="V20" s="199">
        <v>180.49</v>
      </c>
      <c r="W20" s="198">
        <v>0</v>
      </c>
    </row>
    <row r="21" spans="1:23" ht="30.75" customHeight="1" x14ac:dyDescent="0.25">
      <c r="A21" s="197" t="s">
        <v>793</v>
      </c>
      <c r="B21" s="199">
        <v>110.82</v>
      </c>
      <c r="C21" s="199">
        <v>98.09</v>
      </c>
      <c r="D21" s="199">
        <v>105.54</v>
      </c>
      <c r="E21" s="199">
        <v>130.38</v>
      </c>
      <c r="F21" s="199">
        <v>103.87</v>
      </c>
      <c r="G21" s="199">
        <v>97.59</v>
      </c>
      <c r="H21" s="199">
        <v>235.72</v>
      </c>
      <c r="I21" s="199">
        <v>178.29</v>
      </c>
      <c r="J21" s="199">
        <v>113.98</v>
      </c>
      <c r="K21" s="199">
        <v>129.85</v>
      </c>
      <c r="L21" s="199">
        <v>68.760000000000005</v>
      </c>
      <c r="M21" s="199">
        <v>104.93</v>
      </c>
      <c r="N21" s="198">
        <v>124.3</v>
      </c>
      <c r="O21" s="199">
        <v>145.01</v>
      </c>
      <c r="P21" s="199">
        <v>50.45</v>
      </c>
      <c r="Q21" s="198">
        <v>162.69999999999999</v>
      </c>
      <c r="R21" s="199">
        <v>238.85</v>
      </c>
      <c r="S21" s="199">
        <v>199.06</v>
      </c>
      <c r="T21" s="199">
        <v>55.39</v>
      </c>
      <c r="U21" s="199">
        <v>69.680000000000007</v>
      </c>
      <c r="V21" s="199">
        <v>201.26</v>
      </c>
      <c r="W21" s="198">
        <v>0</v>
      </c>
    </row>
    <row r="22" spans="1:23" ht="30.75" customHeight="1" x14ac:dyDescent="0.25">
      <c r="A22" s="197"/>
      <c r="B22" s="205"/>
      <c r="C22" s="205"/>
      <c r="D22" s="205"/>
      <c r="E22" s="205"/>
      <c r="F22" s="205"/>
      <c r="G22" s="205"/>
      <c r="H22" s="205"/>
      <c r="I22" s="205"/>
      <c r="J22" s="205"/>
      <c r="K22" s="205"/>
      <c r="L22" s="205"/>
      <c r="M22" s="205"/>
      <c r="N22" s="205"/>
      <c r="O22" s="205"/>
      <c r="P22" s="205"/>
      <c r="Q22" s="205"/>
      <c r="R22" s="205"/>
      <c r="S22" s="205"/>
      <c r="T22" s="205"/>
      <c r="U22" s="205"/>
      <c r="V22" s="205"/>
      <c r="W22" s="205"/>
    </row>
    <row r="23" spans="1:23" ht="30.75" customHeight="1" x14ac:dyDescent="0.25">
      <c r="A23" s="197" t="s">
        <v>852</v>
      </c>
      <c r="B23" s="199">
        <v>101.76</v>
      </c>
      <c r="C23" s="199">
        <v>90.61</v>
      </c>
      <c r="D23" s="199">
        <v>73.37</v>
      </c>
      <c r="E23" s="199">
        <v>148.52000000000001</v>
      </c>
      <c r="F23" s="199">
        <v>79.430000000000007</v>
      </c>
      <c r="G23" s="199">
        <v>92.83</v>
      </c>
      <c r="H23" s="199">
        <v>180.42</v>
      </c>
      <c r="I23" s="199">
        <v>156.58000000000001</v>
      </c>
      <c r="J23" s="199">
        <v>83.76</v>
      </c>
      <c r="K23" s="199">
        <v>172.73</v>
      </c>
      <c r="L23" s="199">
        <v>54.68</v>
      </c>
      <c r="M23" s="199">
        <v>106.45</v>
      </c>
      <c r="N23" s="199">
        <v>126.73</v>
      </c>
      <c r="O23" s="199">
        <v>138.38</v>
      </c>
      <c r="P23" s="199">
        <v>137.88</v>
      </c>
      <c r="Q23" s="198">
        <v>142.5</v>
      </c>
      <c r="R23" s="198">
        <v>174.7</v>
      </c>
      <c r="S23" s="198">
        <v>138.9</v>
      </c>
      <c r="T23" s="199">
        <v>64.349999999999994</v>
      </c>
      <c r="U23" s="199">
        <v>21.59</v>
      </c>
      <c r="V23" s="199">
        <v>152.77000000000001</v>
      </c>
      <c r="W23" s="198">
        <v>0</v>
      </c>
    </row>
    <row r="24" spans="1:23" ht="30.75" customHeight="1" x14ac:dyDescent="0.25">
      <c r="A24" s="197" t="s">
        <v>791</v>
      </c>
      <c r="B24" s="199">
        <v>118.29</v>
      </c>
      <c r="C24" s="199">
        <v>132.47999999999999</v>
      </c>
      <c r="D24" s="198">
        <v>121.7</v>
      </c>
      <c r="E24" s="199">
        <v>142.28</v>
      </c>
      <c r="F24" s="199">
        <v>97.92</v>
      </c>
      <c r="G24" s="199">
        <v>92.77</v>
      </c>
      <c r="H24" s="199">
        <v>206.17</v>
      </c>
      <c r="I24" s="198">
        <v>356.5</v>
      </c>
      <c r="J24" s="199">
        <v>81.69</v>
      </c>
      <c r="K24" s="199">
        <v>122.55</v>
      </c>
      <c r="L24" s="198">
        <v>65.900000000000006</v>
      </c>
      <c r="M24" s="199">
        <v>113.06</v>
      </c>
      <c r="N24" s="199">
        <v>159.06</v>
      </c>
      <c r="O24" s="199">
        <v>137.07</v>
      </c>
      <c r="P24" s="199">
        <v>155.76</v>
      </c>
      <c r="Q24" s="199">
        <v>190.18</v>
      </c>
      <c r="R24" s="199">
        <v>123.77</v>
      </c>
      <c r="S24" s="199">
        <v>229.34</v>
      </c>
      <c r="T24" s="198">
        <v>53.8</v>
      </c>
      <c r="U24" s="199">
        <v>42.26</v>
      </c>
      <c r="V24" s="199">
        <v>188.24</v>
      </c>
      <c r="W24" s="198">
        <v>0</v>
      </c>
    </row>
    <row r="25" spans="1:23" ht="30.75" customHeight="1" x14ac:dyDescent="0.25">
      <c r="A25" s="197" t="s">
        <v>792</v>
      </c>
      <c r="B25" s="199">
        <v>115.94</v>
      </c>
      <c r="C25" s="199">
        <v>108.15</v>
      </c>
      <c r="D25" s="199">
        <v>130.12</v>
      </c>
      <c r="E25" s="199">
        <v>102.98</v>
      </c>
      <c r="F25" s="199">
        <v>112.29</v>
      </c>
      <c r="G25" s="198">
        <v>80.7</v>
      </c>
      <c r="H25" s="199">
        <v>267.12</v>
      </c>
      <c r="I25" s="198">
        <v>181.8</v>
      </c>
      <c r="J25" s="199">
        <v>104.32</v>
      </c>
      <c r="K25" s="198">
        <v>117.2</v>
      </c>
      <c r="L25" s="199">
        <v>60.05</v>
      </c>
      <c r="M25" s="199">
        <v>108.82</v>
      </c>
      <c r="N25" s="199">
        <v>150.31</v>
      </c>
      <c r="O25" s="199">
        <v>159.15</v>
      </c>
      <c r="P25" s="199">
        <v>95.38</v>
      </c>
      <c r="Q25" s="199">
        <v>196.17</v>
      </c>
      <c r="R25" s="199">
        <v>99.16</v>
      </c>
      <c r="S25" s="199">
        <v>193.09</v>
      </c>
      <c r="T25" s="199">
        <v>61.25</v>
      </c>
      <c r="U25" s="199">
        <v>25.47</v>
      </c>
      <c r="V25" s="199">
        <v>180.49</v>
      </c>
      <c r="W25" s="198">
        <v>0</v>
      </c>
    </row>
    <row r="26" spans="1:23" ht="30.75" customHeight="1" x14ac:dyDescent="0.25">
      <c r="A26" s="197" t="s">
        <v>793</v>
      </c>
      <c r="B26" s="199">
        <v>110.82</v>
      </c>
      <c r="C26" s="199">
        <v>98.09</v>
      </c>
      <c r="D26" s="199">
        <v>105.54</v>
      </c>
      <c r="E26" s="199">
        <v>130.38</v>
      </c>
      <c r="F26" s="199">
        <v>103.87</v>
      </c>
      <c r="G26" s="199">
        <v>97.59</v>
      </c>
      <c r="H26" s="199">
        <v>235.72</v>
      </c>
      <c r="I26" s="199">
        <v>178.29</v>
      </c>
      <c r="J26" s="199">
        <v>113.98</v>
      </c>
      <c r="K26" s="199">
        <v>129.85</v>
      </c>
      <c r="L26" s="199">
        <v>68.760000000000005</v>
      </c>
      <c r="M26" s="199">
        <v>104.93</v>
      </c>
      <c r="N26" s="198">
        <v>124.3</v>
      </c>
      <c r="O26" s="199">
        <v>145.01</v>
      </c>
      <c r="P26" s="199">
        <v>50.45</v>
      </c>
      <c r="Q26" s="198">
        <v>162.69999999999999</v>
      </c>
      <c r="R26" s="199">
        <v>238.85</v>
      </c>
      <c r="S26" s="199">
        <v>199.06</v>
      </c>
      <c r="T26" s="199">
        <v>55.39</v>
      </c>
      <c r="U26" s="199">
        <v>69.680000000000007</v>
      </c>
      <c r="V26" s="199">
        <v>201.26</v>
      </c>
      <c r="W26" s="198">
        <v>0</v>
      </c>
    </row>
    <row r="27" spans="1:23" ht="30.75" customHeight="1" x14ac:dyDescent="0.25">
      <c r="A27" s="197"/>
      <c r="B27" s="205"/>
      <c r="C27" s="205"/>
      <c r="D27" s="205"/>
      <c r="E27" s="205"/>
      <c r="F27" s="205"/>
      <c r="G27" s="205"/>
      <c r="H27" s="205"/>
      <c r="I27" s="205"/>
      <c r="J27" s="205"/>
      <c r="K27" s="205"/>
      <c r="L27" s="205"/>
      <c r="M27" s="205"/>
      <c r="N27" s="205"/>
      <c r="O27" s="205"/>
      <c r="P27" s="205"/>
      <c r="Q27" s="205"/>
      <c r="R27" s="205"/>
      <c r="S27" s="205"/>
      <c r="T27" s="205"/>
      <c r="U27" s="205"/>
      <c r="V27" s="205"/>
      <c r="W27" s="205"/>
    </row>
    <row r="28" spans="1:23" ht="30.75" customHeight="1" x14ac:dyDescent="0.25">
      <c r="A28" s="197" t="s">
        <v>853</v>
      </c>
      <c r="B28" s="199">
        <v>116.48</v>
      </c>
      <c r="C28" s="199">
        <v>100.69</v>
      </c>
      <c r="D28" s="199">
        <v>93.07</v>
      </c>
      <c r="E28" s="198">
        <v>156.9</v>
      </c>
      <c r="F28" s="199">
        <v>126.99</v>
      </c>
      <c r="G28" s="199">
        <v>64.66</v>
      </c>
      <c r="H28" s="199">
        <v>243.69</v>
      </c>
      <c r="I28" s="199">
        <v>126.27</v>
      </c>
      <c r="J28" s="199">
        <v>129.16999999999999</v>
      </c>
      <c r="K28" s="199">
        <v>88.81</v>
      </c>
      <c r="L28" s="199">
        <v>137.71</v>
      </c>
      <c r="M28" s="199">
        <v>115.76</v>
      </c>
      <c r="N28" s="199">
        <v>205.17</v>
      </c>
      <c r="O28" s="198">
        <v>133.19999999999999</v>
      </c>
      <c r="P28" s="199">
        <v>170.55</v>
      </c>
      <c r="Q28" s="199">
        <v>105.18</v>
      </c>
      <c r="R28" s="199">
        <v>206.45</v>
      </c>
      <c r="S28" s="199">
        <v>110.55</v>
      </c>
      <c r="T28" s="199">
        <v>117.45</v>
      </c>
      <c r="U28" s="199">
        <v>48.46</v>
      </c>
      <c r="V28" s="199">
        <v>239.75</v>
      </c>
      <c r="W28" s="198">
        <v>0</v>
      </c>
    </row>
    <row r="29" spans="1:23" ht="30.75" customHeight="1" x14ac:dyDescent="0.25">
      <c r="A29" s="197" t="s">
        <v>791</v>
      </c>
      <c r="B29" s="199">
        <v>128.26</v>
      </c>
      <c r="C29" s="199">
        <v>114.94</v>
      </c>
      <c r="D29" s="199">
        <v>109.13</v>
      </c>
      <c r="E29" s="199">
        <v>130.87</v>
      </c>
      <c r="F29" s="199">
        <v>132.69</v>
      </c>
      <c r="G29" s="199">
        <v>95.46</v>
      </c>
      <c r="H29" s="199">
        <v>320.66000000000003</v>
      </c>
      <c r="I29" s="199">
        <v>97.51</v>
      </c>
      <c r="J29" s="199">
        <v>114.32</v>
      </c>
      <c r="K29" s="199">
        <v>179.77</v>
      </c>
      <c r="L29" s="198">
        <v>101</v>
      </c>
      <c r="M29" s="199">
        <v>113.41</v>
      </c>
      <c r="N29" s="199">
        <v>179.83</v>
      </c>
      <c r="O29" s="199">
        <v>195.84</v>
      </c>
      <c r="P29" s="198">
        <v>173.4</v>
      </c>
      <c r="Q29" s="199">
        <v>579.79</v>
      </c>
      <c r="R29" s="199">
        <v>100.19</v>
      </c>
      <c r="S29" s="199">
        <v>171.43</v>
      </c>
      <c r="T29" s="199">
        <v>118.68</v>
      </c>
      <c r="U29" s="199">
        <v>13.28</v>
      </c>
      <c r="V29" s="199">
        <v>297.02</v>
      </c>
      <c r="W29" s="198">
        <v>0</v>
      </c>
    </row>
    <row r="30" spans="1:23" ht="30.75" customHeight="1" x14ac:dyDescent="0.25">
      <c r="A30" s="197" t="s">
        <v>792</v>
      </c>
      <c r="B30" s="199">
        <v>129.52000000000001</v>
      </c>
      <c r="C30" s="199">
        <v>132.09</v>
      </c>
      <c r="D30" s="199">
        <v>122.94</v>
      </c>
      <c r="E30" s="198">
        <v>58.4</v>
      </c>
      <c r="F30" s="199">
        <v>112.18</v>
      </c>
      <c r="G30" s="199">
        <v>109.92</v>
      </c>
      <c r="H30" s="199">
        <v>365.74</v>
      </c>
      <c r="I30" s="199">
        <v>143.16</v>
      </c>
      <c r="J30" s="199">
        <v>101.28</v>
      </c>
      <c r="K30" s="199">
        <v>87.13</v>
      </c>
      <c r="L30" s="199">
        <v>71.739999999999995</v>
      </c>
      <c r="M30" s="199">
        <v>117.85</v>
      </c>
      <c r="N30" s="199">
        <v>219.41</v>
      </c>
      <c r="O30" s="198">
        <v>176.2</v>
      </c>
      <c r="P30" s="199">
        <v>100.59</v>
      </c>
      <c r="Q30" s="199">
        <v>302.73</v>
      </c>
      <c r="R30" s="199">
        <v>222.81</v>
      </c>
      <c r="S30" s="199">
        <v>290.95999999999998</v>
      </c>
      <c r="T30" s="199">
        <v>142.01</v>
      </c>
      <c r="U30" s="199">
        <v>64.27</v>
      </c>
      <c r="V30" s="199">
        <v>282.35000000000002</v>
      </c>
      <c r="W30" s="198">
        <v>0</v>
      </c>
    </row>
    <row r="31" spans="1:23" ht="30.75" customHeight="1" x14ac:dyDescent="0.25">
      <c r="A31" s="197" t="s">
        <v>793</v>
      </c>
      <c r="B31" s="199">
        <v>129.02000000000001</v>
      </c>
      <c r="C31" s="198">
        <v>145.69999999999999</v>
      </c>
      <c r="D31" s="199">
        <v>98.87</v>
      </c>
      <c r="E31" s="199">
        <v>52.52</v>
      </c>
      <c r="F31" s="199">
        <v>72.489999999999995</v>
      </c>
      <c r="G31" s="199">
        <v>113.45</v>
      </c>
      <c r="H31" s="199">
        <v>326.02999999999997</v>
      </c>
      <c r="I31" s="199">
        <v>219.69</v>
      </c>
      <c r="J31" s="199">
        <v>106.66</v>
      </c>
      <c r="K31" s="199">
        <v>140.25</v>
      </c>
      <c r="L31" s="199">
        <v>80.61</v>
      </c>
      <c r="M31" s="199">
        <v>135.26</v>
      </c>
      <c r="N31" s="199">
        <v>176.21</v>
      </c>
      <c r="O31" s="199">
        <v>184.23</v>
      </c>
      <c r="P31" s="199">
        <v>148.99</v>
      </c>
      <c r="Q31" s="199">
        <v>186.91</v>
      </c>
      <c r="R31" s="199">
        <v>123.38</v>
      </c>
      <c r="S31" s="199">
        <v>186.96</v>
      </c>
      <c r="T31" s="199">
        <v>146.27000000000001</v>
      </c>
      <c r="U31" s="199">
        <v>107.04</v>
      </c>
      <c r="V31" s="199">
        <v>290.74</v>
      </c>
      <c r="W31" s="198">
        <v>0</v>
      </c>
    </row>
    <row r="32" spans="1:23" ht="30.75" customHeight="1" x14ac:dyDescent="0.25">
      <c r="A32" s="197"/>
      <c r="B32" s="205"/>
      <c r="C32" s="205"/>
      <c r="D32" s="205"/>
      <c r="E32" s="205"/>
      <c r="F32" s="205"/>
      <c r="G32" s="205"/>
      <c r="H32" s="205"/>
      <c r="I32" s="205"/>
      <c r="J32" s="205"/>
      <c r="K32" s="205"/>
      <c r="L32" s="205"/>
      <c r="M32" s="205"/>
      <c r="N32" s="205"/>
      <c r="O32" s="205"/>
      <c r="P32" s="205"/>
      <c r="Q32" s="205"/>
      <c r="R32" s="205"/>
      <c r="S32" s="205"/>
      <c r="T32" s="205"/>
      <c r="U32" s="205"/>
      <c r="V32" s="205"/>
      <c r="W32" s="205"/>
    </row>
    <row r="33" spans="1:23" ht="30.75" customHeight="1" x14ac:dyDescent="0.25">
      <c r="A33" s="197" t="s">
        <v>870</v>
      </c>
      <c r="B33" s="199">
        <v>146.12</v>
      </c>
      <c r="C33" s="199">
        <v>102.74</v>
      </c>
      <c r="D33" s="199">
        <v>147.66</v>
      </c>
      <c r="E33" s="199">
        <v>89.24</v>
      </c>
      <c r="F33" s="199">
        <v>78.19</v>
      </c>
      <c r="G33" s="199">
        <v>107.77</v>
      </c>
      <c r="H33" s="198">
        <v>336.6</v>
      </c>
      <c r="I33" s="199">
        <v>264.37</v>
      </c>
      <c r="J33" s="199">
        <v>121.01</v>
      </c>
      <c r="K33" s="199">
        <v>163.08000000000001</v>
      </c>
      <c r="L33" s="199">
        <v>81.63</v>
      </c>
      <c r="M33" s="199">
        <v>141.58000000000001</v>
      </c>
      <c r="N33" s="199">
        <v>202.97</v>
      </c>
      <c r="O33" s="199">
        <v>202.25</v>
      </c>
      <c r="P33" s="199">
        <v>114.68</v>
      </c>
      <c r="Q33" s="199">
        <v>236.63</v>
      </c>
      <c r="R33" s="199">
        <v>299.64</v>
      </c>
      <c r="S33" s="199">
        <v>198.86</v>
      </c>
      <c r="T33" s="199">
        <v>177.58</v>
      </c>
      <c r="U33" s="198">
        <v>65.3</v>
      </c>
      <c r="V33" s="199">
        <v>327.75</v>
      </c>
      <c r="W33" s="198">
        <v>0</v>
      </c>
    </row>
    <row r="34" spans="1:23" ht="30.75" customHeight="1" x14ac:dyDescent="0.25">
      <c r="A34" s="197" t="s">
        <v>791</v>
      </c>
      <c r="B34" s="199">
        <v>151.24</v>
      </c>
      <c r="C34" s="199">
        <v>149.56</v>
      </c>
      <c r="D34" s="199">
        <v>180.99</v>
      </c>
      <c r="E34" s="199">
        <v>68.11</v>
      </c>
      <c r="F34" s="199">
        <v>122.55</v>
      </c>
      <c r="G34" s="199">
        <v>130.09</v>
      </c>
      <c r="H34" s="199">
        <v>305.69</v>
      </c>
      <c r="I34" s="199">
        <v>248.18</v>
      </c>
      <c r="J34" s="199">
        <v>94.93</v>
      </c>
      <c r="K34" s="199">
        <v>179.45</v>
      </c>
      <c r="L34" s="199">
        <v>115.77</v>
      </c>
      <c r="M34" s="199">
        <v>137.91999999999999</v>
      </c>
      <c r="N34" s="199">
        <v>170.11</v>
      </c>
      <c r="O34" s="199">
        <v>235.24</v>
      </c>
      <c r="P34" s="199">
        <v>224.09</v>
      </c>
      <c r="Q34" s="199">
        <v>238.64</v>
      </c>
      <c r="R34" s="198">
        <v>164.6</v>
      </c>
      <c r="S34" s="199">
        <v>269.92</v>
      </c>
      <c r="T34" s="199">
        <v>156.28</v>
      </c>
      <c r="U34" s="199">
        <v>61.11</v>
      </c>
      <c r="V34" s="199">
        <v>334.88</v>
      </c>
      <c r="W34" s="198">
        <v>0</v>
      </c>
    </row>
    <row r="35" spans="1:23" ht="30.75" customHeight="1" x14ac:dyDescent="0.25">
      <c r="A35" s="197" t="s">
        <v>792</v>
      </c>
      <c r="B35" s="199">
        <v>147.21</v>
      </c>
      <c r="C35" s="199">
        <v>142.06</v>
      </c>
      <c r="D35" s="199">
        <v>190.66</v>
      </c>
      <c r="E35" s="199">
        <v>51.97</v>
      </c>
      <c r="F35" s="199">
        <v>105.05</v>
      </c>
      <c r="G35" s="199">
        <v>120.35</v>
      </c>
      <c r="H35" s="199">
        <v>309.95</v>
      </c>
      <c r="I35" s="199">
        <v>263.57</v>
      </c>
      <c r="J35" s="199">
        <v>87.75</v>
      </c>
      <c r="K35" s="199">
        <v>149.26</v>
      </c>
      <c r="L35" s="199">
        <v>114.43</v>
      </c>
      <c r="M35" s="199">
        <v>131.18</v>
      </c>
      <c r="N35" s="199">
        <v>200.96</v>
      </c>
      <c r="O35" s="199">
        <v>232.22</v>
      </c>
      <c r="P35" s="199">
        <v>121.1</v>
      </c>
      <c r="Q35" s="199">
        <v>184.01</v>
      </c>
      <c r="R35" s="198">
        <v>196.12</v>
      </c>
      <c r="S35" s="199">
        <v>251.05</v>
      </c>
      <c r="T35" s="199">
        <v>152.84</v>
      </c>
      <c r="U35" s="199">
        <v>80.959999999999994</v>
      </c>
      <c r="V35" s="199">
        <v>388.09</v>
      </c>
      <c r="W35" s="198">
        <v>0</v>
      </c>
    </row>
    <row r="36" spans="1:23" ht="30.75" customHeight="1" x14ac:dyDescent="0.25">
      <c r="A36" s="197" t="s">
        <v>793</v>
      </c>
      <c r="B36" s="199">
        <v>148.38999999999999</v>
      </c>
      <c r="C36" s="199">
        <v>130.19</v>
      </c>
      <c r="D36" s="199">
        <v>159.11000000000001</v>
      </c>
      <c r="E36" s="199">
        <v>62.85</v>
      </c>
      <c r="F36" s="199">
        <v>116.92</v>
      </c>
      <c r="G36" s="199">
        <v>119.38</v>
      </c>
      <c r="H36" s="199">
        <v>361.89</v>
      </c>
      <c r="I36" s="199">
        <v>198.61</v>
      </c>
      <c r="J36" s="199">
        <v>90.19</v>
      </c>
      <c r="K36" s="199">
        <v>157.97</v>
      </c>
      <c r="L36" s="199">
        <v>112.17</v>
      </c>
      <c r="M36" s="199">
        <v>140.29</v>
      </c>
      <c r="N36" s="199">
        <v>157.11000000000001</v>
      </c>
      <c r="O36" s="199">
        <v>201.28</v>
      </c>
      <c r="P36" s="199">
        <v>115.25</v>
      </c>
      <c r="Q36" s="199">
        <v>200.76</v>
      </c>
      <c r="R36" s="198">
        <v>259.55</v>
      </c>
      <c r="S36" s="199">
        <v>250.78</v>
      </c>
      <c r="T36" s="199">
        <v>171.77</v>
      </c>
      <c r="U36" s="199">
        <v>48.16</v>
      </c>
      <c r="V36" s="199">
        <v>352.04</v>
      </c>
      <c r="W36" s="198">
        <v>0</v>
      </c>
    </row>
    <row r="37" spans="1:23" ht="15.75" thickBot="1" x14ac:dyDescent="0.3">
      <c r="A37" s="264"/>
      <c r="B37" s="272"/>
      <c r="C37" s="272"/>
      <c r="D37" s="272"/>
      <c r="E37" s="272"/>
      <c r="F37" s="272"/>
      <c r="G37" s="272"/>
      <c r="H37" s="272"/>
      <c r="I37" s="272"/>
      <c r="J37" s="272"/>
      <c r="K37" s="272"/>
      <c r="L37" s="272"/>
      <c r="M37" s="272"/>
      <c r="N37" s="272"/>
      <c r="O37" s="272"/>
      <c r="P37" s="272"/>
      <c r="Q37" s="272"/>
      <c r="R37" s="272"/>
      <c r="S37" s="272"/>
      <c r="T37" s="272"/>
      <c r="U37" s="272"/>
      <c r="V37" s="272"/>
      <c r="W37" s="272"/>
    </row>
    <row r="38" spans="1:23" ht="15" customHeight="1" thickTop="1" x14ac:dyDescent="0.25">
      <c r="A38" s="580" t="s">
        <v>825</v>
      </c>
      <c r="B38" s="580"/>
      <c r="C38" s="580"/>
      <c r="D38" s="580"/>
      <c r="E38" s="580"/>
      <c r="F38" s="580"/>
      <c r="G38" s="580"/>
      <c r="H38" s="580"/>
      <c r="I38" s="580"/>
      <c r="J38" s="580"/>
      <c r="K38" s="580"/>
      <c r="L38" s="580"/>
      <c r="M38" s="580"/>
      <c r="N38" s="580"/>
      <c r="O38" s="580"/>
      <c r="P38" s="580"/>
      <c r="Q38" s="580"/>
      <c r="R38" s="580"/>
      <c r="S38" s="580"/>
      <c r="T38" s="580"/>
      <c r="U38" s="580"/>
      <c r="V38" s="580"/>
      <c r="W38" s="580"/>
    </row>
  </sheetData>
  <mergeCells count="2">
    <mergeCell ref="A1:W1"/>
    <mergeCell ref="A38:W38"/>
  </mergeCells>
  <pageMargins left="0.7" right="0.7" top="0.75" bottom="0.75" header="0.3" footer="0.3"/>
  <pageSetup paperSize="9" scale="46" orientation="portrait" verticalDpi="1200"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7"/>
  <sheetViews>
    <sheetView view="pageBreakPreview" zoomScale="85" zoomScaleNormal="85" zoomScaleSheetLayoutView="85" workbookViewId="0">
      <selection sqref="A1:W1"/>
    </sheetView>
  </sheetViews>
  <sheetFormatPr defaultRowHeight="15" x14ac:dyDescent="0.25"/>
  <cols>
    <col min="1" max="1" width="11.5" style="193" customWidth="1"/>
    <col min="2" max="2" width="11.375" style="194" customWidth="1"/>
    <col min="3" max="18" width="7.875" style="194" customWidth="1"/>
    <col min="19" max="19" width="8.375" style="194" customWidth="1"/>
    <col min="20" max="23" width="7.875" style="194" customWidth="1"/>
    <col min="24" max="16384" width="9" style="194"/>
  </cols>
  <sheetData>
    <row r="1" spans="1:23" ht="41.25" customHeight="1" thickBot="1" x14ac:dyDescent="0.3">
      <c r="A1" s="581" t="s">
        <v>856</v>
      </c>
      <c r="B1" s="581"/>
      <c r="C1" s="581"/>
      <c r="D1" s="581"/>
      <c r="E1" s="581"/>
      <c r="F1" s="581"/>
      <c r="G1" s="581"/>
      <c r="H1" s="581"/>
      <c r="I1" s="581"/>
      <c r="J1" s="581"/>
      <c r="K1" s="581"/>
      <c r="L1" s="581"/>
      <c r="M1" s="581"/>
      <c r="N1" s="581"/>
      <c r="O1" s="581"/>
      <c r="P1" s="581"/>
      <c r="Q1" s="581"/>
      <c r="R1" s="581"/>
      <c r="S1" s="581"/>
      <c r="T1" s="581"/>
      <c r="U1" s="581"/>
      <c r="V1" s="581"/>
      <c r="W1" s="581"/>
    </row>
    <row r="2" spans="1:23" ht="111.75" thickTop="1" thickBot="1" x14ac:dyDescent="0.3">
      <c r="A2" s="152" t="s">
        <v>832</v>
      </c>
      <c r="B2" s="152" t="s">
        <v>833</v>
      </c>
      <c r="C2" s="153" t="s">
        <v>834</v>
      </c>
      <c r="D2" s="153" t="s">
        <v>857</v>
      </c>
      <c r="E2" s="153" t="s">
        <v>835</v>
      </c>
      <c r="F2" s="153" t="s">
        <v>836</v>
      </c>
      <c r="G2" s="153" t="s">
        <v>837</v>
      </c>
      <c r="H2" s="153" t="s">
        <v>838</v>
      </c>
      <c r="I2" s="153" t="s">
        <v>839</v>
      </c>
      <c r="J2" s="153" t="s">
        <v>840</v>
      </c>
      <c r="K2" s="153" t="s">
        <v>841</v>
      </c>
      <c r="L2" s="153" t="s">
        <v>842</v>
      </c>
      <c r="M2" s="153" t="s">
        <v>843</v>
      </c>
      <c r="N2" s="153" t="s">
        <v>844</v>
      </c>
      <c r="O2" s="153" t="s">
        <v>845</v>
      </c>
      <c r="P2" s="153" t="s">
        <v>846</v>
      </c>
      <c r="Q2" s="153" t="s">
        <v>847</v>
      </c>
      <c r="R2" s="153" t="s">
        <v>858</v>
      </c>
      <c r="S2" s="153" t="s">
        <v>848</v>
      </c>
      <c r="T2" s="153" t="s">
        <v>859</v>
      </c>
      <c r="U2" s="153" t="s">
        <v>860</v>
      </c>
      <c r="V2" s="153" t="s">
        <v>861</v>
      </c>
      <c r="W2" s="153" t="s">
        <v>849</v>
      </c>
    </row>
    <row r="3" spans="1:23" ht="15.75" thickTop="1" x14ac:dyDescent="0.25"/>
    <row r="4" spans="1:23" ht="30" customHeight="1" x14ac:dyDescent="0.25">
      <c r="A4" s="195" t="s">
        <v>31</v>
      </c>
      <c r="B4" s="196">
        <v>105.42</v>
      </c>
      <c r="C4" s="196">
        <v>60.56</v>
      </c>
      <c r="D4" s="196">
        <v>117.52</v>
      </c>
      <c r="E4" s="196">
        <v>109.84</v>
      </c>
      <c r="F4" s="196">
        <v>106.33</v>
      </c>
      <c r="G4" s="196">
        <v>100.94</v>
      </c>
      <c r="H4" s="196">
        <v>103.41</v>
      </c>
      <c r="I4" s="196">
        <v>93.71</v>
      </c>
      <c r="J4" s="196">
        <v>88.35</v>
      </c>
      <c r="K4" s="196">
        <v>78.55</v>
      </c>
      <c r="L4" s="196">
        <v>87.75</v>
      </c>
      <c r="M4" s="196">
        <v>74.3</v>
      </c>
      <c r="N4" s="196">
        <v>59.46</v>
      </c>
      <c r="O4" s="196">
        <v>66.12</v>
      </c>
      <c r="P4" s="196">
        <v>70.540000000000006</v>
      </c>
      <c r="Q4" s="196">
        <v>87.33</v>
      </c>
      <c r="R4" s="196">
        <v>145.80000000000001</v>
      </c>
      <c r="S4" s="196">
        <v>59.26</v>
      </c>
      <c r="T4" s="196">
        <v>210.35</v>
      </c>
      <c r="U4" s="196">
        <v>216.78</v>
      </c>
      <c r="V4" s="196">
        <v>49.5</v>
      </c>
      <c r="W4" s="196">
        <v>168.43</v>
      </c>
    </row>
    <row r="5" spans="1:23" ht="30" customHeight="1" x14ac:dyDescent="0.25">
      <c r="A5" s="195" t="s">
        <v>32</v>
      </c>
      <c r="B5" s="196">
        <v>112.37</v>
      </c>
      <c r="C5" s="196">
        <v>58.31</v>
      </c>
      <c r="D5" s="196">
        <v>126.05</v>
      </c>
      <c r="E5" s="196">
        <v>111.77</v>
      </c>
      <c r="F5" s="196">
        <v>150.11000000000001</v>
      </c>
      <c r="G5" s="196">
        <v>109.24</v>
      </c>
      <c r="H5" s="196">
        <v>144.31</v>
      </c>
      <c r="I5" s="196">
        <v>125.79</v>
      </c>
      <c r="J5" s="196">
        <v>88.51</v>
      </c>
      <c r="K5" s="196">
        <v>73.84</v>
      </c>
      <c r="L5" s="196">
        <v>92.9</v>
      </c>
      <c r="M5" s="196">
        <v>111.4</v>
      </c>
      <c r="N5" s="196">
        <v>72.08</v>
      </c>
      <c r="O5" s="196">
        <v>95.81</v>
      </c>
      <c r="P5" s="196">
        <v>137.52000000000001</v>
      </c>
      <c r="Q5" s="196">
        <v>82.84</v>
      </c>
      <c r="R5" s="196">
        <v>94.85</v>
      </c>
      <c r="S5" s="196">
        <v>84.68</v>
      </c>
      <c r="T5" s="196">
        <v>430.48</v>
      </c>
      <c r="U5" s="196">
        <v>580.97</v>
      </c>
      <c r="V5" s="196">
        <v>68</v>
      </c>
      <c r="W5" s="196">
        <v>158.19</v>
      </c>
    </row>
    <row r="6" spans="1:23" ht="30" customHeight="1" x14ac:dyDescent="0.25">
      <c r="A6" s="195" t="s">
        <v>33</v>
      </c>
      <c r="B6" s="196">
        <v>125.71</v>
      </c>
      <c r="C6" s="196">
        <v>70.69</v>
      </c>
      <c r="D6" s="196">
        <v>105.76</v>
      </c>
      <c r="E6" s="196">
        <v>101.28</v>
      </c>
      <c r="F6" s="196">
        <v>176.84</v>
      </c>
      <c r="G6" s="196">
        <v>118</v>
      </c>
      <c r="H6" s="196">
        <v>190.01</v>
      </c>
      <c r="I6" s="196">
        <v>127.09</v>
      </c>
      <c r="J6" s="196">
        <v>81.55</v>
      </c>
      <c r="K6" s="196">
        <v>72.87</v>
      </c>
      <c r="L6" s="196">
        <v>96.38</v>
      </c>
      <c r="M6" s="196">
        <v>111.79</v>
      </c>
      <c r="N6" s="196">
        <v>51.01</v>
      </c>
      <c r="O6" s="196">
        <v>77.08</v>
      </c>
      <c r="P6" s="196">
        <v>132.24</v>
      </c>
      <c r="Q6" s="196">
        <v>90.14</v>
      </c>
      <c r="R6" s="196">
        <v>68.010000000000005</v>
      </c>
      <c r="S6" s="196">
        <v>244.25</v>
      </c>
      <c r="T6" s="196">
        <v>396.59</v>
      </c>
      <c r="U6" s="196">
        <v>1513.78</v>
      </c>
      <c r="V6" s="196">
        <v>124.44</v>
      </c>
      <c r="W6" s="196">
        <v>57.11</v>
      </c>
    </row>
    <row r="7" spans="1:23" ht="30" customHeight="1" x14ac:dyDescent="0.25">
      <c r="A7" s="195" t="s">
        <v>34</v>
      </c>
      <c r="B7" s="196">
        <v>103.25</v>
      </c>
      <c r="C7" s="196">
        <v>50.56</v>
      </c>
      <c r="D7" s="196">
        <v>108.33</v>
      </c>
      <c r="E7" s="196">
        <v>138.28</v>
      </c>
      <c r="F7" s="196">
        <v>119.97</v>
      </c>
      <c r="G7" s="196">
        <v>99.38</v>
      </c>
      <c r="H7" s="196">
        <v>171.36</v>
      </c>
      <c r="I7" s="196">
        <v>118.96</v>
      </c>
      <c r="J7" s="196">
        <v>99.75</v>
      </c>
      <c r="K7" s="196">
        <v>58.77</v>
      </c>
      <c r="L7" s="196">
        <v>92.17</v>
      </c>
      <c r="M7" s="196">
        <v>122.5</v>
      </c>
      <c r="N7" s="196">
        <v>41.8</v>
      </c>
      <c r="O7" s="196">
        <v>60.22</v>
      </c>
      <c r="P7" s="196">
        <v>114.58</v>
      </c>
      <c r="Q7" s="196">
        <v>74.989999999999995</v>
      </c>
      <c r="R7" s="196">
        <v>70.290000000000006</v>
      </c>
      <c r="S7" s="196">
        <v>63.9</v>
      </c>
      <c r="T7" s="196">
        <v>250.2</v>
      </c>
      <c r="U7" s="196">
        <v>397.37</v>
      </c>
      <c r="V7" s="196">
        <v>97.84</v>
      </c>
      <c r="W7" s="196">
        <v>269.62</v>
      </c>
    </row>
    <row r="8" spans="1:23" ht="30" customHeight="1" x14ac:dyDescent="0.25">
      <c r="A8" s="195" t="s">
        <v>904</v>
      </c>
      <c r="B8" s="196">
        <v>129.07</v>
      </c>
      <c r="C8" s="196">
        <v>48.96</v>
      </c>
      <c r="D8" s="196">
        <v>132.94999999999999</v>
      </c>
      <c r="E8" s="196">
        <v>117.94</v>
      </c>
      <c r="F8" s="196">
        <v>135.5</v>
      </c>
      <c r="G8" s="196">
        <v>106.01</v>
      </c>
      <c r="H8" s="196">
        <v>189.31</v>
      </c>
      <c r="I8" s="196">
        <v>147.76</v>
      </c>
      <c r="J8" s="196">
        <v>180.04</v>
      </c>
      <c r="K8" s="196">
        <v>65.98</v>
      </c>
      <c r="L8" s="196">
        <v>85.31</v>
      </c>
      <c r="M8" s="196">
        <v>100.54</v>
      </c>
      <c r="N8" s="196">
        <v>76.37</v>
      </c>
      <c r="O8" s="196">
        <v>116.76</v>
      </c>
      <c r="P8" s="196">
        <v>86.55</v>
      </c>
      <c r="Q8" s="196">
        <v>92.49</v>
      </c>
      <c r="R8" s="196">
        <v>150.72</v>
      </c>
      <c r="S8" s="196">
        <v>109.99</v>
      </c>
      <c r="T8" s="196">
        <v>314.08</v>
      </c>
      <c r="U8" s="196">
        <v>533.04</v>
      </c>
      <c r="V8" s="196">
        <v>118.31</v>
      </c>
      <c r="W8" s="196">
        <v>152.83000000000001</v>
      </c>
    </row>
    <row r="9" spans="1:23" ht="30" customHeight="1" x14ac:dyDescent="0.25">
      <c r="A9" s="197"/>
      <c r="B9" s="198"/>
      <c r="C9" s="198"/>
      <c r="D9" s="198"/>
      <c r="E9" s="198"/>
      <c r="F9" s="198"/>
      <c r="G9" s="198"/>
      <c r="H9" s="198"/>
      <c r="I9" s="198"/>
      <c r="J9" s="198"/>
      <c r="K9" s="198"/>
      <c r="L9" s="198"/>
      <c r="M9" s="198"/>
      <c r="N9" s="198"/>
      <c r="O9" s="198"/>
      <c r="P9" s="198"/>
      <c r="Q9" s="198"/>
      <c r="R9" s="198"/>
      <c r="S9" s="198"/>
      <c r="T9" s="198"/>
      <c r="U9" s="198"/>
      <c r="V9" s="198"/>
      <c r="W9" s="198"/>
    </row>
    <row r="10" spans="1:23" ht="30" customHeight="1" x14ac:dyDescent="0.25">
      <c r="A10" s="197" t="s">
        <v>869</v>
      </c>
      <c r="B10" s="198">
        <v>110.87</v>
      </c>
      <c r="C10" s="198">
        <v>69.849999999999994</v>
      </c>
      <c r="D10" s="198">
        <v>115.77</v>
      </c>
      <c r="E10" s="198">
        <v>105.64</v>
      </c>
      <c r="F10" s="198">
        <v>101.41</v>
      </c>
      <c r="G10" s="198">
        <v>103.96</v>
      </c>
      <c r="H10" s="198">
        <v>118.71</v>
      </c>
      <c r="I10" s="198">
        <v>95.77</v>
      </c>
      <c r="J10" s="198">
        <v>126.16</v>
      </c>
      <c r="K10" s="198">
        <v>109.51</v>
      </c>
      <c r="L10" s="198">
        <v>103.19</v>
      </c>
      <c r="M10" s="198">
        <v>78.290000000000006</v>
      </c>
      <c r="N10" s="198">
        <v>110.58</v>
      </c>
      <c r="O10" s="198">
        <v>96.42</v>
      </c>
      <c r="P10" s="198">
        <v>53.83</v>
      </c>
      <c r="Q10" s="198">
        <v>97.54</v>
      </c>
      <c r="R10" s="198">
        <v>131.1</v>
      </c>
      <c r="S10" s="198">
        <v>122.6</v>
      </c>
      <c r="T10" s="198">
        <v>146.80000000000001</v>
      </c>
      <c r="U10" s="198">
        <v>89.4</v>
      </c>
      <c r="V10" s="198">
        <v>117.01</v>
      </c>
      <c r="W10" s="198">
        <v>72.98</v>
      </c>
    </row>
    <row r="11" spans="1:23" ht="30" customHeight="1" x14ac:dyDescent="0.25">
      <c r="A11" s="197" t="s">
        <v>792</v>
      </c>
      <c r="B11" s="198">
        <v>98.07</v>
      </c>
      <c r="C11" s="198">
        <v>86.74</v>
      </c>
      <c r="D11" s="198">
        <v>90.78</v>
      </c>
      <c r="E11" s="198">
        <v>111.41</v>
      </c>
      <c r="F11" s="198">
        <v>101.64</v>
      </c>
      <c r="G11" s="198">
        <v>102</v>
      </c>
      <c r="H11" s="198">
        <v>111.43</v>
      </c>
      <c r="I11" s="198">
        <v>101.51</v>
      </c>
      <c r="J11" s="198">
        <v>102.51</v>
      </c>
      <c r="K11" s="198">
        <v>118.52</v>
      </c>
      <c r="L11" s="198">
        <v>103.84</v>
      </c>
      <c r="M11" s="198">
        <v>137.36000000000001</v>
      </c>
      <c r="N11" s="198">
        <v>97.61</v>
      </c>
      <c r="O11" s="198">
        <v>73.319999999999993</v>
      </c>
      <c r="P11" s="198">
        <v>60.94</v>
      </c>
      <c r="Q11" s="198">
        <v>91.81</v>
      </c>
      <c r="R11" s="198">
        <v>94.89</v>
      </c>
      <c r="S11" s="198">
        <v>51.28</v>
      </c>
      <c r="T11" s="198">
        <v>101.99</v>
      </c>
      <c r="U11" s="198">
        <v>1.62</v>
      </c>
      <c r="V11" s="198">
        <v>71.430000000000007</v>
      </c>
      <c r="W11" s="198">
        <v>35.799999999999997</v>
      </c>
    </row>
    <row r="12" spans="1:23" ht="30" customHeight="1" x14ac:dyDescent="0.25">
      <c r="A12" s="197" t="s">
        <v>793</v>
      </c>
      <c r="B12" s="198">
        <v>105.09</v>
      </c>
      <c r="C12" s="198">
        <v>71.11</v>
      </c>
      <c r="D12" s="198">
        <v>107.5</v>
      </c>
      <c r="E12" s="198">
        <v>117.64</v>
      </c>
      <c r="F12" s="198">
        <v>109.43</v>
      </c>
      <c r="G12" s="198">
        <v>113.2</v>
      </c>
      <c r="H12" s="198">
        <v>118.42</v>
      </c>
      <c r="I12" s="198">
        <v>102.61</v>
      </c>
      <c r="J12" s="198">
        <v>114.08</v>
      </c>
      <c r="K12" s="198">
        <v>94.97</v>
      </c>
      <c r="L12" s="198">
        <v>93.8</v>
      </c>
      <c r="M12" s="198">
        <v>121.39</v>
      </c>
      <c r="N12" s="198">
        <v>101.02</v>
      </c>
      <c r="O12" s="198">
        <v>75.87</v>
      </c>
      <c r="P12" s="198">
        <v>41.33</v>
      </c>
      <c r="Q12" s="198">
        <v>97.23</v>
      </c>
      <c r="R12" s="198">
        <v>94.14</v>
      </c>
      <c r="S12" s="198">
        <v>64.14</v>
      </c>
      <c r="T12" s="198">
        <v>211.41</v>
      </c>
      <c r="U12" s="198">
        <v>29.94</v>
      </c>
      <c r="V12" s="198">
        <v>68.47</v>
      </c>
      <c r="W12" s="198">
        <v>40.520000000000003</v>
      </c>
    </row>
    <row r="13" spans="1:23" ht="30" customHeight="1" x14ac:dyDescent="0.25">
      <c r="A13" s="197"/>
      <c r="B13" s="198"/>
      <c r="C13" s="198"/>
      <c r="D13" s="198"/>
      <c r="E13" s="198"/>
      <c r="F13" s="198"/>
      <c r="G13" s="198"/>
      <c r="H13" s="198"/>
      <c r="I13" s="198"/>
      <c r="J13" s="198"/>
      <c r="K13" s="198"/>
      <c r="L13" s="198"/>
      <c r="M13" s="198"/>
      <c r="N13" s="198"/>
      <c r="O13" s="198"/>
      <c r="P13" s="198"/>
      <c r="Q13" s="198"/>
      <c r="R13" s="198"/>
      <c r="S13" s="198"/>
      <c r="T13" s="198"/>
      <c r="U13" s="198"/>
      <c r="V13" s="198"/>
      <c r="W13" s="198"/>
    </row>
    <row r="14" spans="1:23" ht="30" customHeight="1" x14ac:dyDescent="0.25">
      <c r="A14" s="197" t="s">
        <v>850</v>
      </c>
      <c r="B14" s="198">
        <v>104.87</v>
      </c>
      <c r="C14" s="198">
        <v>47.9</v>
      </c>
      <c r="D14" s="198">
        <v>103.56</v>
      </c>
      <c r="E14" s="198">
        <v>95.94</v>
      </c>
      <c r="F14" s="198">
        <v>83.14</v>
      </c>
      <c r="G14" s="198">
        <v>96.78</v>
      </c>
      <c r="H14" s="198">
        <v>102.88</v>
      </c>
      <c r="I14" s="198">
        <v>90.21</v>
      </c>
      <c r="J14" s="198">
        <v>81.290000000000006</v>
      </c>
      <c r="K14" s="198">
        <v>79.569999999999993</v>
      </c>
      <c r="L14" s="198">
        <v>92.86</v>
      </c>
      <c r="M14" s="198">
        <v>51.7</v>
      </c>
      <c r="N14" s="198">
        <v>96.48</v>
      </c>
      <c r="O14" s="198">
        <v>67.61</v>
      </c>
      <c r="P14" s="198">
        <v>95.24</v>
      </c>
      <c r="Q14" s="198">
        <v>88.96</v>
      </c>
      <c r="R14" s="198">
        <v>150.87</v>
      </c>
      <c r="S14" s="198">
        <v>113.18</v>
      </c>
      <c r="T14" s="198">
        <v>100.13</v>
      </c>
      <c r="U14" s="198">
        <v>136.83000000000001</v>
      </c>
      <c r="V14" s="198">
        <v>53.02</v>
      </c>
      <c r="W14" s="198">
        <v>32.979999999999997</v>
      </c>
    </row>
    <row r="15" spans="1:23" ht="30" customHeight="1" x14ac:dyDescent="0.25">
      <c r="A15" s="197" t="s">
        <v>791</v>
      </c>
      <c r="B15" s="198">
        <v>100.46</v>
      </c>
      <c r="C15" s="198">
        <v>76.86</v>
      </c>
      <c r="D15" s="198">
        <v>128.19</v>
      </c>
      <c r="E15" s="198">
        <v>113.04</v>
      </c>
      <c r="F15" s="198">
        <v>99.85</v>
      </c>
      <c r="G15" s="198">
        <v>111.57</v>
      </c>
      <c r="H15" s="198">
        <v>118.71</v>
      </c>
      <c r="I15" s="198">
        <v>93.6</v>
      </c>
      <c r="J15" s="198">
        <v>101</v>
      </c>
      <c r="K15" s="198">
        <v>80.900000000000006</v>
      </c>
      <c r="L15" s="198">
        <v>81.08</v>
      </c>
      <c r="M15" s="198">
        <v>57.26</v>
      </c>
      <c r="N15" s="198">
        <v>67.67</v>
      </c>
      <c r="O15" s="198">
        <v>56.24</v>
      </c>
      <c r="P15" s="198">
        <v>83.22</v>
      </c>
      <c r="Q15" s="198">
        <v>88.18</v>
      </c>
      <c r="R15" s="198">
        <v>116.05</v>
      </c>
      <c r="S15" s="198">
        <v>31.23</v>
      </c>
      <c r="T15" s="198">
        <v>162.56</v>
      </c>
      <c r="U15" s="198">
        <v>3.76</v>
      </c>
      <c r="V15" s="198">
        <v>54.6</v>
      </c>
      <c r="W15" s="198">
        <v>158.80000000000001</v>
      </c>
    </row>
    <row r="16" spans="1:23" ht="30" customHeight="1" x14ac:dyDescent="0.25">
      <c r="A16" s="197" t="s">
        <v>792</v>
      </c>
      <c r="B16" s="198">
        <v>99.15</v>
      </c>
      <c r="C16" s="198">
        <v>75.75</v>
      </c>
      <c r="D16" s="198">
        <v>103.57</v>
      </c>
      <c r="E16" s="198">
        <v>126.21</v>
      </c>
      <c r="F16" s="198">
        <v>110.47</v>
      </c>
      <c r="G16" s="198">
        <v>109.79</v>
      </c>
      <c r="H16" s="198">
        <v>89.59</v>
      </c>
      <c r="I16" s="198">
        <v>103.56</v>
      </c>
      <c r="J16" s="198">
        <v>114.11</v>
      </c>
      <c r="K16" s="198">
        <v>93.21</v>
      </c>
      <c r="L16" s="198">
        <v>93.98</v>
      </c>
      <c r="M16" s="198">
        <v>114.73</v>
      </c>
      <c r="N16" s="198">
        <v>53.53</v>
      </c>
      <c r="O16" s="198">
        <v>52.79</v>
      </c>
      <c r="P16" s="198">
        <v>47.69</v>
      </c>
      <c r="Q16" s="198">
        <v>82.77</v>
      </c>
      <c r="R16" s="198">
        <v>97.64</v>
      </c>
      <c r="S16" s="198">
        <v>52.3</v>
      </c>
      <c r="T16" s="198">
        <v>229.85</v>
      </c>
      <c r="U16" s="198">
        <v>12.17</v>
      </c>
      <c r="V16" s="198">
        <v>48.8</v>
      </c>
      <c r="W16" s="198">
        <v>468.84</v>
      </c>
    </row>
    <row r="17" spans="1:29" ht="30" customHeight="1" x14ac:dyDescent="0.25">
      <c r="A17" s="197" t="s">
        <v>793</v>
      </c>
      <c r="B17" s="198">
        <v>117.18</v>
      </c>
      <c r="C17" s="198">
        <v>41.74</v>
      </c>
      <c r="D17" s="198">
        <v>134.77000000000001</v>
      </c>
      <c r="E17" s="198">
        <v>104.18</v>
      </c>
      <c r="F17" s="198">
        <v>131.86000000000001</v>
      </c>
      <c r="G17" s="198">
        <v>85.63</v>
      </c>
      <c r="H17" s="198">
        <v>102.47</v>
      </c>
      <c r="I17" s="198">
        <v>87.47</v>
      </c>
      <c r="J17" s="198">
        <v>56.99</v>
      </c>
      <c r="K17" s="198">
        <v>60.52</v>
      </c>
      <c r="L17" s="198">
        <v>83.06</v>
      </c>
      <c r="M17" s="198">
        <v>73.5</v>
      </c>
      <c r="N17" s="198">
        <v>20.18</v>
      </c>
      <c r="O17" s="198">
        <v>87.85</v>
      </c>
      <c r="P17" s="198">
        <v>56.03</v>
      </c>
      <c r="Q17" s="198">
        <v>89.39</v>
      </c>
      <c r="R17" s="198">
        <v>218.64</v>
      </c>
      <c r="S17" s="198">
        <v>40.340000000000003</v>
      </c>
      <c r="T17" s="198">
        <v>348.86</v>
      </c>
      <c r="U17" s="198">
        <v>714.35</v>
      </c>
      <c r="V17" s="198">
        <v>41.57</v>
      </c>
      <c r="W17" s="198">
        <v>13.11</v>
      </c>
    </row>
    <row r="18" spans="1:29" ht="30" customHeight="1" x14ac:dyDescent="0.25">
      <c r="A18" s="197"/>
      <c r="B18" s="198"/>
      <c r="C18" s="198"/>
      <c r="D18" s="198"/>
      <c r="E18" s="198"/>
      <c r="F18" s="198"/>
      <c r="G18" s="198"/>
      <c r="H18" s="198"/>
      <c r="I18" s="198"/>
      <c r="J18" s="198"/>
      <c r="K18" s="198"/>
      <c r="L18" s="198"/>
      <c r="M18" s="198"/>
      <c r="N18" s="198"/>
      <c r="O18" s="198"/>
      <c r="P18" s="198"/>
      <c r="Q18" s="198"/>
      <c r="R18" s="198"/>
      <c r="S18" s="198"/>
      <c r="T18" s="198"/>
      <c r="U18" s="198"/>
      <c r="V18" s="198"/>
      <c r="W18" s="198"/>
    </row>
    <row r="19" spans="1:29" ht="30" customHeight="1" x14ac:dyDescent="0.25">
      <c r="A19" s="197" t="s">
        <v>869</v>
      </c>
      <c r="B19" s="198">
        <v>112.29</v>
      </c>
      <c r="C19" s="198">
        <v>58.57</v>
      </c>
      <c r="D19" s="198">
        <v>125.96</v>
      </c>
      <c r="E19" s="198">
        <v>93.57</v>
      </c>
      <c r="F19" s="198">
        <v>219.65</v>
      </c>
      <c r="G19" s="198">
        <v>109.3</v>
      </c>
      <c r="H19" s="198">
        <v>140.31</v>
      </c>
      <c r="I19" s="198">
        <v>128.19</v>
      </c>
      <c r="J19" s="198">
        <v>89.68</v>
      </c>
      <c r="K19" s="198">
        <v>79.8</v>
      </c>
      <c r="L19" s="198">
        <v>99.61</v>
      </c>
      <c r="M19" s="198">
        <v>119.63</v>
      </c>
      <c r="N19" s="198">
        <v>84.81</v>
      </c>
      <c r="O19" s="198">
        <v>103.11</v>
      </c>
      <c r="P19" s="198">
        <v>46.64</v>
      </c>
      <c r="Q19" s="198">
        <v>84.85</v>
      </c>
      <c r="R19" s="198">
        <v>106.1</v>
      </c>
      <c r="S19" s="198">
        <v>74.22</v>
      </c>
      <c r="T19" s="198">
        <v>300.38</v>
      </c>
      <c r="U19" s="198">
        <v>840.72</v>
      </c>
      <c r="V19" s="198">
        <v>71.91</v>
      </c>
      <c r="W19" s="198">
        <v>118.2</v>
      </c>
    </row>
    <row r="20" spans="1:29" ht="30" customHeight="1" x14ac:dyDescent="0.25">
      <c r="A20" s="197" t="s">
        <v>792</v>
      </c>
      <c r="B20" s="198">
        <v>110.84</v>
      </c>
      <c r="C20" s="198">
        <v>83.52</v>
      </c>
      <c r="D20" s="198">
        <v>122.81</v>
      </c>
      <c r="E20" s="198">
        <v>113.67</v>
      </c>
      <c r="F20" s="198">
        <v>136.04</v>
      </c>
      <c r="G20" s="198">
        <v>101.91</v>
      </c>
      <c r="H20" s="198">
        <v>151.74</v>
      </c>
      <c r="I20" s="198">
        <v>128.75</v>
      </c>
      <c r="J20" s="198">
        <v>112.29</v>
      </c>
      <c r="K20" s="198">
        <v>76.510000000000005</v>
      </c>
      <c r="L20" s="198">
        <v>102.01</v>
      </c>
      <c r="M20" s="198">
        <v>127.78</v>
      </c>
      <c r="N20" s="198">
        <v>112.44</v>
      </c>
      <c r="O20" s="198">
        <v>96.14</v>
      </c>
      <c r="P20" s="198">
        <v>63.9</v>
      </c>
      <c r="Q20" s="198">
        <v>88.84</v>
      </c>
      <c r="R20" s="198">
        <v>96.11</v>
      </c>
      <c r="S20" s="198">
        <v>102.34</v>
      </c>
      <c r="T20" s="198">
        <v>190.76</v>
      </c>
      <c r="U20" s="198">
        <v>1000.78</v>
      </c>
      <c r="V20" s="198">
        <v>74.790000000000006</v>
      </c>
      <c r="W20" s="198">
        <v>148.29</v>
      </c>
    </row>
    <row r="21" spans="1:29" ht="30" customHeight="1" x14ac:dyDescent="0.25">
      <c r="A21" s="197" t="s">
        <v>793</v>
      </c>
      <c r="B21" s="198">
        <v>122.25</v>
      </c>
      <c r="C21" s="198">
        <v>47.43</v>
      </c>
      <c r="D21" s="198">
        <v>128.9</v>
      </c>
      <c r="E21" s="198">
        <v>107</v>
      </c>
      <c r="F21" s="198">
        <v>125.3</v>
      </c>
      <c r="G21" s="198">
        <v>117.5</v>
      </c>
      <c r="H21" s="198">
        <v>169.18</v>
      </c>
      <c r="I21" s="198">
        <v>121.88</v>
      </c>
      <c r="J21" s="198">
        <v>88.34</v>
      </c>
      <c r="K21" s="198">
        <v>75.89</v>
      </c>
      <c r="L21" s="198">
        <v>97.23</v>
      </c>
      <c r="M21" s="198">
        <v>110.99</v>
      </c>
      <c r="N21" s="198">
        <v>57.49</v>
      </c>
      <c r="O21" s="198">
        <v>111.57</v>
      </c>
      <c r="P21" s="198">
        <v>347.19</v>
      </c>
      <c r="Q21" s="198">
        <v>78.13</v>
      </c>
      <c r="R21" s="198">
        <v>81.290000000000006</v>
      </c>
      <c r="S21" s="198">
        <v>93.54</v>
      </c>
      <c r="T21" s="198">
        <v>926.49</v>
      </c>
      <c r="U21" s="198">
        <v>334.09</v>
      </c>
      <c r="V21" s="198">
        <v>76.959999999999994</v>
      </c>
      <c r="W21" s="198">
        <v>267.68</v>
      </c>
    </row>
    <row r="22" spans="1:29" ht="30" customHeight="1" x14ac:dyDescent="0.25">
      <c r="A22" s="197"/>
      <c r="B22" s="198"/>
      <c r="C22" s="198"/>
      <c r="D22" s="198"/>
      <c r="E22" s="198"/>
      <c r="F22" s="198"/>
      <c r="G22" s="198"/>
      <c r="H22" s="198"/>
      <c r="I22" s="198"/>
      <c r="J22" s="198"/>
      <c r="K22" s="198"/>
      <c r="L22" s="198"/>
      <c r="M22" s="198"/>
      <c r="N22" s="198"/>
      <c r="O22" s="198"/>
      <c r="P22" s="198"/>
      <c r="Q22" s="198"/>
      <c r="R22" s="198"/>
      <c r="S22" s="198"/>
      <c r="T22" s="198"/>
      <c r="U22" s="198"/>
      <c r="V22" s="198"/>
      <c r="W22" s="198"/>
    </row>
    <row r="23" spans="1:29" ht="30" customHeight="1" x14ac:dyDescent="0.25">
      <c r="A23" s="197" t="s">
        <v>852</v>
      </c>
      <c r="B23" s="198">
        <v>125.91</v>
      </c>
      <c r="C23" s="198">
        <v>70.06</v>
      </c>
      <c r="D23" s="198">
        <v>131.88999999999999</v>
      </c>
      <c r="E23" s="198">
        <v>106.59</v>
      </c>
      <c r="F23" s="198">
        <v>196.36</v>
      </c>
      <c r="G23" s="198">
        <v>111.38</v>
      </c>
      <c r="H23" s="198">
        <v>152.99</v>
      </c>
      <c r="I23" s="198">
        <v>124.73</v>
      </c>
      <c r="J23" s="198">
        <v>64.150000000000006</v>
      </c>
      <c r="K23" s="198">
        <v>59.95</v>
      </c>
      <c r="L23" s="198">
        <v>93.27</v>
      </c>
      <c r="M23" s="198">
        <v>118.66</v>
      </c>
      <c r="N23" s="198">
        <v>80.989999999999995</v>
      </c>
      <c r="O23" s="198">
        <v>105.72</v>
      </c>
      <c r="P23" s="198">
        <v>91.42</v>
      </c>
      <c r="Q23" s="198">
        <v>89.28</v>
      </c>
      <c r="R23" s="198">
        <v>84.63</v>
      </c>
      <c r="S23" s="198">
        <v>139.82</v>
      </c>
      <c r="T23" s="198">
        <v>974.77</v>
      </c>
      <c r="U23" s="198">
        <v>817.75</v>
      </c>
      <c r="V23" s="198">
        <v>92.65</v>
      </c>
      <c r="W23" s="198">
        <v>14.24</v>
      </c>
    </row>
    <row r="24" spans="1:29" ht="30" customHeight="1" x14ac:dyDescent="0.25">
      <c r="A24" s="197" t="s">
        <v>791</v>
      </c>
      <c r="B24" s="198">
        <v>125.91</v>
      </c>
      <c r="C24" s="198">
        <v>81.709999999999994</v>
      </c>
      <c r="D24" s="198">
        <v>110.49</v>
      </c>
      <c r="E24" s="198">
        <v>110.25</v>
      </c>
      <c r="F24" s="198">
        <v>201.17</v>
      </c>
      <c r="G24" s="198">
        <v>138.6</v>
      </c>
      <c r="H24" s="198">
        <v>221.88</v>
      </c>
      <c r="I24" s="198">
        <v>133.96</v>
      </c>
      <c r="J24" s="198">
        <v>81.86</v>
      </c>
      <c r="K24" s="198">
        <v>78.14</v>
      </c>
      <c r="L24" s="198">
        <v>95.23</v>
      </c>
      <c r="M24" s="198">
        <v>114.51</v>
      </c>
      <c r="N24" s="198">
        <v>50.71</v>
      </c>
      <c r="O24" s="198">
        <v>83.96</v>
      </c>
      <c r="P24" s="198">
        <v>97.09</v>
      </c>
      <c r="Q24" s="198">
        <v>98.23</v>
      </c>
      <c r="R24" s="198">
        <v>74.27</v>
      </c>
      <c r="S24" s="198">
        <v>112.12</v>
      </c>
      <c r="T24" s="198">
        <v>215.24</v>
      </c>
      <c r="U24" s="198">
        <v>1163.2</v>
      </c>
      <c r="V24" s="198">
        <v>237.77</v>
      </c>
      <c r="W24" s="198">
        <v>25.04</v>
      </c>
    </row>
    <row r="25" spans="1:29" ht="30" customHeight="1" x14ac:dyDescent="0.25">
      <c r="A25" s="197" t="s">
        <v>792</v>
      </c>
      <c r="B25" s="198">
        <v>106.15</v>
      </c>
      <c r="C25" s="198">
        <v>78.25</v>
      </c>
      <c r="D25" s="198">
        <v>96.02</v>
      </c>
      <c r="E25" s="198">
        <v>97.81</v>
      </c>
      <c r="F25" s="198">
        <v>153.79</v>
      </c>
      <c r="G25" s="198">
        <v>98.89</v>
      </c>
      <c r="H25" s="198">
        <v>205.29</v>
      </c>
      <c r="I25" s="198">
        <v>128.12</v>
      </c>
      <c r="J25" s="198">
        <v>96.99</v>
      </c>
      <c r="K25" s="198">
        <v>94.32</v>
      </c>
      <c r="L25" s="198">
        <v>98.44</v>
      </c>
      <c r="M25" s="198">
        <v>94.65</v>
      </c>
      <c r="N25" s="198">
        <v>46.17</v>
      </c>
      <c r="O25" s="198">
        <v>67.819999999999993</v>
      </c>
      <c r="P25" s="198">
        <v>249.31</v>
      </c>
      <c r="Q25" s="198">
        <v>88.78</v>
      </c>
      <c r="R25" s="198">
        <v>60.72</v>
      </c>
      <c r="S25" s="198">
        <v>124.51</v>
      </c>
      <c r="T25" s="198">
        <v>173.16</v>
      </c>
      <c r="U25" s="198">
        <v>1898.18</v>
      </c>
      <c r="V25" s="198">
        <v>115.56</v>
      </c>
      <c r="W25" s="198">
        <v>177.98</v>
      </c>
    </row>
    <row r="26" spans="1:29" ht="30" customHeight="1" x14ac:dyDescent="0.25">
      <c r="A26" s="197" t="s">
        <v>793</v>
      </c>
      <c r="B26" s="198">
        <v>144.87</v>
      </c>
      <c r="C26" s="198">
        <v>52.73</v>
      </c>
      <c r="D26" s="198">
        <v>84.63</v>
      </c>
      <c r="E26" s="198">
        <v>90.46</v>
      </c>
      <c r="F26" s="198">
        <v>156.06</v>
      </c>
      <c r="G26" s="198">
        <v>123.14</v>
      </c>
      <c r="H26" s="198">
        <v>179.89</v>
      </c>
      <c r="I26" s="198">
        <v>121.53</v>
      </c>
      <c r="J26" s="198">
        <v>83.2</v>
      </c>
      <c r="K26" s="198">
        <v>59.09</v>
      </c>
      <c r="L26" s="198">
        <v>98.56</v>
      </c>
      <c r="M26" s="198">
        <v>119.33</v>
      </c>
      <c r="N26" s="198">
        <v>26.16</v>
      </c>
      <c r="O26" s="198">
        <v>50.83</v>
      </c>
      <c r="P26" s="198">
        <v>91.14</v>
      </c>
      <c r="Q26" s="198">
        <v>84.25</v>
      </c>
      <c r="R26" s="198">
        <v>52.41</v>
      </c>
      <c r="S26" s="198">
        <v>600.53</v>
      </c>
      <c r="T26" s="198">
        <v>223.21</v>
      </c>
      <c r="U26" s="198">
        <v>2175.9899999999998</v>
      </c>
      <c r="V26" s="198">
        <v>51.79</v>
      </c>
      <c r="W26" s="198">
        <v>11.18</v>
      </c>
    </row>
    <row r="27" spans="1:29" ht="30" customHeight="1" x14ac:dyDescent="0.25">
      <c r="A27" s="197"/>
      <c r="B27" s="198"/>
      <c r="C27" s="198"/>
      <c r="D27" s="198"/>
      <c r="E27" s="198"/>
      <c r="F27" s="198"/>
      <c r="G27" s="198"/>
      <c r="H27" s="198"/>
      <c r="I27" s="198"/>
      <c r="J27" s="198"/>
      <c r="K27" s="198"/>
      <c r="L27" s="198"/>
      <c r="M27" s="198"/>
      <c r="N27" s="198"/>
      <c r="O27" s="198"/>
      <c r="P27" s="198"/>
      <c r="Q27" s="198"/>
      <c r="R27" s="198"/>
      <c r="S27" s="198"/>
      <c r="T27" s="198"/>
      <c r="U27" s="198"/>
      <c r="V27" s="198"/>
      <c r="W27" s="198"/>
    </row>
    <row r="28" spans="1:29" ht="30" customHeight="1" x14ac:dyDescent="0.25">
      <c r="A28" s="197" t="s">
        <v>853</v>
      </c>
      <c r="B28" s="199">
        <v>101.93</v>
      </c>
      <c r="C28" s="199">
        <v>39.64</v>
      </c>
      <c r="D28" s="199">
        <v>115.16</v>
      </c>
      <c r="E28" s="199">
        <v>134.51</v>
      </c>
      <c r="F28" s="199">
        <v>127.89</v>
      </c>
      <c r="G28" s="199">
        <v>99.35</v>
      </c>
      <c r="H28" s="199">
        <v>172.17</v>
      </c>
      <c r="I28" s="199">
        <v>112.55</v>
      </c>
      <c r="J28" s="199">
        <v>56.06</v>
      </c>
      <c r="K28" s="199">
        <v>43.09</v>
      </c>
      <c r="L28" s="199">
        <v>92.13</v>
      </c>
      <c r="M28" s="199">
        <v>105.79</v>
      </c>
      <c r="N28" s="198">
        <v>32.299999999999997</v>
      </c>
      <c r="O28" s="199">
        <v>58.63</v>
      </c>
      <c r="P28" s="199">
        <v>155.66</v>
      </c>
      <c r="Q28" s="199">
        <v>81.19</v>
      </c>
      <c r="R28" s="199">
        <v>49.83</v>
      </c>
      <c r="S28" s="199">
        <v>113.66</v>
      </c>
      <c r="T28" s="199">
        <v>242.95</v>
      </c>
      <c r="U28" s="199">
        <v>255.83</v>
      </c>
      <c r="V28" s="199">
        <v>68.739999999999995</v>
      </c>
      <c r="W28" s="199">
        <v>469.33</v>
      </c>
    </row>
    <row r="29" spans="1:29" ht="30" customHeight="1" x14ac:dyDescent="0.25">
      <c r="A29" s="197" t="s">
        <v>791</v>
      </c>
      <c r="B29" s="198">
        <v>98.9</v>
      </c>
      <c r="C29" s="199">
        <v>76.62</v>
      </c>
      <c r="D29" s="199">
        <v>108.51</v>
      </c>
      <c r="E29" s="199">
        <v>125.91</v>
      </c>
      <c r="F29" s="199">
        <v>141.69</v>
      </c>
      <c r="G29" s="199">
        <v>91.36</v>
      </c>
      <c r="H29" s="199">
        <v>172.25</v>
      </c>
      <c r="I29" s="199">
        <v>128.61000000000001</v>
      </c>
      <c r="J29" s="199">
        <v>108.93</v>
      </c>
      <c r="K29" s="199">
        <v>62.01</v>
      </c>
      <c r="L29" s="198">
        <v>98.6</v>
      </c>
      <c r="M29" s="199">
        <v>126.35</v>
      </c>
      <c r="N29" s="199">
        <v>52.62</v>
      </c>
      <c r="O29" s="199">
        <v>82.65</v>
      </c>
      <c r="P29" s="198">
        <v>65.7</v>
      </c>
      <c r="Q29" s="199">
        <v>71.819999999999993</v>
      </c>
      <c r="R29" s="199">
        <v>57.78</v>
      </c>
      <c r="S29" s="199">
        <v>51.53</v>
      </c>
      <c r="T29" s="199">
        <v>257.26</v>
      </c>
      <c r="U29" s="199">
        <v>47.98</v>
      </c>
      <c r="V29" s="199">
        <v>128.28</v>
      </c>
      <c r="W29" s="199">
        <v>368.09</v>
      </c>
    </row>
    <row r="30" spans="1:29" ht="30" customHeight="1" x14ac:dyDescent="0.25">
      <c r="A30" s="197" t="s">
        <v>792</v>
      </c>
      <c r="B30" s="199">
        <v>93.83</v>
      </c>
      <c r="C30" s="199">
        <v>46.57</v>
      </c>
      <c r="D30" s="198">
        <v>119.4</v>
      </c>
      <c r="E30" s="199">
        <v>146.28</v>
      </c>
      <c r="F30" s="199">
        <v>111.82</v>
      </c>
      <c r="G30" s="199">
        <v>88.87</v>
      </c>
      <c r="H30" s="199">
        <v>149.16</v>
      </c>
      <c r="I30" s="199">
        <v>108.57</v>
      </c>
      <c r="J30" s="199">
        <v>129.57</v>
      </c>
      <c r="K30" s="199">
        <v>83.53</v>
      </c>
      <c r="L30" s="199">
        <v>89.74</v>
      </c>
      <c r="M30" s="199">
        <v>132.86000000000001</v>
      </c>
      <c r="N30" s="199">
        <v>44.94</v>
      </c>
      <c r="O30" s="199">
        <v>57.86</v>
      </c>
      <c r="P30" s="199">
        <v>129.28</v>
      </c>
      <c r="Q30" s="199">
        <v>73.67</v>
      </c>
      <c r="R30" s="199">
        <v>52.25</v>
      </c>
      <c r="S30" s="199">
        <v>42.19</v>
      </c>
      <c r="T30" s="198">
        <v>208</v>
      </c>
      <c r="U30" s="199">
        <v>208.86</v>
      </c>
      <c r="V30" s="199">
        <v>115.29</v>
      </c>
      <c r="W30" s="199">
        <v>220.85</v>
      </c>
    </row>
    <row r="31" spans="1:29" ht="30" customHeight="1" x14ac:dyDescent="0.25">
      <c r="A31" s="197" t="s">
        <v>793</v>
      </c>
      <c r="B31" s="199">
        <v>118.33</v>
      </c>
      <c r="C31" s="199">
        <v>39.409999999999997</v>
      </c>
      <c r="D31" s="199">
        <v>90.24</v>
      </c>
      <c r="E31" s="199">
        <v>146.43</v>
      </c>
      <c r="F31" s="199">
        <v>98.47</v>
      </c>
      <c r="G31" s="199">
        <v>117.94</v>
      </c>
      <c r="H31" s="199">
        <v>191.86</v>
      </c>
      <c r="I31" s="199">
        <v>126.09</v>
      </c>
      <c r="J31" s="199">
        <v>104.45</v>
      </c>
      <c r="K31" s="199">
        <v>46.46</v>
      </c>
      <c r="L31" s="199">
        <v>88.19</v>
      </c>
      <c r="M31" s="199">
        <v>125.01</v>
      </c>
      <c r="N31" s="199">
        <v>37.33</v>
      </c>
      <c r="O31" s="199">
        <v>41.72</v>
      </c>
      <c r="P31" s="199">
        <v>107.68</v>
      </c>
      <c r="Q31" s="199">
        <v>73.27</v>
      </c>
      <c r="R31" s="199">
        <v>121.29</v>
      </c>
      <c r="S31" s="198">
        <v>48.2</v>
      </c>
      <c r="T31" s="199">
        <v>292.58</v>
      </c>
      <c r="U31" s="199">
        <v>1076.78</v>
      </c>
      <c r="V31" s="199">
        <v>79.040000000000006</v>
      </c>
      <c r="W31" s="199">
        <v>20.239999999999998</v>
      </c>
    </row>
    <row r="32" spans="1:29" ht="30" customHeight="1" x14ac:dyDescent="0.25">
      <c r="A32" s="197"/>
      <c r="B32" s="197"/>
      <c r="C32" s="197"/>
      <c r="D32" s="197"/>
      <c r="E32" s="197"/>
      <c r="F32" s="197"/>
      <c r="G32" s="197"/>
      <c r="H32" s="296"/>
      <c r="I32" s="297"/>
      <c r="J32" s="297"/>
      <c r="K32" s="297"/>
      <c r="L32" s="297"/>
      <c r="M32" s="297"/>
      <c r="N32" s="297"/>
      <c r="O32" s="297"/>
      <c r="P32" s="297"/>
      <c r="Q32" s="297"/>
      <c r="R32" s="296"/>
      <c r="S32" s="297"/>
      <c r="T32" s="297"/>
      <c r="U32" s="297"/>
      <c r="V32" s="296"/>
      <c r="W32" s="297"/>
      <c r="X32" s="297"/>
      <c r="Y32" s="297"/>
      <c r="Z32" s="297"/>
      <c r="AA32" s="297"/>
      <c r="AB32" s="297"/>
      <c r="AC32" s="297"/>
    </row>
    <row r="33" spans="1:16384" ht="30" customHeight="1" x14ac:dyDescent="0.25">
      <c r="A33" s="197" t="s">
        <v>870</v>
      </c>
      <c r="B33" s="199">
        <v>134.18</v>
      </c>
      <c r="C33" s="199">
        <v>42.27</v>
      </c>
      <c r="D33" s="199">
        <v>152.66</v>
      </c>
      <c r="E33" s="199">
        <v>137.37</v>
      </c>
      <c r="F33" s="199">
        <v>135.55000000000001</v>
      </c>
      <c r="G33" s="199">
        <v>100.23</v>
      </c>
      <c r="H33" s="199">
        <v>213.37</v>
      </c>
      <c r="I33" s="199">
        <v>154.43</v>
      </c>
      <c r="J33" s="199">
        <v>237.21</v>
      </c>
      <c r="K33" s="198">
        <v>66.400000000000006</v>
      </c>
      <c r="L33" s="199">
        <v>91.22</v>
      </c>
      <c r="M33" s="199">
        <v>119.17</v>
      </c>
      <c r="N33" s="199">
        <v>65.52</v>
      </c>
      <c r="O33" s="199">
        <v>124.44</v>
      </c>
      <c r="P33" s="199">
        <v>107.18</v>
      </c>
      <c r="Q33" s="199">
        <v>103.16</v>
      </c>
      <c r="R33" s="199">
        <v>131.58000000000001</v>
      </c>
      <c r="S33" s="199">
        <v>109.42</v>
      </c>
      <c r="T33" s="199">
        <v>479.46</v>
      </c>
      <c r="U33" s="199">
        <v>203.57</v>
      </c>
      <c r="V33" s="199">
        <v>106.33</v>
      </c>
      <c r="W33" s="199">
        <v>337.41</v>
      </c>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c r="BS33" s="197"/>
      <c r="BT33" s="197"/>
      <c r="BU33" s="197"/>
      <c r="BV33" s="197"/>
      <c r="BW33" s="197"/>
      <c r="BX33" s="197"/>
      <c r="BY33" s="197"/>
      <c r="BZ33" s="197"/>
      <c r="CA33" s="197"/>
      <c r="CB33" s="197"/>
      <c r="CC33" s="197"/>
      <c r="CD33" s="197"/>
      <c r="CE33" s="197"/>
      <c r="CF33" s="197"/>
      <c r="CG33" s="197"/>
      <c r="CH33" s="197"/>
      <c r="CI33" s="197"/>
      <c r="CJ33" s="197"/>
      <c r="CK33" s="197"/>
      <c r="CL33" s="197"/>
      <c r="CM33" s="197"/>
      <c r="CN33" s="197"/>
      <c r="CO33" s="197"/>
      <c r="CP33" s="197"/>
      <c r="CQ33" s="197"/>
      <c r="CR33" s="197"/>
      <c r="CS33" s="197"/>
      <c r="CT33" s="197"/>
      <c r="CU33" s="197"/>
      <c r="CV33" s="197"/>
      <c r="CW33" s="197"/>
      <c r="CX33" s="197"/>
      <c r="CY33" s="197"/>
      <c r="CZ33" s="197"/>
      <c r="DA33" s="197"/>
      <c r="DB33" s="197"/>
      <c r="DC33" s="197"/>
      <c r="DD33" s="197"/>
      <c r="DE33" s="197"/>
      <c r="DF33" s="197"/>
      <c r="DG33" s="197"/>
      <c r="DH33" s="197"/>
      <c r="DI33" s="197"/>
      <c r="DJ33" s="197"/>
      <c r="DK33" s="197"/>
      <c r="DL33" s="197"/>
      <c r="DM33" s="197"/>
      <c r="DN33" s="197"/>
      <c r="DO33" s="197"/>
      <c r="DP33" s="197"/>
      <c r="DQ33" s="197"/>
      <c r="DR33" s="197"/>
      <c r="DS33" s="197"/>
      <c r="DT33" s="197"/>
      <c r="DU33" s="197"/>
      <c r="DV33" s="197"/>
      <c r="DW33" s="197"/>
      <c r="DX33" s="197"/>
      <c r="DY33" s="197"/>
      <c r="DZ33" s="197"/>
      <c r="EA33" s="197"/>
      <c r="EB33" s="197"/>
      <c r="EC33" s="197"/>
      <c r="ED33" s="197"/>
      <c r="EE33" s="197"/>
      <c r="EF33" s="197"/>
      <c r="EG33" s="197"/>
      <c r="EH33" s="197"/>
      <c r="EI33" s="197"/>
      <c r="EJ33" s="197"/>
      <c r="EK33" s="197"/>
      <c r="EL33" s="197"/>
      <c r="EM33" s="197"/>
      <c r="EN33" s="197"/>
      <c r="EO33" s="197"/>
      <c r="EP33" s="197"/>
      <c r="EQ33" s="197"/>
      <c r="ER33" s="197"/>
      <c r="ES33" s="197"/>
      <c r="ET33" s="197"/>
      <c r="EU33" s="197"/>
      <c r="EV33" s="197"/>
      <c r="EW33" s="197"/>
      <c r="EX33" s="197"/>
      <c r="EY33" s="197"/>
      <c r="EZ33" s="197"/>
      <c r="FA33" s="197"/>
      <c r="FB33" s="197"/>
      <c r="FC33" s="197"/>
      <c r="FD33" s="197"/>
      <c r="FE33" s="197"/>
      <c r="FF33" s="197"/>
      <c r="FG33" s="197"/>
      <c r="FH33" s="197"/>
      <c r="FI33" s="197"/>
      <c r="FJ33" s="197"/>
      <c r="FK33" s="197"/>
      <c r="FL33" s="197"/>
      <c r="FM33" s="197"/>
      <c r="FN33" s="197"/>
      <c r="FO33" s="197"/>
      <c r="FP33" s="197"/>
      <c r="FQ33" s="197"/>
      <c r="FR33" s="197"/>
      <c r="FS33" s="197"/>
      <c r="FT33" s="197"/>
      <c r="FU33" s="197"/>
      <c r="FV33" s="197"/>
      <c r="FW33" s="197"/>
      <c r="FX33" s="197"/>
      <c r="FY33" s="197"/>
      <c r="FZ33" s="197"/>
      <c r="GA33" s="197"/>
      <c r="GB33" s="197"/>
      <c r="GC33" s="197"/>
      <c r="GD33" s="197"/>
      <c r="GE33" s="197"/>
      <c r="GF33" s="197"/>
      <c r="GG33" s="197"/>
      <c r="GH33" s="197"/>
      <c r="GI33" s="197"/>
      <c r="GJ33" s="197"/>
      <c r="GK33" s="197"/>
      <c r="GL33" s="197"/>
      <c r="GM33" s="197"/>
      <c r="GN33" s="197"/>
      <c r="GO33" s="197"/>
      <c r="GP33" s="197"/>
      <c r="GQ33" s="197"/>
      <c r="GR33" s="197"/>
      <c r="GS33" s="197"/>
      <c r="GT33" s="197"/>
      <c r="GU33" s="197"/>
      <c r="GV33" s="197"/>
      <c r="GW33" s="197"/>
      <c r="GX33" s="197"/>
      <c r="GY33" s="197"/>
      <c r="GZ33" s="197"/>
      <c r="HA33" s="197"/>
      <c r="HB33" s="197"/>
      <c r="HC33" s="197"/>
      <c r="HD33" s="197"/>
      <c r="HE33" s="197"/>
      <c r="HF33" s="197"/>
      <c r="HG33" s="197"/>
      <c r="HH33" s="197"/>
      <c r="HI33" s="197"/>
      <c r="HJ33" s="197"/>
      <c r="HK33" s="197"/>
      <c r="HL33" s="197"/>
      <c r="HM33" s="197"/>
      <c r="HN33" s="197"/>
      <c r="HO33" s="197"/>
      <c r="HP33" s="197"/>
      <c r="HQ33" s="197"/>
      <c r="HR33" s="197"/>
      <c r="HS33" s="197"/>
      <c r="HT33" s="197"/>
      <c r="HU33" s="197"/>
      <c r="HV33" s="197"/>
      <c r="HW33" s="197"/>
      <c r="HX33" s="197"/>
      <c r="HY33" s="197"/>
      <c r="HZ33" s="197"/>
      <c r="IA33" s="197"/>
      <c r="IB33" s="197"/>
      <c r="IC33" s="197"/>
      <c r="ID33" s="197"/>
      <c r="IE33" s="197"/>
      <c r="IF33" s="197"/>
      <c r="IG33" s="197"/>
      <c r="IH33" s="197"/>
      <c r="II33" s="197"/>
      <c r="IJ33" s="197"/>
      <c r="IK33" s="197"/>
      <c r="IL33" s="197"/>
      <c r="IM33" s="197"/>
      <c r="IN33" s="197"/>
      <c r="IO33" s="197"/>
      <c r="IP33" s="197"/>
      <c r="IQ33" s="197"/>
      <c r="IR33" s="197"/>
      <c r="IS33" s="197"/>
      <c r="IT33" s="197"/>
      <c r="IU33" s="197"/>
      <c r="IV33" s="197"/>
      <c r="IW33" s="197"/>
      <c r="IX33" s="197"/>
      <c r="IY33" s="197"/>
      <c r="IZ33" s="197"/>
      <c r="JA33" s="197"/>
      <c r="JB33" s="197"/>
      <c r="JC33" s="197"/>
      <c r="JD33" s="197"/>
      <c r="JE33" s="197"/>
      <c r="JF33" s="197"/>
      <c r="JG33" s="197"/>
      <c r="JH33" s="197"/>
      <c r="JI33" s="197"/>
      <c r="JJ33" s="197"/>
      <c r="JK33" s="197"/>
      <c r="JL33" s="197"/>
      <c r="JM33" s="197"/>
      <c r="JN33" s="197"/>
      <c r="JO33" s="197"/>
      <c r="JP33" s="197"/>
      <c r="JQ33" s="197"/>
      <c r="JR33" s="197"/>
      <c r="JS33" s="197"/>
      <c r="JT33" s="197"/>
      <c r="JU33" s="197"/>
      <c r="JV33" s="197"/>
      <c r="JW33" s="197"/>
      <c r="JX33" s="197"/>
      <c r="JY33" s="197"/>
      <c r="JZ33" s="197"/>
      <c r="KA33" s="197"/>
      <c r="KB33" s="197"/>
      <c r="KC33" s="197"/>
      <c r="KD33" s="197"/>
      <c r="KE33" s="197"/>
      <c r="KF33" s="197"/>
      <c r="KG33" s="197"/>
      <c r="KH33" s="197"/>
      <c r="KI33" s="197"/>
      <c r="KJ33" s="197"/>
      <c r="KK33" s="197"/>
      <c r="KL33" s="197"/>
      <c r="KM33" s="197"/>
      <c r="KN33" s="197"/>
      <c r="KO33" s="197"/>
      <c r="KP33" s="197"/>
      <c r="KQ33" s="197"/>
      <c r="KR33" s="197"/>
      <c r="KS33" s="197"/>
      <c r="KT33" s="197"/>
      <c r="KU33" s="197"/>
      <c r="KV33" s="197"/>
      <c r="KW33" s="197"/>
      <c r="KX33" s="197"/>
      <c r="KY33" s="197"/>
      <c r="KZ33" s="197"/>
      <c r="LA33" s="197"/>
      <c r="LB33" s="197"/>
      <c r="LC33" s="197"/>
      <c r="LD33" s="197"/>
      <c r="LE33" s="197"/>
      <c r="LF33" s="197"/>
      <c r="LG33" s="197"/>
      <c r="LH33" s="197"/>
      <c r="LI33" s="197"/>
      <c r="LJ33" s="197"/>
      <c r="LK33" s="197"/>
      <c r="LL33" s="197"/>
      <c r="LM33" s="197"/>
      <c r="LN33" s="197"/>
      <c r="LO33" s="197"/>
      <c r="LP33" s="197"/>
      <c r="LQ33" s="197"/>
      <c r="LR33" s="197"/>
      <c r="LS33" s="197"/>
      <c r="LT33" s="197"/>
      <c r="LU33" s="197"/>
      <c r="LV33" s="197"/>
      <c r="LW33" s="197"/>
      <c r="LX33" s="197"/>
      <c r="LY33" s="197"/>
      <c r="LZ33" s="197"/>
      <c r="MA33" s="197"/>
      <c r="MB33" s="197"/>
      <c r="MC33" s="197"/>
      <c r="MD33" s="197"/>
      <c r="ME33" s="197"/>
      <c r="MF33" s="197"/>
      <c r="MG33" s="197"/>
      <c r="MH33" s="197"/>
      <c r="MI33" s="197"/>
      <c r="MJ33" s="197"/>
      <c r="MK33" s="197"/>
      <c r="ML33" s="197"/>
      <c r="MM33" s="197"/>
      <c r="MN33" s="197"/>
      <c r="MO33" s="197"/>
      <c r="MP33" s="197"/>
      <c r="MQ33" s="197"/>
      <c r="MR33" s="197"/>
      <c r="MS33" s="197"/>
      <c r="MT33" s="197"/>
      <c r="MU33" s="197"/>
      <c r="MV33" s="197"/>
      <c r="MW33" s="197"/>
      <c r="MX33" s="197"/>
      <c r="MY33" s="197"/>
      <c r="MZ33" s="197"/>
      <c r="NA33" s="197"/>
      <c r="NB33" s="197"/>
      <c r="NC33" s="197"/>
      <c r="ND33" s="197"/>
      <c r="NE33" s="197"/>
      <c r="NF33" s="197"/>
      <c r="NG33" s="197"/>
      <c r="NH33" s="197"/>
      <c r="NI33" s="197"/>
      <c r="NJ33" s="197"/>
      <c r="NK33" s="197"/>
      <c r="NL33" s="197"/>
      <c r="NM33" s="197"/>
      <c r="NN33" s="197"/>
      <c r="NO33" s="197"/>
      <c r="NP33" s="197"/>
      <c r="NQ33" s="197"/>
      <c r="NR33" s="197"/>
      <c r="NS33" s="197"/>
      <c r="NT33" s="197"/>
      <c r="NU33" s="197"/>
      <c r="NV33" s="197"/>
      <c r="NW33" s="197"/>
      <c r="NX33" s="197"/>
      <c r="NY33" s="197"/>
      <c r="NZ33" s="197"/>
      <c r="OA33" s="197"/>
      <c r="OB33" s="197"/>
      <c r="OC33" s="197"/>
      <c r="OD33" s="197"/>
      <c r="OE33" s="197"/>
      <c r="OF33" s="197"/>
      <c r="OG33" s="197"/>
      <c r="OH33" s="197"/>
      <c r="OI33" s="197"/>
      <c r="OJ33" s="197"/>
      <c r="OK33" s="197"/>
      <c r="OL33" s="197"/>
      <c r="OM33" s="197"/>
      <c r="ON33" s="197"/>
      <c r="OO33" s="197"/>
      <c r="OP33" s="197"/>
      <c r="OQ33" s="197"/>
      <c r="OR33" s="197"/>
      <c r="OS33" s="197"/>
      <c r="OT33" s="197"/>
      <c r="OU33" s="197"/>
      <c r="OV33" s="197"/>
      <c r="OW33" s="197"/>
      <c r="OX33" s="197"/>
      <c r="OY33" s="197"/>
      <c r="OZ33" s="197"/>
      <c r="PA33" s="197"/>
      <c r="PB33" s="197"/>
      <c r="PC33" s="197"/>
      <c r="PD33" s="197"/>
      <c r="PE33" s="197"/>
      <c r="PF33" s="197"/>
      <c r="PG33" s="197"/>
      <c r="PH33" s="197"/>
      <c r="PI33" s="197"/>
      <c r="PJ33" s="197"/>
      <c r="PK33" s="197"/>
      <c r="PL33" s="197"/>
      <c r="PM33" s="197"/>
      <c r="PN33" s="197"/>
      <c r="PO33" s="197"/>
      <c r="PP33" s="197"/>
      <c r="PQ33" s="197"/>
      <c r="PR33" s="197"/>
      <c r="PS33" s="197"/>
      <c r="PT33" s="197"/>
      <c r="PU33" s="197"/>
      <c r="PV33" s="197"/>
      <c r="PW33" s="197"/>
      <c r="PX33" s="197"/>
      <c r="PY33" s="197"/>
      <c r="PZ33" s="197"/>
      <c r="QA33" s="197"/>
      <c r="QB33" s="197"/>
      <c r="QC33" s="197"/>
      <c r="QD33" s="197"/>
      <c r="QE33" s="197"/>
      <c r="QF33" s="197"/>
      <c r="QG33" s="197"/>
      <c r="QH33" s="197"/>
      <c r="QI33" s="197"/>
      <c r="QJ33" s="197"/>
      <c r="QK33" s="197"/>
      <c r="QL33" s="197"/>
      <c r="QM33" s="197"/>
      <c r="QN33" s="197"/>
      <c r="QO33" s="197"/>
      <c r="QP33" s="197"/>
      <c r="QQ33" s="197"/>
      <c r="QR33" s="197"/>
      <c r="QS33" s="197"/>
      <c r="QT33" s="197"/>
      <c r="QU33" s="197"/>
      <c r="QV33" s="197"/>
      <c r="QW33" s="197"/>
      <c r="QX33" s="197"/>
      <c r="QY33" s="197"/>
      <c r="QZ33" s="197"/>
      <c r="RA33" s="197"/>
      <c r="RB33" s="197"/>
      <c r="RC33" s="197"/>
      <c r="RD33" s="197"/>
      <c r="RE33" s="197"/>
      <c r="RF33" s="197"/>
      <c r="RG33" s="197"/>
      <c r="RH33" s="197"/>
      <c r="RI33" s="197"/>
      <c r="RJ33" s="197"/>
      <c r="RK33" s="197"/>
      <c r="RL33" s="197"/>
      <c r="RM33" s="197"/>
      <c r="RN33" s="197"/>
      <c r="RO33" s="197"/>
      <c r="RP33" s="197"/>
      <c r="RQ33" s="197"/>
      <c r="RR33" s="197"/>
      <c r="RS33" s="197"/>
      <c r="RT33" s="197"/>
      <c r="RU33" s="197"/>
      <c r="RV33" s="197"/>
      <c r="RW33" s="197"/>
      <c r="RX33" s="197"/>
      <c r="RY33" s="197"/>
      <c r="RZ33" s="197"/>
      <c r="SA33" s="197"/>
      <c r="SB33" s="197"/>
      <c r="SC33" s="197"/>
      <c r="SD33" s="197"/>
      <c r="SE33" s="197"/>
      <c r="SF33" s="197"/>
      <c r="SG33" s="197"/>
      <c r="SH33" s="197"/>
      <c r="SI33" s="197"/>
      <c r="SJ33" s="197"/>
      <c r="SK33" s="197"/>
      <c r="SL33" s="197"/>
      <c r="SM33" s="197"/>
      <c r="SN33" s="197"/>
      <c r="SO33" s="197"/>
      <c r="SP33" s="197"/>
      <c r="SQ33" s="197"/>
      <c r="SR33" s="197"/>
      <c r="SS33" s="197"/>
      <c r="ST33" s="197"/>
      <c r="SU33" s="197"/>
      <c r="SV33" s="197"/>
      <c r="SW33" s="197"/>
      <c r="SX33" s="197"/>
      <c r="SY33" s="197"/>
      <c r="SZ33" s="197"/>
      <c r="TA33" s="197"/>
      <c r="TB33" s="197"/>
      <c r="TC33" s="197"/>
      <c r="TD33" s="197"/>
      <c r="TE33" s="197"/>
      <c r="TF33" s="197"/>
      <c r="TG33" s="197"/>
      <c r="TH33" s="197"/>
      <c r="TI33" s="197"/>
      <c r="TJ33" s="197"/>
      <c r="TK33" s="197"/>
      <c r="TL33" s="197"/>
      <c r="TM33" s="197"/>
      <c r="TN33" s="197"/>
      <c r="TO33" s="197"/>
      <c r="TP33" s="197"/>
      <c r="TQ33" s="197"/>
      <c r="TR33" s="197"/>
      <c r="TS33" s="197"/>
      <c r="TT33" s="197"/>
      <c r="TU33" s="197"/>
      <c r="TV33" s="197"/>
      <c r="TW33" s="197"/>
      <c r="TX33" s="197"/>
      <c r="TY33" s="197"/>
      <c r="TZ33" s="197"/>
      <c r="UA33" s="197"/>
      <c r="UB33" s="197"/>
      <c r="UC33" s="197"/>
      <c r="UD33" s="197"/>
      <c r="UE33" s="197"/>
      <c r="UF33" s="197"/>
      <c r="UG33" s="197"/>
      <c r="UH33" s="197"/>
      <c r="UI33" s="197"/>
      <c r="UJ33" s="197"/>
      <c r="UK33" s="197"/>
      <c r="UL33" s="197"/>
      <c r="UM33" s="197"/>
      <c r="UN33" s="197"/>
      <c r="UO33" s="197"/>
      <c r="UP33" s="197"/>
      <c r="UQ33" s="197"/>
      <c r="UR33" s="197"/>
      <c r="US33" s="197"/>
      <c r="UT33" s="197"/>
      <c r="UU33" s="197"/>
      <c r="UV33" s="197"/>
      <c r="UW33" s="197"/>
      <c r="UX33" s="197"/>
      <c r="UY33" s="197"/>
      <c r="UZ33" s="197"/>
      <c r="VA33" s="197"/>
      <c r="VB33" s="197"/>
      <c r="VC33" s="197"/>
      <c r="VD33" s="197"/>
      <c r="VE33" s="197"/>
      <c r="VF33" s="197"/>
      <c r="VG33" s="197"/>
      <c r="VH33" s="197"/>
      <c r="VI33" s="197"/>
      <c r="VJ33" s="197"/>
      <c r="VK33" s="197"/>
      <c r="VL33" s="197"/>
      <c r="VM33" s="197"/>
      <c r="VN33" s="197"/>
      <c r="VO33" s="197"/>
      <c r="VP33" s="197"/>
      <c r="VQ33" s="197"/>
      <c r="VR33" s="197"/>
      <c r="VS33" s="197"/>
      <c r="VT33" s="197"/>
      <c r="VU33" s="197"/>
      <c r="VV33" s="197"/>
      <c r="VW33" s="197"/>
      <c r="VX33" s="197"/>
      <c r="VY33" s="197"/>
      <c r="VZ33" s="197"/>
      <c r="WA33" s="197"/>
      <c r="WB33" s="197"/>
      <c r="WC33" s="197"/>
      <c r="WD33" s="197"/>
      <c r="WE33" s="197"/>
      <c r="WF33" s="197"/>
      <c r="WG33" s="197"/>
      <c r="WH33" s="197"/>
      <c r="WI33" s="197"/>
      <c r="WJ33" s="197"/>
      <c r="WK33" s="197"/>
      <c r="WL33" s="197"/>
      <c r="WM33" s="197"/>
      <c r="WN33" s="197"/>
      <c r="WO33" s="197"/>
      <c r="WP33" s="197"/>
      <c r="WQ33" s="197"/>
      <c r="WR33" s="197"/>
      <c r="WS33" s="197"/>
      <c r="WT33" s="197"/>
      <c r="WU33" s="197"/>
      <c r="WV33" s="197"/>
      <c r="WW33" s="197"/>
      <c r="WX33" s="197"/>
      <c r="WY33" s="197"/>
      <c r="WZ33" s="197"/>
      <c r="XA33" s="197"/>
      <c r="XB33" s="197"/>
      <c r="XC33" s="197"/>
      <c r="XD33" s="197"/>
      <c r="XE33" s="197"/>
      <c r="XF33" s="197"/>
      <c r="XG33" s="197"/>
      <c r="XH33" s="197"/>
      <c r="XI33" s="197"/>
      <c r="XJ33" s="197"/>
      <c r="XK33" s="197"/>
      <c r="XL33" s="197"/>
      <c r="XM33" s="197"/>
      <c r="XN33" s="197"/>
      <c r="XO33" s="197"/>
      <c r="XP33" s="197"/>
      <c r="XQ33" s="197"/>
      <c r="XR33" s="197"/>
      <c r="XS33" s="197"/>
      <c r="XT33" s="197"/>
      <c r="XU33" s="197"/>
      <c r="XV33" s="197"/>
      <c r="XW33" s="197"/>
      <c r="XX33" s="197"/>
      <c r="XY33" s="197"/>
      <c r="XZ33" s="197"/>
      <c r="YA33" s="197"/>
      <c r="YB33" s="197"/>
      <c r="YC33" s="197"/>
      <c r="YD33" s="197"/>
      <c r="YE33" s="197"/>
      <c r="YF33" s="197"/>
      <c r="YG33" s="197"/>
      <c r="YH33" s="197"/>
      <c r="YI33" s="197"/>
      <c r="YJ33" s="197"/>
      <c r="YK33" s="197"/>
      <c r="YL33" s="197"/>
      <c r="YM33" s="197"/>
      <c r="YN33" s="197"/>
      <c r="YO33" s="197"/>
      <c r="YP33" s="197"/>
      <c r="YQ33" s="197"/>
      <c r="YR33" s="197"/>
      <c r="YS33" s="197"/>
      <c r="YT33" s="197"/>
      <c r="YU33" s="197"/>
      <c r="YV33" s="197"/>
      <c r="YW33" s="197"/>
      <c r="YX33" s="197"/>
      <c r="YY33" s="197"/>
      <c r="YZ33" s="197"/>
      <c r="ZA33" s="197"/>
      <c r="ZB33" s="197"/>
      <c r="ZC33" s="197"/>
      <c r="ZD33" s="197"/>
      <c r="ZE33" s="197"/>
      <c r="ZF33" s="197"/>
      <c r="ZG33" s="197"/>
      <c r="ZH33" s="197"/>
      <c r="ZI33" s="197"/>
      <c r="ZJ33" s="197"/>
      <c r="ZK33" s="197"/>
      <c r="ZL33" s="197"/>
      <c r="ZM33" s="197"/>
      <c r="ZN33" s="197"/>
      <c r="ZO33" s="197"/>
      <c r="ZP33" s="197"/>
      <c r="ZQ33" s="197"/>
      <c r="ZR33" s="197"/>
      <c r="ZS33" s="197"/>
      <c r="ZT33" s="197"/>
      <c r="ZU33" s="197"/>
      <c r="ZV33" s="197"/>
      <c r="ZW33" s="197"/>
      <c r="ZX33" s="197"/>
      <c r="ZY33" s="197"/>
      <c r="ZZ33" s="197"/>
      <c r="AAA33" s="197"/>
      <c r="AAB33" s="197"/>
      <c r="AAC33" s="197"/>
      <c r="AAD33" s="197"/>
      <c r="AAE33" s="197"/>
      <c r="AAF33" s="197"/>
      <c r="AAG33" s="197"/>
      <c r="AAH33" s="197"/>
      <c r="AAI33" s="197"/>
      <c r="AAJ33" s="197"/>
      <c r="AAK33" s="197"/>
      <c r="AAL33" s="197"/>
      <c r="AAM33" s="197"/>
      <c r="AAN33" s="197"/>
      <c r="AAO33" s="197"/>
      <c r="AAP33" s="197"/>
      <c r="AAQ33" s="197"/>
      <c r="AAR33" s="197"/>
      <c r="AAS33" s="197"/>
      <c r="AAT33" s="197"/>
      <c r="AAU33" s="197"/>
      <c r="AAV33" s="197"/>
      <c r="AAW33" s="197"/>
      <c r="AAX33" s="197"/>
      <c r="AAY33" s="197"/>
      <c r="AAZ33" s="197"/>
      <c r="ABA33" s="197"/>
      <c r="ABB33" s="197"/>
      <c r="ABC33" s="197"/>
      <c r="ABD33" s="197"/>
      <c r="ABE33" s="197"/>
      <c r="ABF33" s="197"/>
      <c r="ABG33" s="197"/>
      <c r="ABH33" s="197"/>
      <c r="ABI33" s="197"/>
      <c r="ABJ33" s="197"/>
      <c r="ABK33" s="197"/>
      <c r="ABL33" s="197"/>
      <c r="ABM33" s="197"/>
      <c r="ABN33" s="197"/>
      <c r="ABO33" s="197"/>
      <c r="ABP33" s="197"/>
      <c r="ABQ33" s="197"/>
      <c r="ABR33" s="197"/>
      <c r="ABS33" s="197"/>
      <c r="ABT33" s="197"/>
      <c r="ABU33" s="197"/>
      <c r="ABV33" s="197"/>
      <c r="ABW33" s="197"/>
      <c r="ABX33" s="197"/>
      <c r="ABY33" s="197"/>
      <c r="ABZ33" s="197"/>
      <c r="ACA33" s="197"/>
      <c r="ACB33" s="197"/>
      <c r="ACC33" s="197"/>
      <c r="ACD33" s="197"/>
      <c r="ACE33" s="197"/>
      <c r="ACF33" s="197"/>
      <c r="ACG33" s="197"/>
      <c r="ACH33" s="197"/>
      <c r="ACI33" s="197"/>
      <c r="ACJ33" s="197"/>
      <c r="ACK33" s="197"/>
      <c r="ACL33" s="197"/>
      <c r="ACM33" s="197"/>
      <c r="ACN33" s="197"/>
      <c r="ACO33" s="197"/>
      <c r="ACP33" s="197"/>
      <c r="ACQ33" s="197"/>
      <c r="ACR33" s="197"/>
      <c r="ACS33" s="197"/>
      <c r="ACT33" s="197"/>
      <c r="ACU33" s="197"/>
      <c r="ACV33" s="197"/>
      <c r="ACW33" s="197"/>
      <c r="ACX33" s="197"/>
      <c r="ACY33" s="197"/>
      <c r="ACZ33" s="197"/>
      <c r="ADA33" s="197"/>
      <c r="ADB33" s="197"/>
      <c r="ADC33" s="197"/>
      <c r="ADD33" s="197"/>
      <c r="ADE33" s="197"/>
      <c r="ADF33" s="197"/>
      <c r="ADG33" s="197"/>
      <c r="ADH33" s="197"/>
      <c r="ADI33" s="197"/>
      <c r="ADJ33" s="197"/>
      <c r="ADK33" s="197"/>
      <c r="ADL33" s="197"/>
      <c r="ADM33" s="197"/>
      <c r="ADN33" s="197"/>
      <c r="ADO33" s="197"/>
      <c r="ADP33" s="197"/>
      <c r="ADQ33" s="197"/>
      <c r="ADR33" s="197"/>
      <c r="ADS33" s="197"/>
      <c r="ADT33" s="197"/>
      <c r="ADU33" s="197"/>
      <c r="ADV33" s="197"/>
      <c r="ADW33" s="197"/>
      <c r="ADX33" s="197"/>
      <c r="ADY33" s="197"/>
      <c r="ADZ33" s="197"/>
      <c r="AEA33" s="197"/>
      <c r="AEB33" s="197"/>
      <c r="AEC33" s="197"/>
      <c r="AED33" s="197"/>
      <c r="AEE33" s="197"/>
      <c r="AEF33" s="197"/>
      <c r="AEG33" s="197"/>
      <c r="AEH33" s="197"/>
      <c r="AEI33" s="197"/>
      <c r="AEJ33" s="197"/>
      <c r="AEK33" s="197"/>
      <c r="AEL33" s="197"/>
      <c r="AEM33" s="197"/>
      <c r="AEN33" s="197"/>
      <c r="AEO33" s="197"/>
      <c r="AEP33" s="197"/>
      <c r="AEQ33" s="197"/>
      <c r="AER33" s="197"/>
      <c r="AES33" s="197"/>
      <c r="AET33" s="197"/>
      <c r="AEU33" s="197"/>
      <c r="AEV33" s="197"/>
      <c r="AEW33" s="197"/>
      <c r="AEX33" s="197"/>
      <c r="AEY33" s="197"/>
      <c r="AEZ33" s="197"/>
      <c r="AFA33" s="197"/>
      <c r="AFB33" s="197"/>
      <c r="AFC33" s="197"/>
      <c r="AFD33" s="197"/>
      <c r="AFE33" s="197"/>
      <c r="AFF33" s="197"/>
      <c r="AFG33" s="197"/>
      <c r="AFH33" s="197"/>
      <c r="AFI33" s="197"/>
      <c r="AFJ33" s="197"/>
      <c r="AFK33" s="197"/>
      <c r="AFL33" s="197"/>
      <c r="AFM33" s="197"/>
      <c r="AFN33" s="197"/>
      <c r="AFO33" s="197"/>
      <c r="AFP33" s="197"/>
      <c r="AFQ33" s="197"/>
      <c r="AFR33" s="197"/>
      <c r="AFS33" s="197"/>
      <c r="AFT33" s="197"/>
      <c r="AFU33" s="197"/>
      <c r="AFV33" s="197"/>
      <c r="AFW33" s="197"/>
      <c r="AFX33" s="197"/>
      <c r="AFY33" s="197"/>
      <c r="AFZ33" s="197"/>
      <c r="AGA33" s="197"/>
      <c r="AGB33" s="197"/>
      <c r="AGC33" s="197"/>
      <c r="AGD33" s="197"/>
      <c r="AGE33" s="197"/>
      <c r="AGF33" s="197"/>
      <c r="AGG33" s="197"/>
      <c r="AGH33" s="197"/>
      <c r="AGI33" s="197"/>
      <c r="AGJ33" s="197"/>
      <c r="AGK33" s="197"/>
      <c r="AGL33" s="197"/>
      <c r="AGM33" s="197"/>
      <c r="AGN33" s="197"/>
      <c r="AGO33" s="197"/>
      <c r="AGP33" s="197"/>
      <c r="AGQ33" s="197"/>
      <c r="AGR33" s="197"/>
      <c r="AGS33" s="197"/>
      <c r="AGT33" s="197"/>
      <c r="AGU33" s="197"/>
      <c r="AGV33" s="197"/>
      <c r="AGW33" s="197"/>
      <c r="AGX33" s="197"/>
      <c r="AGY33" s="197"/>
      <c r="AGZ33" s="197"/>
      <c r="AHA33" s="197"/>
      <c r="AHB33" s="197"/>
      <c r="AHC33" s="197"/>
      <c r="AHD33" s="197"/>
      <c r="AHE33" s="197"/>
      <c r="AHF33" s="197"/>
      <c r="AHG33" s="197"/>
      <c r="AHH33" s="197"/>
      <c r="AHI33" s="197"/>
      <c r="AHJ33" s="197"/>
      <c r="AHK33" s="197"/>
      <c r="AHL33" s="197"/>
      <c r="AHM33" s="197"/>
      <c r="AHN33" s="197"/>
      <c r="AHO33" s="197"/>
      <c r="AHP33" s="197"/>
      <c r="AHQ33" s="197"/>
      <c r="AHR33" s="197"/>
      <c r="AHS33" s="197"/>
      <c r="AHT33" s="197"/>
      <c r="AHU33" s="197"/>
      <c r="AHV33" s="197"/>
      <c r="AHW33" s="197"/>
      <c r="AHX33" s="197"/>
      <c r="AHY33" s="197"/>
      <c r="AHZ33" s="197"/>
      <c r="AIA33" s="197"/>
      <c r="AIB33" s="197"/>
      <c r="AIC33" s="197"/>
      <c r="AID33" s="197"/>
      <c r="AIE33" s="197"/>
      <c r="AIF33" s="197"/>
      <c r="AIG33" s="197"/>
      <c r="AIH33" s="197"/>
      <c r="AII33" s="197"/>
      <c r="AIJ33" s="197"/>
      <c r="AIK33" s="197"/>
      <c r="AIL33" s="197"/>
      <c r="AIM33" s="197"/>
      <c r="AIN33" s="197"/>
      <c r="AIO33" s="197"/>
      <c r="AIP33" s="197"/>
      <c r="AIQ33" s="197"/>
      <c r="AIR33" s="197"/>
      <c r="AIS33" s="197"/>
      <c r="AIT33" s="197"/>
      <c r="AIU33" s="197"/>
      <c r="AIV33" s="197"/>
      <c r="AIW33" s="197"/>
      <c r="AIX33" s="197"/>
      <c r="AIY33" s="197"/>
      <c r="AIZ33" s="197"/>
      <c r="AJA33" s="197"/>
      <c r="AJB33" s="197"/>
      <c r="AJC33" s="197"/>
      <c r="AJD33" s="197"/>
      <c r="AJE33" s="197"/>
      <c r="AJF33" s="197"/>
      <c r="AJG33" s="197"/>
      <c r="AJH33" s="197"/>
      <c r="AJI33" s="197"/>
      <c r="AJJ33" s="197"/>
      <c r="AJK33" s="197"/>
      <c r="AJL33" s="197"/>
      <c r="AJM33" s="197"/>
      <c r="AJN33" s="197"/>
      <c r="AJO33" s="197"/>
      <c r="AJP33" s="197"/>
      <c r="AJQ33" s="197"/>
      <c r="AJR33" s="197"/>
      <c r="AJS33" s="197"/>
      <c r="AJT33" s="197"/>
      <c r="AJU33" s="197"/>
      <c r="AJV33" s="197"/>
      <c r="AJW33" s="197"/>
      <c r="AJX33" s="197"/>
      <c r="AJY33" s="197"/>
      <c r="AJZ33" s="197"/>
      <c r="AKA33" s="197"/>
      <c r="AKB33" s="197"/>
      <c r="AKC33" s="197"/>
      <c r="AKD33" s="197"/>
      <c r="AKE33" s="197"/>
      <c r="AKF33" s="197"/>
      <c r="AKG33" s="197"/>
      <c r="AKH33" s="197"/>
      <c r="AKI33" s="197"/>
      <c r="AKJ33" s="197"/>
      <c r="AKK33" s="197"/>
      <c r="AKL33" s="197"/>
      <c r="AKM33" s="197"/>
      <c r="AKN33" s="197"/>
      <c r="AKO33" s="197"/>
      <c r="AKP33" s="197"/>
      <c r="AKQ33" s="197"/>
      <c r="AKR33" s="197"/>
      <c r="AKS33" s="197"/>
      <c r="AKT33" s="197"/>
      <c r="AKU33" s="197"/>
      <c r="AKV33" s="197"/>
      <c r="AKW33" s="197"/>
      <c r="AKX33" s="197"/>
      <c r="AKY33" s="197"/>
      <c r="AKZ33" s="197"/>
      <c r="ALA33" s="197"/>
      <c r="ALB33" s="197"/>
      <c r="ALC33" s="197"/>
      <c r="ALD33" s="197"/>
      <c r="ALE33" s="197"/>
      <c r="ALF33" s="197"/>
      <c r="ALG33" s="197"/>
      <c r="ALH33" s="197"/>
      <c r="ALI33" s="197"/>
      <c r="ALJ33" s="197"/>
      <c r="ALK33" s="197"/>
      <c r="ALL33" s="197"/>
      <c r="ALM33" s="197"/>
      <c r="ALN33" s="197"/>
      <c r="ALO33" s="197"/>
      <c r="ALP33" s="197"/>
      <c r="ALQ33" s="197"/>
      <c r="ALR33" s="197"/>
      <c r="ALS33" s="197"/>
      <c r="ALT33" s="197"/>
      <c r="ALU33" s="197"/>
      <c r="ALV33" s="197"/>
      <c r="ALW33" s="197"/>
      <c r="ALX33" s="197"/>
      <c r="ALY33" s="197"/>
      <c r="ALZ33" s="197"/>
      <c r="AMA33" s="197"/>
      <c r="AMB33" s="197"/>
      <c r="AMC33" s="197"/>
      <c r="AMD33" s="197"/>
      <c r="AME33" s="197"/>
      <c r="AMF33" s="197"/>
      <c r="AMG33" s="197"/>
      <c r="AMH33" s="197"/>
      <c r="AMI33" s="197"/>
      <c r="AMJ33" s="197"/>
      <c r="AMK33" s="197"/>
      <c r="AML33" s="197"/>
      <c r="AMM33" s="197"/>
      <c r="AMN33" s="197"/>
      <c r="AMO33" s="197"/>
      <c r="AMP33" s="197"/>
      <c r="AMQ33" s="197"/>
      <c r="AMR33" s="197"/>
      <c r="AMS33" s="197"/>
      <c r="AMT33" s="197"/>
      <c r="AMU33" s="197"/>
      <c r="AMV33" s="197"/>
      <c r="AMW33" s="197"/>
      <c r="AMX33" s="197"/>
      <c r="AMY33" s="197"/>
      <c r="AMZ33" s="197"/>
      <c r="ANA33" s="197"/>
      <c r="ANB33" s="197"/>
      <c r="ANC33" s="197"/>
      <c r="AND33" s="197"/>
      <c r="ANE33" s="197"/>
      <c r="ANF33" s="197"/>
      <c r="ANG33" s="197"/>
      <c r="ANH33" s="197"/>
      <c r="ANI33" s="197"/>
      <c r="ANJ33" s="197"/>
      <c r="ANK33" s="197"/>
      <c r="ANL33" s="197"/>
      <c r="ANM33" s="197"/>
      <c r="ANN33" s="197"/>
      <c r="ANO33" s="197"/>
      <c r="ANP33" s="197"/>
      <c r="ANQ33" s="197"/>
      <c r="ANR33" s="197"/>
      <c r="ANS33" s="197"/>
      <c r="ANT33" s="197"/>
      <c r="ANU33" s="197"/>
      <c r="ANV33" s="197"/>
      <c r="ANW33" s="197"/>
      <c r="ANX33" s="197"/>
      <c r="ANY33" s="197"/>
      <c r="ANZ33" s="197"/>
      <c r="AOA33" s="197"/>
      <c r="AOB33" s="197"/>
      <c r="AOC33" s="197"/>
      <c r="AOD33" s="197"/>
      <c r="AOE33" s="197"/>
      <c r="AOF33" s="197"/>
      <c r="AOG33" s="197"/>
      <c r="AOH33" s="197"/>
      <c r="AOI33" s="197"/>
      <c r="AOJ33" s="197"/>
      <c r="AOK33" s="197"/>
      <c r="AOL33" s="197"/>
      <c r="AOM33" s="197"/>
      <c r="AON33" s="197"/>
      <c r="AOO33" s="197"/>
      <c r="AOP33" s="197"/>
      <c r="AOQ33" s="197"/>
      <c r="AOR33" s="197"/>
      <c r="AOS33" s="197"/>
      <c r="AOT33" s="197"/>
      <c r="AOU33" s="197"/>
      <c r="AOV33" s="197"/>
      <c r="AOW33" s="197"/>
      <c r="AOX33" s="197"/>
      <c r="AOY33" s="197"/>
      <c r="AOZ33" s="197"/>
      <c r="APA33" s="197"/>
      <c r="APB33" s="197"/>
      <c r="APC33" s="197"/>
      <c r="APD33" s="197"/>
      <c r="APE33" s="197"/>
      <c r="APF33" s="197"/>
      <c r="APG33" s="197"/>
      <c r="APH33" s="197"/>
      <c r="API33" s="197"/>
      <c r="APJ33" s="197"/>
      <c r="APK33" s="197"/>
      <c r="APL33" s="197"/>
      <c r="APM33" s="197"/>
      <c r="APN33" s="197"/>
      <c r="APO33" s="197"/>
      <c r="APP33" s="197"/>
      <c r="APQ33" s="197"/>
      <c r="APR33" s="197"/>
      <c r="APS33" s="197"/>
      <c r="APT33" s="197"/>
      <c r="APU33" s="197"/>
      <c r="APV33" s="197"/>
      <c r="APW33" s="197"/>
      <c r="APX33" s="197"/>
      <c r="APY33" s="197"/>
      <c r="APZ33" s="197"/>
      <c r="AQA33" s="197"/>
      <c r="AQB33" s="197"/>
      <c r="AQC33" s="197"/>
      <c r="AQD33" s="197"/>
      <c r="AQE33" s="197"/>
      <c r="AQF33" s="197"/>
      <c r="AQG33" s="197"/>
      <c r="AQH33" s="197"/>
      <c r="AQI33" s="197"/>
      <c r="AQJ33" s="197"/>
      <c r="AQK33" s="197"/>
      <c r="AQL33" s="197"/>
      <c r="AQM33" s="197"/>
      <c r="AQN33" s="197"/>
      <c r="AQO33" s="197"/>
      <c r="AQP33" s="197"/>
      <c r="AQQ33" s="197"/>
      <c r="AQR33" s="197"/>
      <c r="AQS33" s="197"/>
      <c r="AQT33" s="197"/>
      <c r="AQU33" s="197"/>
      <c r="AQV33" s="197"/>
      <c r="AQW33" s="197"/>
      <c r="AQX33" s="197"/>
      <c r="AQY33" s="197"/>
      <c r="AQZ33" s="197"/>
      <c r="ARA33" s="197"/>
      <c r="ARB33" s="197"/>
      <c r="ARC33" s="197"/>
      <c r="ARD33" s="197"/>
      <c r="ARE33" s="197"/>
      <c r="ARF33" s="197"/>
      <c r="ARG33" s="197"/>
      <c r="ARH33" s="197"/>
      <c r="ARI33" s="197"/>
      <c r="ARJ33" s="197"/>
      <c r="ARK33" s="197"/>
      <c r="ARL33" s="197"/>
      <c r="ARM33" s="197"/>
      <c r="ARN33" s="197"/>
      <c r="ARO33" s="197"/>
      <c r="ARP33" s="197"/>
      <c r="ARQ33" s="197"/>
      <c r="ARR33" s="197"/>
      <c r="ARS33" s="197"/>
      <c r="ART33" s="197"/>
      <c r="ARU33" s="197"/>
      <c r="ARV33" s="197"/>
      <c r="ARW33" s="197"/>
      <c r="ARX33" s="197"/>
      <c r="ARY33" s="197"/>
      <c r="ARZ33" s="197"/>
      <c r="ASA33" s="197"/>
      <c r="ASB33" s="197"/>
      <c r="ASC33" s="197"/>
      <c r="ASD33" s="197"/>
      <c r="ASE33" s="197"/>
      <c r="ASF33" s="197"/>
      <c r="ASG33" s="197"/>
      <c r="ASH33" s="197"/>
      <c r="ASI33" s="197"/>
      <c r="ASJ33" s="197"/>
      <c r="ASK33" s="197"/>
      <c r="ASL33" s="197"/>
      <c r="ASM33" s="197"/>
      <c r="ASN33" s="197"/>
      <c r="ASO33" s="197"/>
      <c r="ASP33" s="197"/>
      <c r="ASQ33" s="197"/>
      <c r="ASR33" s="197"/>
      <c r="ASS33" s="197"/>
      <c r="AST33" s="197"/>
      <c r="ASU33" s="197"/>
      <c r="ASV33" s="197"/>
      <c r="ASW33" s="197"/>
      <c r="ASX33" s="197"/>
      <c r="ASY33" s="197"/>
      <c r="ASZ33" s="197"/>
      <c r="ATA33" s="197"/>
      <c r="ATB33" s="197"/>
      <c r="ATC33" s="197"/>
      <c r="ATD33" s="197"/>
      <c r="ATE33" s="197"/>
      <c r="ATF33" s="197"/>
      <c r="ATG33" s="197"/>
      <c r="ATH33" s="197"/>
      <c r="ATI33" s="197"/>
      <c r="ATJ33" s="197"/>
      <c r="ATK33" s="197"/>
      <c r="ATL33" s="197"/>
      <c r="ATM33" s="197"/>
      <c r="ATN33" s="197"/>
      <c r="ATO33" s="197"/>
      <c r="ATP33" s="197"/>
      <c r="ATQ33" s="197"/>
      <c r="ATR33" s="197"/>
      <c r="ATS33" s="197"/>
      <c r="ATT33" s="197"/>
      <c r="ATU33" s="197"/>
      <c r="ATV33" s="197"/>
      <c r="ATW33" s="197"/>
      <c r="ATX33" s="197"/>
      <c r="ATY33" s="197"/>
      <c r="ATZ33" s="197"/>
      <c r="AUA33" s="197"/>
      <c r="AUB33" s="197"/>
      <c r="AUC33" s="197"/>
      <c r="AUD33" s="197"/>
      <c r="AUE33" s="197"/>
      <c r="AUF33" s="197"/>
      <c r="AUG33" s="197"/>
      <c r="AUH33" s="197"/>
      <c r="AUI33" s="197"/>
      <c r="AUJ33" s="197"/>
      <c r="AUK33" s="197"/>
      <c r="AUL33" s="197"/>
      <c r="AUM33" s="197"/>
      <c r="AUN33" s="197"/>
      <c r="AUO33" s="197"/>
      <c r="AUP33" s="197"/>
      <c r="AUQ33" s="197"/>
      <c r="AUR33" s="197"/>
      <c r="AUS33" s="197"/>
      <c r="AUT33" s="197"/>
      <c r="AUU33" s="197"/>
      <c r="AUV33" s="197"/>
      <c r="AUW33" s="197"/>
      <c r="AUX33" s="197"/>
      <c r="AUY33" s="197"/>
      <c r="AUZ33" s="197"/>
      <c r="AVA33" s="197"/>
      <c r="AVB33" s="197"/>
      <c r="AVC33" s="197"/>
      <c r="AVD33" s="197"/>
      <c r="AVE33" s="197"/>
      <c r="AVF33" s="197"/>
      <c r="AVG33" s="197"/>
      <c r="AVH33" s="197"/>
      <c r="AVI33" s="197"/>
      <c r="AVJ33" s="197"/>
      <c r="AVK33" s="197"/>
      <c r="AVL33" s="197"/>
      <c r="AVM33" s="197"/>
      <c r="AVN33" s="197"/>
      <c r="AVO33" s="197"/>
      <c r="AVP33" s="197"/>
      <c r="AVQ33" s="197"/>
      <c r="AVR33" s="197"/>
      <c r="AVS33" s="197"/>
      <c r="AVT33" s="197"/>
      <c r="AVU33" s="197"/>
      <c r="AVV33" s="197"/>
      <c r="AVW33" s="197"/>
      <c r="AVX33" s="197"/>
      <c r="AVY33" s="197"/>
      <c r="AVZ33" s="197"/>
      <c r="AWA33" s="197"/>
      <c r="AWB33" s="197"/>
      <c r="AWC33" s="197"/>
      <c r="AWD33" s="197"/>
      <c r="AWE33" s="197"/>
      <c r="AWF33" s="197"/>
      <c r="AWG33" s="197"/>
      <c r="AWH33" s="197"/>
      <c r="AWI33" s="197"/>
      <c r="AWJ33" s="197"/>
      <c r="AWK33" s="197"/>
      <c r="AWL33" s="197"/>
      <c r="AWM33" s="197"/>
      <c r="AWN33" s="197"/>
      <c r="AWO33" s="197"/>
      <c r="AWP33" s="197"/>
      <c r="AWQ33" s="197"/>
      <c r="AWR33" s="197"/>
      <c r="AWS33" s="197"/>
      <c r="AWT33" s="197"/>
      <c r="AWU33" s="197"/>
      <c r="AWV33" s="197"/>
      <c r="AWW33" s="197"/>
      <c r="AWX33" s="197"/>
      <c r="AWY33" s="197"/>
      <c r="AWZ33" s="197"/>
      <c r="AXA33" s="197"/>
      <c r="AXB33" s="197"/>
      <c r="AXC33" s="197"/>
      <c r="AXD33" s="197"/>
      <c r="AXE33" s="197"/>
      <c r="AXF33" s="197"/>
      <c r="AXG33" s="197"/>
      <c r="AXH33" s="197"/>
      <c r="AXI33" s="197"/>
      <c r="AXJ33" s="197"/>
      <c r="AXK33" s="197"/>
      <c r="AXL33" s="197"/>
      <c r="AXM33" s="197"/>
      <c r="AXN33" s="197"/>
      <c r="AXO33" s="197"/>
      <c r="AXP33" s="197"/>
      <c r="AXQ33" s="197"/>
      <c r="AXR33" s="197"/>
      <c r="AXS33" s="197"/>
      <c r="AXT33" s="197"/>
      <c r="AXU33" s="197"/>
      <c r="AXV33" s="197"/>
      <c r="AXW33" s="197"/>
      <c r="AXX33" s="197"/>
      <c r="AXY33" s="197"/>
      <c r="AXZ33" s="197"/>
      <c r="AYA33" s="197"/>
      <c r="AYB33" s="197"/>
      <c r="AYC33" s="197"/>
      <c r="AYD33" s="197"/>
      <c r="AYE33" s="197"/>
      <c r="AYF33" s="197"/>
      <c r="AYG33" s="197"/>
      <c r="AYH33" s="197"/>
      <c r="AYI33" s="197"/>
      <c r="AYJ33" s="197"/>
      <c r="AYK33" s="197"/>
      <c r="AYL33" s="197"/>
      <c r="AYM33" s="197"/>
      <c r="AYN33" s="197"/>
      <c r="AYO33" s="197"/>
      <c r="AYP33" s="197"/>
      <c r="AYQ33" s="197"/>
      <c r="AYR33" s="197"/>
      <c r="AYS33" s="197"/>
      <c r="AYT33" s="197"/>
      <c r="AYU33" s="197"/>
      <c r="AYV33" s="197"/>
      <c r="AYW33" s="197"/>
      <c r="AYX33" s="197"/>
      <c r="AYY33" s="197"/>
      <c r="AYZ33" s="197"/>
      <c r="AZA33" s="197"/>
      <c r="AZB33" s="197"/>
      <c r="AZC33" s="197"/>
      <c r="AZD33" s="197"/>
      <c r="AZE33" s="197"/>
      <c r="AZF33" s="197"/>
      <c r="AZG33" s="197"/>
      <c r="AZH33" s="197"/>
      <c r="AZI33" s="197"/>
      <c r="AZJ33" s="197"/>
      <c r="AZK33" s="197"/>
      <c r="AZL33" s="197"/>
      <c r="AZM33" s="197"/>
      <c r="AZN33" s="197"/>
      <c r="AZO33" s="197"/>
      <c r="AZP33" s="197"/>
      <c r="AZQ33" s="197"/>
      <c r="AZR33" s="197"/>
      <c r="AZS33" s="197"/>
      <c r="AZT33" s="197"/>
      <c r="AZU33" s="197"/>
      <c r="AZV33" s="197"/>
      <c r="AZW33" s="197"/>
      <c r="AZX33" s="197"/>
      <c r="AZY33" s="197"/>
      <c r="AZZ33" s="197"/>
      <c r="BAA33" s="197"/>
      <c r="BAB33" s="197"/>
      <c r="BAC33" s="197"/>
      <c r="BAD33" s="197"/>
      <c r="BAE33" s="197"/>
      <c r="BAF33" s="197"/>
      <c r="BAG33" s="197"/>
      <c r="BAH33" s="197"/>
      <c r="BAI33" s="197"/>
      <c r="BAJ33" s="197"/>
      <c r="BAK33" s="197"/>
      <c r="BAL33" s="197"/>
      <c r="BAM33" s="197"/>
      <c r="BAN33" s="197"/>
      <c r="BAO33" s="197"/>
      <c r="BAP33" s="197"/>
      <c r="BAQ33" s="197"/>
      <c r="BAR33" s="197"/>
      <c r="BAS33" s="197"/>
      <c r="BAT33" s="197"/>
      <c r="BAU33" s="197"/>
      <c r="BAV33" s="197"/>
      <c r="BAW33" s="197"/>
      <c r="BAX33" s="197"/>
      <c r="BAY33" s="197"/>
      <c r="BAZ33" s="197"/>
      <c r="BBA33" s="197"/>
      <c r="BBB33" s="197"/>
      <c r="BBC33" s="197"/>
      <c r="BBD33" s="197"/>
      <c r="BBE33" s="197"/>
      <c r="BBF33" s="197"/>
      <c r="BBG33" s="197"/>
      <c r="BBH33" s="197"/>
      <c r="BBI33" s="197"/>
      <c r="BBJ33" s="197"/>
      <c r="BBK33" s="197"/>
      <c r="BBL33" s="197"/>
      <c r="BBM33" s="197"/>
      <c r="BBN33" s="197"/>
      <c r="BBO33" s="197"/>
      <c r="BBP33" s="197"/>
      <c r="BBQ33" s="197"/>
      <c r="BBR33" s="197"/>
      <c r="BBS33" s="197"/>
      <c r="BBT33" s="197"/>
      <c r="BBU33" s="197"/>
      <c r="BBV33" s="197"/>
      <c r="BBW33" s="197"/>
      <c r="BBX33" s="197"/>
      <c r="BBY33" s="197"/>
      <c r="BBZ33" s="197"/>
      <c r="BCA33" s="197"/>
      <c r="BCB33" s="197"/>
      <c r="BCC33" s="197"/>
      <c r="BCD33" s="197"/>
      <c r="BCE33" s="197"/>
      <c r="BCF33" s="197"/>
      <c r="BCG33" s="197"/>
      <c r="BCH33" s="197"/>
      <c r="BCI33" s="197"/>
      <c r="BCJ33" s="197"/>
      <c r="BCK33" s="197"/>
      <c r="BCL33" s="197"/>
      <c r="BCM33" s="197"/>
      <c r="BCN33" s="197"/>
      <c r="BCO33" s="197"/>
      <c r="BCP33" s="197"/>
      <c r="BCQ33" s="197"/>
      <c r="BCR33" s="197"/>
      <c r="BCS33" s="197"/>
      <c r="BCT33" s="197"/>
      <c r="BCU33" s="197"/>
      <c r="BCV33" s="197"/>
      <c r="BCW33" s="197"/>
      <c r="BCX33" s="197"/>
      <c r="BCY33" s="197"/>
      <c r="BCZ33" s="197"/>
      <c r="BDA33" s="197"/>
      <c r="BDB33" s="197"/>
      <c r="BDC33" s="197"/>
      <c r="BDD33" s="197"/>
      <c r="BDE33" s="197"/>
      <c r="BDF33" s="197"/>
      <c r="BDG33" s="197"/>
      <c r="BDH33" s="197"/>
      <c r="BDI33" s="197"/>
      <c r="BDJ33" s="197"/>
      <c r="BDK33" s="197"/>
      <c r="BDL33" s="197"/>
      <c r="BDM33" s="197"/>
      <c r="BDN33" s="197"/>
      <c r="BDO33" s="197"/>
      <c r="BDP33" s="197"/>
      <c r="BDQ33" s="197"/>
      <c r="BDR33" s="197"/>
      <c r="BDS33" s="197"/>
      <c r="BDT33" s="197"/>
      <c r="BDU33" s="197"/>
      <c r="BDV33" s="197"/>
      <c r="BDW33" s="197"/>
      <c r="BDX33" s="197"/>
      <c r="BDY33" s="197"/>
      <c r="BDZ33" s="197"/>
      <c r="BEA33" s="197"/>
      <c r="BEB33" s="197"/>
      <c r="BEC33" s="197"/>
      <c r="BED33" s="197"/>
      <c r="BEE33" s="197"/>
      <c r="BEF33" s="197"/>
      <c r="BEG33" s="197"/>
      <c r="BEH33" s="197"/>
      <c r="BEI33" s="197"/>
      <c r="BEJ33" s="197"/>
      <c r="BEK33" s="197"/>
      <c r="BEL33" s="197"/>
      <c r="BEM33" s="197"/>
      <c r="BEN33" s="197"/>
      <c r="BEO33" s="197"/>
      <c r="BEP33" s="197"/>
      <c r="BEQ33" s="197"/>
      <c r="BER33" s="197"/>
      <c r="BES33" s="197"/>
      <c r="BET33" s="197"/>
      <c r="BEU33" s="197"/>
      <c r="BEV33" s="197"/>
      <c r="BEW33" s="197"/>
      <c r="BEX33" s="197"/>
      <c r="BEY33" s="197"/>
      <c r="BEZ33" s="197"/>
      <c r="BFA33" s="197"/>
      <c r="BFB33" s="197"/>
      <c r="BFC33" s="197"/>
      <c r="BFD33" s="197"/>
      <c r="BFE33" s="197"/>
      <c r="BFF33" s="197"/>
      <c r="BFG33" s="197"/>
      <c r="BFH33" s="197"/>
      <c r="BFI33" s="197"/>
      <c r="BFJ33" s="197"/>
      <c r="BFK33" s="197"/>
      <c r="BFL33" s="197"/>
      <c r="BFM33" s="197"/>
      <c r="BFN33" s="197"/>
      <c r="BFO33" s="197"/>
      <c r="BFP33" s="197"/>
      <c r="BFQ33" s="197"/>
      <c r="BFR33" s="197"/>
      <c r="BFS33" s="197"/>
      <c r="BFT33" s="197"/>
      <c r="BFU33" s="197"/>
      <c r="BFV33" s="197"/>
      <c r="BFW33" s="197"/>
      <c r="BFX33" s="197"/>
      <c r="BFY33" s="197"/>
      <c r="BFZ33" s="197"/>
      <c r="BGA33" s="197"/>
      <c r="BGB33" s="197"/>
      <c r="BGC33" s="197"/>
      <c r="BGD33" s="197"/>
      <c r="BGE33" s="197"/>
      <c r="BGF33" s="197"/>
      <c r="BGG33" s="197"/>
      <c r="BGH33" s="197"/>
      <c r="BGI33" s="197"/>
      <c r="BGJ33" s="197"/>
      <c r="BGK33" s="197"/>
      <c r="BGL33" s="197"/>
      <c r="BGM33" s="197"/>
      <c r="BGN33" s="197"/>
      <c r="BGO33" s="197"/>
      <c r="BGP33" s="197"/>
      <c r="BGQ33" s="197"/>
      <c r="BGR33" s="197"/>
      <c r="BGS33" s="197"/>
      <c r="BGT33" s="197"/>
      <c r="BGU33" s="197"/>
      <c r="BGV33" s="197"/>
      <c r="BGW33" s="197"/>
      <c r="BGX33" s="197"/>
      <c r="BGY33" s="197"/>
      <c r="BGZ33" s="197"/>
      <c r="BHA33" s="197"/>
      <c r="BHB33" s="197"/>
      <c r="BHC33" s="197"/>
      <c r="BHD33" s="197"/>
      <c r="BHE33" s="197"/>
      <c r="BHF33" s="197"/>
      <c r="BHG33" s="197"/>
      <c r="BHH33" s="197"/>
      <c r="BHI33" s="197"/>
      <c r="BHJ33" s="197"/>
      <c r="BHK33" s="197"/>
      <c r="BHL33" s="197"/>
      <c r="BHM33" s="197"/>
      <c r="BHN33" s="197"/>
      <c r="BHO33" s="197"/>
      <c r="BHP33" s="197"/>
      <c r="BHQ33" s="197"/>
      <c r="BHR33" s="197"/>
      <c r="BHS33" s="197"/>
      <c r="BHT33" s="197"/>
      <c r="BHU33" s="197"/>
      <c r="BHV33" s="197"/>
      <c r="BHW33" s="197"/>
      <c r="BHX33" s="197"/>
      <c r="BHY33" s="197"/>
      <c r="BHZ33" s="197"/>
      <c r="BIA33" s="197"/>
      <c r="BIB33" s="197"/>
      <c r="BIC33" s="197"/>
      <c r="BID33" s="197"/>
      <c r="BIE33" s="197"/>
      <c r="BIF33" s="197"/>
      <c r="BIG33" s="197"/>
      <c r="BIH33" s="197"/>
      <c r="BII33" s="197"/>
      <c r="BIJ33" s="197"/>
      <c r="BIK33" s="197"/>
      <c r="BIL33" s="197"/>
      <c r="BIM33" s="197"/>
      <c r="BIN33" s="197"/>
      <c r="BIO33" s="197"/>
      <c r="BIP33" s="197"/>
      <c r="BIQ33" s="197"/>
      <c r="BIR33" s="197"/>
      <c r="BIS33" s="197"/>
      <c r="BIT33" s="197"/>
      <c r="BIU33" s="197"/>
      <c r="BIV33" s="197"/>
      <c r="BIW33" s="197"/>
      <c r="BIX33" s="197"/>
      <c r="BIY33" s="197"/>
      <c r="BIZ33" s="197"/>
      <c r="BJA33" s="197"/>
      <c r="BJB33" s="197"/>
      <c r="BJC33" s="197"/>
      <c r="BJD33" s="197"/>
      <c r="BJE33" s="197"/>
      <c r="BJF33" s="197"/>
      <c r="BJG33" s="197"/>
      <c r="BJH33" s="197"/>
      <c r="BJI33" s="197"/>
      <c r="BJJ33" s="197"/>
      <c r="BJK33" s="197"/>
      <c r="BJL33" s="197"/>
      <c r="BJM33" s="197"/>
      <c r="BJN33" s="197"/>
      <c r="BJO33" s="197"/>
      <c r="BJP33" s="197"/>
      <c r="BJQ33" s="197"/>
      <c r="BJR33" s="197"/>
      <c r="BJS33" s="197"/>
      <c r="BJT33" s="197"/>
      <c r="BJU33" s="197"/>
      <c r="BJV33" s="197"/>
      <c r="BJW33" s="197"/>
      <c r="BJX33" s="197"/>
      <c r="BJY33" s="197"/>
      <c r="BJZ33" s="197"/>
      <c r="BKA33" s="197"/>
      <c r="BKB33" s="197"/>
      <c r="BKC33" s="197"/>
      <c r="BKD33" s="197"/>
      <c r="BKE33" s="197"/>
      <c r="BKF33" s="197"/>
      <c r="BKG33" s="197"/>
      <c r="BKH33" s="197"/>
      <c r="BKI33" s="197"/>
      <c r="BKJ33" s="197"/>
      <c r="BKK33" s="197"/>
      <c r="BKL33" s="197"/>
      <c r="BKM33" s="197"/>
      <c r="BKN33" s="197"/>
      <c r="BKO33" s="197"/>
      <c r="BKP33" s="197"/>
      <c r="BKQ33" s="197"/>
      <c r="BKR33" s="197"/>
      <c r="BKS33" s="197"/>
      <c r="BKT33" s="197"/>
      <c r="BKU33" s="197"/>
      <c r="BKV33" s="197"/>
      <c r="BKW33" s="197"/>
      <c r="BKX33" s="197"/>
      <c r="BKY33" s="197"/>
      <c r="BKZ33" s="197"/>
      <c r="BLA33" s="197"/>
      <c r="BLB33" s="197"/>
      <c r="BLC33" s="197"/>
      <c r="BLD33" s="197"/>
      <c r="BLE33" s="197"/>
      <c r="BLF33" s="197"/>
      <c r="BLG33" s="197"/>
      <c r="BLH33" s="197"/>
      <c r="BLI33" s="197"/>
      <c r="BLJ33" s="197"/>
      <c r="BLK33" s="197"/>
      <c r="BLL33" s="197"/>
      <c r="BLM33" s="197"/>
      <c r="BLN33" s="197"/>
      <c r="BLO33" s="197"/>
      <c r="BLP33" s="197"/>
      <c r="BLQ33" s="197"/>
      <c r="BLR33" s="197"/>
      <c r="BLS33" s="197"/>
      <c r="BLT33" s="197"/>
      <c r="BLU33" s="197"/>
      <c r="BLV33" s="197"/>
      <c r="BLW33" s="197"/>
      <c r="BLX33" s="197"/>
      <c r="BLY33" s="197"/>
      <c r="BLZ33" s="197"/>
      <c r="BMA33" s="197"/>
      <c r="BMB33" s="197"/>
      <c r="BMC33" s="197"/>
      <c r="BMD33" s="197"/>
      <c r="BME33" s="197"/>
      <c r="BMF33" s="197"/>
      <c r="BMG33" s="197"/>
      <c r="BMH33" s="197"/>
      <c r="BMI33" s="197"/>
      <c r="BMJ33" s="197"/>
      <c r="BMK33" s="197"/>
      <c r="BML33" s="197"/>
      <c r="BMM33" s="197"/>
      <c r="BMN33" s="197"/>
      <c r="BMO33" s="197"/>
      <c r="BMP33" s="197"/>
      <c r="BMQ33" s="197"/>
      <c r="BMR33" s="197"/>
      <c r="BMS33" s="197"/>
      <c r="BMT33" s="197"/>
      <c r="BMU33" s="197"/>
      <c r="BMV33" s="197"/>
      <c r="BMW33" s="197"/>
      <c r="BMX33" s="197"/>
      <c r="BMY33" s="197"/>
      <c r="BMZ33" s="197"/>
      <c r="BNA33" s="197"/>
      <c r="BNB33" s="197"/>
      <c r="BNC33" s="197"/>
      <c r="BND33" s="197"/>
      <c r="BNE33" s="197"/>
      <c r="BNF33" s="197"/>
      <c r="BNG33" s="197"/>
      <c r="BNH33" s="197"/>
      <c r="BNI33" s="197"/>
      <c r="BNJ33" s="197"/>
      <c r="BNK33" s="197"/>
      <c r="BNL33" s="197"/>
      <c r="BNM33" s="197"/>
      <c r="BNN33" s="197"/>
      <c r="BNO33" s="197"/>
      <c r="BNP33" s="197"/>
      <c r="BNQ33" s="197"/>
      <c r="BNR33" s="197"/>
      <c r="BNS33" s="197"/>
      <c r="BNT33" s="197"/>
      <c r="BNU33" s="197"/>
      <c r="BNV33" s="197"/>
      <c r="BNW33" s="197"/>
      <c r="BNX33" s="197"/>
      <c r="BNY33" s="197"/>
      <c r="BNZ33" s="197"/>
      <c r="BOA33" s="197"/>
      <c r="BOB33" s="197"/>
      <c r="BOC33" s="197"/>
      <c r="BOD33" s="197"/>
      <c r="BOE33" s="197"/>
      <c r="BOF33" s="197"/>
      <c r="BOG33" s="197"/>
      <c r="BOH33" s="197"/>
      <c r="BOI33" s="197"/>
      <c r="BOJ33" s="197"/>
      <c r="BOK33" s="197"/>
      <c r="BOL33" s="197"/>
      <c r="BOM33" s="197"/>
      <c r="BON33" s="197"/>
      <c r="BOO33" s="197"/>
      <c r="BOP33" s="197"/>
      <c r="BOQ33" s="197"/>
      <c r="BOR33" s="197"/>
      <c r="BOS33" s="197"/>
      <c r="BOT33" s="197"/>
      <c r="BOU33" s="197"/>
      <c r="BOV33" s="197"/>
      <c r="BOW33" s="197"/>
      <c r="BOX33" s="197"/>
      <c r="BOY33" s="197"/>
      <c r="BOZ33" s="197"/>
      <c r="BPA33" s="197"/>
      <c r="BPB33" s="197"/>
      <c r="BPC33" s="197"/>
      <c r="BPD33" s="197"/>
      <c r="BPE33" s="197"/>
      <c r="BPF33" s="197"/>
      <c r="BPG33" s="197"/>
      <c r="BPH33" s="197"/>
      <c r="BPI33" s="197"/>
      <c r="BPJ33" s="197"/>
      <c r="BPK33" s="197"/>
      <c r="BPL33" s="197"/>
      <c r="BPM33" s="197"/>
      <c r="BPN33" s="197"/>
      <c r="BPO33" s="197"/>
      <c r="BPP33" s="197"/>
      <c r="BPQ33" s="197"/>
      <c r="BPR33" s="197"/>
      <c r="BPS33" s="197"/>
      <c r="BPT33" s="197"/>
      <c r="BPU33" s="197"/>
      <c r="BPV33" s="197"/>
      <c r="BPW33" s="197"/>
      <c r="BPX33" s="197"/>
      <c r="BPY33" s="197"/>
      <c r="BPZ33" s="197"/>
      <c r="BQA33" s="197"/>
      <c r="BQB33" s="197"/>
      <c r="BQC33" s="197"/>
      <c r="BQD33" s="197"/>
      <c r="BQE33" s="197"/>
      <c r="BQF33" s="197"/>
      <c r="BQG33" s="197"/>
      <c r="BQH33" s="197"/>
      <c r="BQI33" s="197"/>
      <c r="BQJ33" s="197"/>
      <c r="BQK33" s="197"/>
      <c r="BQL33" s="197"/>
      <c r="BQM33" s="197"/>
      <c r="BQN33" s="197"/>
      <c r="BQO33" s="197"/>
      <c r="BQP33" s="197"/>
      <c r="BQQ33" s="197"/>
      <c r="BQR33" s="197"/>
      <c r="BQS33" s="197"/>
      <c r="BQT33" s="197"/>
      <c r="BQU33" s="197"/>
      <c r="BQV33" s="197"/>
      <c r="BQW33" s="197"/>
      <c r="BQX33" s="197"/>
      <c r="BQY33" s="197"/>
      <c r="BQZ33" s="197"/>
      <c r="BRA33" s="197"/>
      <c r="BRB33" s="197"/>
      <c r="BRC33" s="197"/>
      <c r="BRD33" s="197"/>
      <c r="BRE33" s="197"/>
      <c r="BRF33" s="197"/>
      <c r="BRG33" s="197"/>
      <c r="BRH33" s="197"/>
      <c r="BRI33" s="197"/>
      <c r="BRJ33" s="197"/>
      <c r="BRK33" s="197"/>
      <c r="BRL33" s="197"/>
      <c r="BRM33" s="197"/>
      <c r="BRN33" s="197"/>
      <c r="BRO33" s="197"/>
      <c r="BRP33" s="197"/>
      <c r="BRQ33" s="197"/>
      <c r="BRR33" s="197"/>
      <c r="BRS33" s="197"/>
      <c r="BRT33" s="197"/>
      <c r="BRU33" s="197"/>
      <c r="BRV33" s="197"/>
      <c r="BRW33" s="197"/>
      <c r="BRX33" s="197"/>
      <c r="BRY33" s="197"/>
      <c r="BRZ33" s="197"/>
      <c r="BSA33" s="197"/>
      <c r="BSB33" s="197"/>
      <c r="BSC33" s="197"/>
      <c r="BSD33" s="197"/>
      <c r="BSE33" s="197"/>
      <c r="BSF33" s="197"/>
      <c r="BSG33" s="197"/>
      <c r="BSH33" s="197"/>
      <c r="BSI33" s="197"/>
      <c r="BSJ33" s="197"/>
      <c r="BSK33" s="197"/>
      <c r="BSL33" s="197"/>
      <c r="BSM33" s="197"/>
      <c r="BSN33" s="197"/>
      <c r="BSO33" s="197"/>
      <c r="BSP33" s="197"/>
      <c r="BSQ33" s="197"/>
      <c r="BSR33" s="197"/>
      <c r="BSS33" s="197"/>
      <c r="BST33" s="197"/>
      <c r="BSU33" s="197"/>
      <c r="BSV33" s="197"/>
      <c r="BSW33" s="197"/>
      <c r="BSX33" s="197"/>
      <c r="BSY33" s="197"/>
      <c r="BSZ33" s="197"/>
      <c r="BTA33" s="197"/>
      <c r="BTB33" s="197"/>
      <c r="BTC33" s="197"/>
      <c r="BTD33" s="197"/>
      <c r="BTE33" s="197"/>
      <c r="BTF33" s="197"/>
      <c r="BTG33" s="197"/>
      <c r="BTH33" s="197"/>
      <c r="BTI33" s="197"/>
      <c r="BTJ33" s="197"/>
      <c r="BTK33" s="197"/>
      <c r="BTL33" s="197"/>
      <c r="BTM33" s="197"/>
      <c r="BTN33" s="197"/>
      <c r="BTO33" s="197"/>
      <c r="BTP33" s="197"/>
      <c r="BTQ33" s="197"/>
      <c r="BTR33" s="197"/>
      <c r="BTS33" s="197"/>
      <c r="BTT33" s="197"/>
      <c r="BTU33" s="197"/>
      <c r="BTV33" s="197"/>
      <c r="BTW33" s="197"/>
      <c r="BTX33" s="197"/>
      <c r="BTY33" s="197"/>
      <c r="BTZ33" s="197"/>
      <c r="BUA33" s="197"/>
      <c r="BUB33" s="197"/>
      <c r="BUC33" s="197"/>
      <c r="BUD33" s="197"/>
      <c r="BUE33" s="197"/>
      <c r="BUF33" s="197"/>
      <c r="BUG33" s="197"/>
      <c r="BUH33" s="197"/>
      <c r="BUI33" s="197"/>
      <c r="BUJ33" s="197"/>
      <c r="BUK33" s="197"/>
      <c r="BUL33" s="197"/>
      <c r="BUM33" s="197"/>
      <c r="BUN33" s="197"/>
      <c r="BUO33" s="197"/>
      <c r="BUP33" s="197"/>
      <c r="BUQ33" s="197"/>
      <c r="BUR33" s="197"/>
      <c r="BUS33" s="197"/>
      <c r="BUT33" s="197"/>
      <c r="BUU33" s="197"/>
      <c r="BUV33" s="197"/>
      <c r="BUW33" s="197"/>
      <c r="BUX33" s="197"/>
      <c r="BUY33" s="197"/>
      <c r="BUZ33" s="197"/>
      <c r="BVA33" s="197"/>
      <c r="BVB33" s="197"/>
      <c r="BVC33" s="197"/>
      <c r="BVD33" s="197"/>
      <c r="BVE33" s="197"/>
      <c r="BVF33" s="197"/>
      <c r="BVG33" s="197"/>
      <c r="BVH33" s="197"/>
      <c r="BVI33" s="197"/>
      <c r="BVJ33" s="197"/>
      <c r="BVK33" s="197"/>
      <c r="BVL33" s="197"/>
      <c r="BVM33" s="197"/>
      <c r="BVN33" s="197"/>
      <c r="BVO33" s="197"/>
      <c r="BVP33" s="197"/>
      <c r="BVQ33" s="197"/>
      <c r="BVR33" s="197"/>
      <c r="BVS33" s="197"/>
      <c r="BVT33" s="197"/>
      <c r="BVU33" s="197"/>
      <c r="BVV33" s="197"/>
      <c r="BVW33" s="197"/>
      <c r="BVX33" s="197"/>
      <c r="BVY33" s="197"/>
      <c r="BVZ33" s="197"/>
      <c r="BWA33" s="197"/>
      <c r="BWB33" s="197"/>
      <c r="BWC33" s="197"/>
      <c r="BWD33" s="197"/>
      <c r="BWE33" s="197"/>
      <c r="BWF33" s="197"/>
      <c r="BWG33" s="197"/>
      <c r="BWH33" s="197"/>
      <c r="BWI33" s="197"/>
      <c r="BWJ33" s="197"/>
      <c r="BWK33" s="197"/>
      <c r="BWL33" s="197"/>
      <c r="BWM33" s="197"/>
      <c r="BWN33" s="197"/>
      <c r="BWO33" s="197"/>
      <c r="BWP33" s="197"/>
      <c r="BWQ33" s="197"/>
      <c r="BWR33" s="197"/>
      <c r="BWS33" s="197"/>
      <c r="BWT33" s="197"/>
      <c r="BWU33" s="197"/>
      <c r="BWV33" s="197"/>
      <c r="BWW33" s="197"/>
      <c r="BWX33" s="197"/>
      <c r="BWY33" s="197"/>
      <c r="BWZ33" s="197"/>
      <c r="BXA33" s="197"/>
      <c r="BXB33" s="197"/>
      <c r="BXC33" s="197"/>
      <c r="BXD33" s="197"/>
      <c r="BXE33" s="197"/>
      <c r="BXF33" s="197"/>
      <c r="BXG33" s="197"/>
      <c r="BXH33" s="197"/>
      <c r="BXI33" s="197"/>
      <c r="BXJ33" s="197"/>
      <c r="BXK33" s="197"/>
      <c r="BXL33" s="197"/>
      <c r="BXM33" s="197"/>
      <c r="BXN33" s="197"/>
      <c r="BXO33" s="197"/>
      <c r="BXP33" s="197"/>
      <c r="BXQ33" s="197"/>
      <c r="BXR33" s="197"/>
      <c r="BXS33" s="197"/>
      <c r="BXT33" s="197"/>
      <c r="BXU33" s="197"/>
      <c r="BXV33" s="197"/>
      <c r="BXW33" s="197"/>
      <c r="BXX33" s="197"/>
      <c r="BXY33" s="197"/>
      <c r="BXZ33" s="197"/>
      <c r="BYA33" s="197"/>
      <c r="BYB33" s="197"/>
      <c r="BYC33" s="197"/>
      <c r="BYD33" s="197"/>
      <c r="BYE33" s="197"/>
      <c r="BYF33" s="197"/>
      <c r="BYG33" s="197"/>
      <c r="BYH33" s="197"/>
      <c r="BYI33" s="197"/>
      <c r="BYJ33" s="197"/>
      <c r="BYK33" s="197"/>
      <c r="BYL33" s="197"/>
      <c r="BYM33" s="197"/>
      <c r="BYN33" s="197"/>
      <c r="BYO33" s="197"/>
      <c r="BYP33" s="197"/>
      <c r="BYQ33" s="197"/>
      <c r="BYR33" s="197"/>
      <c r="BYS33" s="197"/>
      <c r="BYT33" s="197"/>
      <c r="BYU33" s="197"/>
      <c r="BYV33" s="197"/>
      <c r="BYW33" s="197"/>
      <c r="BYX33" s="197"/>
      <c r="BYY33" s="197"/>
      <c r="BYZ33" s="197"/>
      <c r="BZA33" s="197"/>
      <c r="BZB33" s="197"/>
      <c r="BZC33" s="197"/>
      <c r="BZD33" s="197"/>
      <c r="BZE33" s="197"/>
      <c r="BZF33" s="197"/>
      <c r="BZG33" s="197"/>
      <c r="BZH33" s="197"/>
      <c r="BZI33" s="197"/>
      <c r="BZJ33" s="197"/>
      <c r="BZK33" s="197"/>
      <c r="BZL33" s="197"/>
      <c r="BZM33" s="197"/>
      <c r="BZN33" s="197"/>
      <c r="BZO33" s="197"/>
      <c r="BZP33" s="197"/>
      <c r="BZQ33" s="197"/>
      <c r="BZR33" s="197"/>
      <c r="BZS33" s="197"/>
      <c r="BZT33" s="197"/>
      <c r="BZU33" s="197"/>
      <c r="BZV33" s="197"/>
      <c r="BZW33" s="197"/>
      <c r="BZX33" s="197"/>
      <c r="BZY33" s="197"/>
      <c r="BZZ33" s="197"/>
      <c r="CAA33" s="197"/>
      <c r="CAB33" s="197"/>
      <c r="CAC33" s="197"/>
      <c r="CAD33" s="197"/>
      <c r="CAE33" s="197"/>
      <c r="CAF33" s="197"/>
      <c r="CAG33" s="197"/>
      <c r="CAH33" s="197"/>
      <c r="CAI33" s="197"/>
      <c r="CAJ33" s="197"/>
      <c r="CAK33" s="197"/>
      <c r="CAL33" s="197"/>
      <c r="CAM33" s="197"/>
      <c r="CAN33" s="197"/>
      <c r="CAO33" s="197"/>
      <c r="CAP33" s="197"/>
      <c r="CAQ33" s="197"/>
      <c r="CAR33" s="197"/>
      <c r="CAS33" s="197"/>
      <c r="CAT33" s="197"/>
      <c r="CAU33" s="197"/>
      <c r="CAV33" s="197"/>
      <c r="CAW33" s="197"/>
      <c r="CAX33" s="197"/>
      <c r="CAY33" s="197"/>
      <c r="CAZ33" s="197"/>
      <c r="CBA33" s="197"/>
      <c r="CBB33" s="197"/>
      <c r="CBC33" s="197"/>
      <c r="CBD33" s="197"/>
      <c r="CBE33" s="197"/>
      <c r="CBF33" s="197"/>
      <c r="CBG33" s="197"/>
      <c r="CBH33" s="197"/>
      <c r="CBI33" s="197"/>
      <c r="CBJ33" s="197"/>
      <c r="CBK33" s="197"/>
      <c r="CBL33" s="197"/>
      <c r="CBM33" s="197"/>
      <c r="CBN33" s="197"/>
      <c r="CBO33" s="197"/>
      <c r="CBP33" s="197"/>
      <c r="CBQ33" s="197"/>
      <c r="CBR33" s="197"/>
      <c r="CBS33" s="197"/>
      <c r="CBT33" s="197"/>
      <c r="CBU33" s="197"/>
      <c r="CBV33" s="197"/>
      <c r="CBW33" s="197"/>
      <c r="CBX33" s="197"/>
      <c r="CBY33" s="197"/>
      <c r="CBZ33" s="197"/>
      <c r="CCA33" s="197"/>
      <c r="CCB33" s="197"/>
      <c r="CCC33" s="197"/>
      <c r="CCD33" s="197"/>
      <c r="CCE33" s="197"/>
      <c r="CCF33" s="197"/>
      <c r="CCG33" s="197"/>
      <c r="CCH33" s="197"/>
      <c r="CCI33" s="197"/>
      <c r="CCJ33" s="197"/>
      <c r="CCK33" s="197"/>
      <c r="CCL33" s="197"/>
      <c r="CCM33" s="197"/>
      <c r="CCN33" s="197"/>
      <c r="CCO33" s="197"/>
      <c r="CCP33" s="197"/>
      <c r="CCQ33" s="197"/>
      <c r="CCR33" s="197"/>
      <c r="CCS33" s="197"/>
      <c r="CCT33" s="197"/>
      <c r="CCU33" s="197"/>
      <c r="CCV33" s="197"/>
      <c r="CCW33" s="197"/>
      <c r="CCX33" s="197"/>
      <c r="CCY33" s="197"/>
      <c r="CCZ33" s="197"/>
      <c r="CDA33" s="197"/>
      <c r="CDB33" s="197"/>
      <c r="CDC33" s="197"/>
      <c r="CDD33" s="197"/>
      <c r="CDE33" s="197"/>
      <c r="CDF33" s="197"/>
      <c r="CDG33" s="197"/>
      <c r="CDH33" s="197"/>
      <c r="CDI33" s="197"/>
      <c r="CDJ33" s="197"/>
      <c r="CDK33" s="197"/>
      <c r="CDL33" s="197"/>
      <c r="CDM33" s="197"/>
      <c r="CDN33" s="197"/>
      <c r="CDO33" s="197"/>
      <c r="CDP33" s="197"/>
      <c r="CDQ33" s="197"/>
      <c r="CDR33" s="197"/>
      <c r="CDS33" s="197"/>
      <c r="CDT33" s="197"/>
      <c r="CDU33" s="197"/>
      <c r="CDV33" s="197"/>
      <c r="CDW33" s="197"/>
      <c r="CDX33" s="197"/>
      <c r="CDY33" s="197"/>
      <c r="CDZ33" s="197"/>
      <c r="CEA33" s="197"/>
      <c r="CEB33" s="197"/>
      <c r="CEC33" s="197"/>
      <c r="CED33" s="197"/>
      <c r="CEE33" s="197"/>
      <c r="CEF33" s="197"/>
      <c r="CEG33" s="197"/>
      <c r="CEH33" s="197"/>
      <c r="CEI33" s="197"/>
      <c r="CEJ33" s="197"/>
      <c r="CEK33" s="197"/>
      <c r="CEL33" s="197"/>
      <c r="CEM33" s="197"/>
      <c r="CEN33" s="197"/>
      <c r="CEO33" s="197"/>
      <c r="CEP33" s="197"/>
      <c r="CEQ33" s="197"/>
      <c r="CER33" s="197"/>
      <c r="CES33" s="197"/>
      <c r="CET33" s="197"/>
      <c r="CEU33" s="197"/>
      <c r="CEV33" s="197"/>
      <c r="CEW33" s="197"/>
      <c r="CEX33" s="197"/>
      <c r="CEY33" s="197"/>
      <c r="CEZ33" s="197"/>
      <c r="CFA33" s="197"/>
      <c r="CFB33" s="197"/>
      <c r="CFC33" s="197"/>
      <c r="CFD33" s="197"/>
      <c r="CFE33" s="197"/>
      <c r="CFF33" s="197"/>
      <c r="CFG33" s="197"/>
      <c r="CFH33" s="197"/>
      <c r="CFI33" s="197"/>
      <c r="CFJ33" s="197"/>
      <c r="CFK33" s="197"/>
      <c r="CFL33" s="197"/>
      <c r="CFM33" s="197"/>
      <c r="CFN33" s="197"/>
      <c r="CFO33" s="197"/>
      <c r="CFP33" s="197"/>
      <c r="CFQ33" s="197"/>
      <c r="CFR33" s="197"/>
      <c r="CFS33" s="197"/>
      <c r="CFT33" s="197"/>
      <c r="CFU33" s="197"/>
      <c r="CFV33" s="197"/>
      <c r="CFW33" s="197"/>
      <c r="CFX33" s="197"/>
      <c r="CFY33" s="197"/>
      <c r="CFZ33" s="197"/>
      <c r="CGA33" s="197"/>
      <c r="CGB33" s="197"/>
      <c r="CGC33" s="197"/>
      <c r="CGD33" s="197"/>
      <c r="CGE33" s="197"/>
      <c r="CGF33" s="197"/>
      <c r="CGG33" s="197"/>
      <c r="CGH33" s="197"/>
      <c r="CGI33" s="197"/>
      <c r="CGJ33" s="197"/>
      <c r="CGK33" s="197"/>
      <c r="CGL33" s="197"/>
      <c r="CGM33" s="197"/>
      <c r="CGN33" s="197"/>
      <c r="CGO33" s="197"/>
      <c r="CGP33" s="197"/>
      <c r="CGQ33" s="197"/>
      <c r="CGR33" s="197"/>
      <c r="CGS33" s="197"/>
      <c r="CGT33" s="197"/>
      <c r="CGU33" s="197"/>
      <c r="CGV33" s="197"/>
      <c r="CGW33" s="197"/>
      <c r="CGX33" s="197"/>
      <c r="CGY33" s="197"/>
      <c r="CGZ33" s="197"/>
      <c r="CHA33" s="197"/>
      <c r="CHB33" s="197"/>
      <c r="CHC33" s="197"/>
      <c r="CHD33" s="197"/>
      <c r="CHE33" s="197"/>
      <c r="CHF33" s="197"/>
      <c r="CHG33" s="197"/>
      <c r="CHH33" s="197"/>
      <c r="CHI33" s="197"/>
      <c r="CHJ33" s="197"/>
      <c r="CHK33" s="197"/>
      <c r="CHL33" s="197"/>
      <c r="CHM33" s="197"/>
      <c r="CHN33" s="197"/>
      <c r="CHO33" s="197"/>
      <c r="CHP33" s="197"/>
      <c r="CHQ33" s="197"/>
      <c r="CHR33" s="197"/>
      <c r="CHS33" s="197"/>
      <c r="CHT33" s="197"/>
      <c r="CHU33" s="197"/>
      <c r="CHV33" s="197"/>
      <c r="CHW33" s="197"/>
      <c r="CHX33" s="197"/>
      <c r="CHY33" s="197"/>
      <c r="CHZ33" s="197"/>
      <c r="CIA33" s="197"/>
      <c r="CIB33" s="197"/>
      <c r="CIC33" s="197"/>
      <c r="CID33" s="197"/>
      <c r="CIE33" s="197"/>
      <c r="CIF33" s="197"/>
      <c r="CIG33" s="197"/>
      <c r="CIH33" s="197"/>
      <c r="CII33" s="197"/>
      <c r="CIJ33" s="197"/>
      <c r="CIK33" s="197"/>
      <c r="CIL33" s="197"/>
      <c r="CIM33" s="197"/>
      <c r="CIN33" s="197"/>
      <c r="CIO33" s="197"/>
      <c r="CIP33" s="197"/>
      <c r="CIQ33" s="197"/>
      <c r="CIR33" s="197"/>
      <c r="CIS33" s="197"/>
      <c r="CIT33" s="197"/>
      <c r="CIU33" s="197"/>
      <c r="CIV33" s="197"/>
      <c r="CIW33" s="197"/>
      <c r="CIX33" s="197"/>
      <c r="CIY33" s="197"/>
      <c r="CIZ33" s="197"/>
      <c r="CJA33" s="197"/>
      <c r="CJB33" s="197"/>
      <c r="CJC33" s="197"/>
      <c r="CJD33" s="197"/>
      <c r="CJE33" s="197"/>
      <c r="CJF33" s="197"/>
      <c r="CJG33" s="197"/>
      <c r="CJH33" s="197"/>
      <c r="CJI33" s="197"/>
      <c r="CJJ33" s="197"/>
      <c r="CJK33" s="197"/>
      <c r="CJL33" s="197"/>
      <c r="CJM33" s="197"/>
      <c r="CJN33" s="197"/>
      <c r="CJO33" s="197"/>
      <c r="CJP33" s="197"/>
      <c r="CJQ33" s="197"/>
      <c r="CJR33" s="197"/>
      <c r="CJS33" s="197"/>
      <c r="CJT33" s="197"/>
      <c r="CJU33" s="197"/>
      <c r="CJV33" s="197"/>
      <c r="CJW33" s="197"/>
      <c r="CJX33" s="197"/>
      <c r="CJY33" s="197"/>
      <c r="CJZ33" s="197"/>
      <c r="CKA33" s="197"/>
      <c r="CKB33" s="197"/>
      <c r="CKC33" s="197"/>
      <c r="CKD33" s="197"/>
      <c r="CKE33" s="197"/>
      <c r="CKF33" s="197"/>
      <c r="CKG33" s="197"/>
      <c r="CKH33" s="197"/>
      <c r="CKI33" s="197"/>
      <c r="CKJ33" s="197"/>
      <c r="CKK33" s="197"/>
      <c r="CKL33" s="197"/>
      <c r="CKM33" s="197"/>
      <c r="CKN33" s="197"/>
      <c r="CKO33" s="197"/>
      <c r="CKP33" s="197"/>
      <c r="CKQ33" s="197"/>
      <c r="CKR33" s="197"/>
      <c r="CKS33" s="197"/>
      <c r="CKT33" s="197"/>
      <c r="CKU33" s="197"/>
      <c r="CKV33" s="197"/>
      <c r="CKW33" s="197"/>
      <c r="CKX33" s="197"/>
      <c r="CKY33" s="197"/>
      <c r="CKZ33" s="197"/>
      <c r="CLA33" s="197"/>
      <c r="CLB33" s="197"/>
      <c r="CLC33" s="197"/>
      <c r="CLD33" s="197"/>
      <c r="CLE33" s="197"/>
      <c r="CLF33" s="197"/>
      <c r="CLG33" s="197"/>
      <c r="CLH33" s="197"/>
      <c r="CLI33" s="197"/>
      <c r="CLJ33" s="197"/>
      <c r="CLK33" s="197"/>
      <c r="CLL33" s="197"/>
      <c r="CLM33" s="197"/>
      <c r="CLN33" s="197"/>
      <c r="CLO33" s="197"/>
      <c r="CLP33" s="197"/>
      <c r="CLQ33" s="197"/>
      <c r="CLR33" s="197"/>
      <c r="CLS33" s="197"/>
      <c r="CLT33" s="197"/>
      <c r="CLU33" s="197"/>
      <c r="CLV33" s="197"/>
      <c r="CLW33" s="197"/>
      <c r="CLX33" s="197"/>
      <c r="CLY33" s="197"/>
      <c r="CLZ33" s="197"/>
      <c r="CMA33" s="197"/>
      <c r="CMB33" s="197"/>
      <c r="CMC33" s="197"/>
      <c r="CMD33" s="197"/>
      <c r="CME33" s="197"/>
      <c r="CMF33" s="197"/>
      <c r="CMG33" s="197"/>
      <c r="CMH33" s="197"/>
      <c r="CMI33" s="197"/>
      <c r="CMJ33" s="197"/>
      <c r="CMK33" s="197"/>
      <c r="CML33" s="197"/>
      <c r="CMM33" s="197"/>
      <c r="CMN33" s="197"/>
      <c r="CMO33" s="197"/>
      <c r="CMP33" s="197"/>
      <c r="CMQ33" s="197"/>
      <c r="CMR33" s="197"/>
      <c r="CMS33" s="197"/>
      <c r="CMT33" s="197"/>
      <c r="CMU33" s="197"/>
      <c r="CMV33" s="197"/>
      <c r="CMW33" s="197"/>
      <c r="CMX33" s="197"/>
      <c r="CMY33" s="197"/>
      <c r="CMZ33" s="197"/>
      <c r="CNA33" s="197"/>
      <c r="CNB33" s="197"/>
      <c r="CNC33" s="197"/>
      <c r="CND33" s="197"/>
      <c r="CNE33" s="197"/>
      <c r="CNF33" s="197"/>
      <c r="CNG33" s="197"/>
      <c r="CNH33" s="197"/>
      <c r="CNI33" s="197"/>
      <c r="CNJ33" s="197"/>
      <c r="CNK33" s="197"/>
      <c r="CNL33" s="197"/>
      <c r="CNM33" s="197"/>
      <c r="CNN33" s="197"/>
      <c r="CNO33" s="197"/>
      <c r="CNP33" s="197"/>
      <c r="CNQ33" s="197"/>
      <c r="CNR33" s="197"/>
      <c r="CNS33" s="197"/>
      <c r="CNT33" s="197"/>
      <c r="CNU33" s="197"/>
      <c r="CNV33" s="197"/>
      <c r="CNW33" s="197"/>
      <c r="CNX33" s="197"/>
      <c r="CNY33" s="197"/>
      <c r="CNZ33" s="197"/>
      <c r="COA33" s="197"/>
      <c r="COB33" s="197"/>
      <c r="COC33" s="197"/>
      <c r="COD33" s="197"/>
      <c r="COE33" s="197"/>
      <c r="COF33" s="197"/>
      <c r="COG33" s="197"/>
      <c r="COH33" s="197"/>
      <c r="COI33" s="197"/>
      <c r="COJ33" s="197"/>
      <c r="COK33" s="197"/>
      <c r="COL33" s="197"/>
      <c r="COM33" s="197"/>
      <c r="CON33" s="197"/>
      <c r="COO33" s="197"/>
      <c r="COP33" s="197"/>
      <c r="COQ33" s="197"/>
      <c r="COR33" s="197"/>
      <c r="COS33" s="197"/>
      <c r="COT33" s="197"/>
      <c r="COU33" s="197"/>
      <c r="COV33" s="197"/>
      <c r="COW33" s="197"/>
      <c r="COX33" s="197"/>
      <c r="COY33" s="197"/>
      <c r="COZ33" s="197"/>
      <c r="CPA33" s="197"/>
      <c r="CPB33" s="197"/>
      <c r="CPC33" s="197"/>
      <c r="CPD33" s="197"/>
      <c r="CPE33" s="197"/>
      <c r="CPF33" s="197"/>
      <c r="CPG33" s="197"/>
      <c r="CPH33" s="197"/>
      <c r="CPI33" s="197"/>
      <c r="CPJ33" s="197"/>
      <c r="CPK33" s="197"/>
      <c r="CPL33" s="197"/>
      <c r="CPM33" s="197"/>
      <c r="CPN33" s="197"/>
      <c r="CPO33" s="197"/>
      <c r="CPP33" s="197"/>
      <c r="CPQ33" s="197"/>
      <c r="CPR33" s="197"/>
      <c r="CPS33" s="197"/>
      <c r="CPT33" s="197"/>
      <c r="CPU33" s="197"/>
      <c r="CPV33" s="197"/>
      <c r="CPW33" s="197"/>
      <c r="CPX33" s="197"/>
      <c r="CPY33" s="197"/>
      <c r="CPZ33" s="197"/>
      <c r="CQA33" s="197"/>
      <c r="CQB33" s="197"/>
      <c r="CQC33" s="197"/>
      <c r="CQD33" s="197"/>
      <c r="CQE33" s="197"/>
      <c r="CQF33" s="197"/>
      <c r="CQG33" s="197"/>
      <c r="CQH33" s="197"/>
      <c r="CQI33" s="197"/>
      <c r="CQJ33" s="197"/>
      <c r="CQK33" s="197"/>
      <c r="CQL33" s="197"/>
      <c r="CQM33" s="197"/>
      <c r="CQN33" s="197"/>
      <c r="CQO33" s="197"/>
      <c r="CQP33" s="197"/>
      <c r="CQQ33" s="197"/>
      <c r="CQR33" s="197"/>
      <c r="CQS33" s="197"/>
      <c r="CQT33" s="197"/>
      <c r="CQU33" s="197"/>
      <c r="CQV33" s="197"/>
      <c r="CQW33" s="197"/>
      <c r="CQX33" s="197"/>
      <c r="CQY33" s="197"/>
      <c r="CQZ33" s="197"/>
      <c r="CRA33" s="197"/>
      <c r="CRB33" s="197"/>
      <c r="CRC33" s="197"/>
      <c r="CRD33" s="197"/>
      <c r="CRE33" s="197"/>
      <c r="CRF33" s="197"/>
      <c r="CRG33" s="197"/>
      <c r="CRH33" s="197"/>
      <c r="CRI33" s="197"/>
      <c r="CRJ33" s="197"/>
      <c r="CRK33" s="197"/>
      <c r="CRL33" s="197"/>
      <c r="CRM33" s="197"/>
      <c r="CRN33" s="197"/>
      <c r="CRO33" s="197"/>
      <c r="CRP33" s="197"/>
      <c r="CRQ33" s="197"/>
      <c r="CRR33" s="197"/>
      <c r="CRS33" s="197"/>
      <c r="CRT33" s="197"/>
      <c r="CRU33" s="197"/>
      <c r="CRV33" s="197"/>
      <c r="CRW33" s="197"/>
      <c r="CRX33" s="197"/>
      <c r="CRY33" s="197"/>
      <c r="CRZ33" s="197"/>
      <c r="CSA33" s="197"/>
      <c r="CSB33" s="197"/>
      <c r="CSC33" s="197"/>
      <c r="CSD33" s="197"/>
      <c r="CSE33" s="197"/>
      <c r="CSF33" s="197"/>
      <c r="CSG33" s="197"/>
      <c r="CSH33" s="197"/>
      <c r="CSI33" s="197"/>
      <c r="CSJ33" s="197"/>
      <c r="CSK33" s="197"/>
      <c r="CSL33" s="197"/>
      <c r="CSM33" s="197"/>
      <c r="CSN33" s="197"/>
      <c r="CSO33" s="197"/>
      <c r="CSP33" s="197"/>
      <c r="CSQ33" s="197"/>
      <c r="CSR33" s="197"/>
      <c r="CSS33" s="197"/>
      <c r="CST33" s="197"/>
      <c r="CSU33" s="197"/>
      <c r="CSV33" s="197"/>
      <c r="CSW33" s="197"/>
      <c r="CSX33" s="197"/>
      <c r="CSY33" s="197"/>
      <c r="CSZ33" s="197"/>
      <c r="CTA33" s="197"/>
      <c r="CTB33" s="197"/>
      <c r="CTC33" s="197"/>
      <c r="CTD33" s="197"/>
      <c r="CTE33" s="197"/>
      <c r="CTF33" s="197"/>
      <c r="CTG33" s="197"/>
      <c r="CTH33" s="197"/>
      <c r="CTI33" s="197"/>
      <c r="CTJ33" s="197"/>
      <c r="CTK33" s="197"/>
      <c r="CTL33" s="197"/>
      <c r="CTM33" s="197"/>
      <c r="CTN33" s="197"/>
      <c r="CTO33" s="197"/>
      <c r="CTP33" s="197"/>
      <c r="CTQ33" s="197"/>
      <c r="CTR33" s="197"/>
      <c r="CTS33" s="197"/>
      <c r="CTT33" s="197"/>
      <c r="CTU33" s="197"/>
      <c r="CTV33" s="197"/>
      <c r="CTW33" s="197"/>
      <c r="CTX33" s="197"/>
      <c r="CTY33" s="197"/>
      <c r="CTZ33" s="197"/>
      <c r="CUA33" s="197"/>
      <c r="CUB33" s="197"/>
      <c r="CUC33" s="197"/>
      <c r="CUD33" s="197"/>
      <c r="CUE33" s="197"/>
      <c r="CUF33" s="197"/>
      <c r="CUG33" s="197"/>
      <c r="CUH33" s="197"/>
      <c r="CUI33" s="197"/>
      <c r="CUJ33" s="197"/>
      <c r="CUK33" s="197"/>
      <c r="CUL33" s="197"/>
      <c r="CUM33" s="197"/>
      <c r="CUN33" s="197"/>
      <c r="CUO33" s="197"/>
      <c r="CUP33" s="197"/>
      <c r="CUQ33" s="197"/>
      <c r="CUR33" s="197"/>
      <c r="CUS33" s="197"/>
      <c r="CUT33" s="197"/>
      <c r="CUU33" s="197"/>
      <c r="CUV33" s="197"/>
      <c r="CUW33" s="197"/>
      <c r="CUX33" s="197"/>
      <c r="CUY33" s="197"/>
      <c r="CUZ33" s="197"/>
      <c r="CVA33" s="197"/>
      <c r="CVB33" s="197"/>
      <c r="CVC33" s="197"/>
      <c r="CVD33" s="197"/>
      <c r="CVE33" s="197"/>
      <c r="CVF33" s="197"/>
      <c r="CVG33" s="197"/>
      <c r="CVH33" s="197"/>
      <c r="CVI33" s="197"/>
      <c r="CVJ33" s="197"/>
      <c r="CVK33" s="197"/>
      <c r="CVL33" s="197"/>
      <c r="CVM33" s="197"/>
      <c r="CVN33" s="197"/>
      <c r="CVO33" s="197"/>
      <c r="CVP33" s="197"/>
      <c r="CVQ33" s="197"/>
      <c r="CVR33" s="197"/>
      <c r="CVS33" s="197"/>
      <c r="CVT33" s="197"/>
      <c r="CVU33" s="197"/>
      <c r="CVV33" s="197"/>
      <c r="CVW33" s="197"/>
      <c r="CVX33" s="197"/>
      <c r="CVY33" s="197"/>
      <c r="CVZ33" s="197"/>
      <c r="CWA33" s="197"/>
      <c r="CWB33" s="197"/>
      <c r="CWC33" s="197"/>
      <c r="CWD33" s="197"/>
      <c r="CWE33" s="197"/>
      <c r="CWF33" s="197"/>
      <c r="CWG33" s="197"/>
      <c r="CWH33" s="197"/>
      <c r="CWI33" s="197"/>
      <c r="CWJ33" s="197"/>
      <c r="CWK33" s="197"/>
      <c r="CWL33" s="197"/>
      <c r="CWM33" s="197"/>
      <c r="CWN33" s="197"/>
      <c r="CWO33" s="197"/>
      <c r="CWP33" s="197"/>
      <c r="CWQ33" s="197"/>
      <c r="CWR33" s="197"/>
      <c r="CWS33" s="197"/>
      <c r="CWT33" s="197"/>
      <c r="CWU33" s="197"/>
      <c r="CWV33" s="197"/>
      <c r="CWW33" s="197"/>
      <c r="CWX33" s="197"/>
      <c r="CWY33" s="197"/>
      <c r="CWZ33" s="197"/>
      <c r="CXA33" s="197"/>
      <c r="CXB33" s="197"/>
      <c r="CXC33" s="197"/>
      <c r="CXD33" s="197"/>
      <c r="CXE33" s="197"/>
      <c r="CXF33" s="197"/>
      <c r="CXG33" s="197"/>
      <c r="CXH33" s="197"/>
      <c r="CXI33" s="197"/>
      <c r="CXJ33" s="197"/>
      <c r="CXK33" s="197"/>
      <c r="CXL33" s="197"/>
      <c r="CXM33" s="197"/>
      <c r="CXN33" s="197"/>
      <c r="CXO33" s="197"/>
      <c r="CXP33" s="197"/>
      <c r="CXQ33" s="197"/>
      <c r="CXR33" s="197"/>
      <c r="CXS33" s="197"/>
      <c r="CXT33" s="197"/>
      <c r="CXU33" s="197"/>
      <c r="CXV33" s="197"/>
      <c r="CXW33" s="197"/>
      <c r="CXX33" s="197"/>
      <c r="CXY33" s="197"/>
      <c r="CXZ33" s="197"/>
      <c r="CYA33" s="197"/>
      <c r="CYB33" s="197"/>
      <c r="CYC33" s="197"/>
      <c r="CYD33" s="197"/>
      <c r="CYE33" s="197"/>
      <c r="CYF33" s="197"/>
      <c r="CYG33" s="197"/>
      <c r="CYH33" s="197"/>
      <c r="CYI33" s="197"/>
      <c r="CYJ33" s="197"/>
      <c r="CYK33" s="197"/>
      <c r="CYL33" s="197"/>
      <c r="CYM33" s="197"/>
      <c r="CYN33" s="197"/>
      <c r="CYO33" s="197"/>
      <c r="CYP33" s="197"/>
      <c r="CYQ33" s="197"/>
      <c r="CYR33" s="197"/>
      <c r="CYS33" s="197"/>
      <c r="CYT33" s="197"/>
      <c r="CYU33" s="197"/>
      <c r="CYV33" s="197"/>
      <c r="CYW33" s="197"/>
      <c r="CYX33" s="197"/>
      <c r="CYY33" s="197"/>
      <c r="CYZ33" s="197"/>
      <c r="CZA33" s="197"/>
      <c r="CZB33" s="197"/>
      <c r="CZC33" s="197"/>
      <c r="CZD33" s="197"/>
      <c r="CZE33" s="197"/>
      <c r="CZF33" s="197"/>
      <c r="CZG33" s="197"/>
      <c r="CZH33" s="197"/>
      <c r="CZI33" s="197"/>
      <c r="CZJ33" s="197"/>
      <c r="CZK33" s="197"/>
      <c r="CZL33" s="197"/>
      <c r="CZM33" s="197"/>
      <c r="CZN33" s="197"/>
      <c r="CZO33" s="197"/>
      <c r="CZP33" s="197"/>
      <c r="CZQ33" s="197"/>
      <c r="CZR33" s="197"/>
      <c r="CZS33" s="197"/>
      <c r="CZT33" s="197"/>
      <c r="CZU33" s="197"/>
      <c r="CZV33" s="197"/>
      <c r="CZW33" s="197"/>
      <c r="CZX33" s="197"/>
      <c r="CZY33" s="197"/>
      <c r="CZZ33" s="197"/>
      <c r="DAA33" s="197"/>
      <c r="DAB33" s="197"/>
      <c r="DAC33" s="197"/>
      <c r="DAD33" s="197"/>
      <c r="DAE33" s="197"/>
      <c r="DAF33" s="197"/>
      <c r="DAG33" s="197"/>
      <c r="DAH33" s="197"/>
      <c r="DAI33" s="197"/>
      <c r="DAJ33" s="197"/>
      <c r="DAK33" s="197"/>
      <c r="DAL33" s="197"/>
      <c r="DAM33" s="197"/>
      <c r="DAN33" s="197"/>
      <c r="DAO33" s="197"/>
      <c r="DAP33" s="197"/>
      <c r="DAQ33" s="197"/>
      <c r="DAR33" s="197"/>
      <c r="DAS33" s="197"/>
      <c r="DAT33" s="197"/>
      <c r="DAU33" s="197"/>
      <c r="DAV33" s="197"/>
      <c r="DAW33" s="197"/>
      <c r="DAX33" s="197"/>
      <c r="DAY33" s="197"/>
      <c r="DAZ33" s="197"/>
      <c r="DBA33" s="197"/>
      <c r="DBB33" s="197"/>
      <c r="DBC33" s="197"/>
      <c r="DBD33" s="197"/>
      <c r="DBE33" s="197"/>
      <c r="DBF33" s="197"/>
      <c r="DBG33" s="197"/>
      <c r="DBH33" s="197"/>
      <c r="DBI33" s="197"/>
      <c r="DBJ33" s="197"/>
      <c r="DBK33" s="197"/>
      <c r="DBL33" s="197"/>
      <c r="DBM33" s="197"/>
      <c r="DBN33" s="197"/>
      <c r="DBO33" s="197"/>
      <c r="DBP33" s="197"/>
      <c r="DBQ33" s="197"/>
      <c r="DBR33" s="197"/>
      <c r="DBS33" s="197"/>
      <c r="DBT33" s="197"/>
      <c r="DBU33" s="197"/>
      <c r="DBV33" s="197"/>
      <c r="DBW33" s="197"/>
      <c r="DBX33" s="197"/>
      <c r="DBY33" s="197"/>
      <c r="DBZ33" s="197"/>
      <c r="DCA33" s="197"/>
      <c r="DCB33" s="197"/>
      <c r="DCC33" s="197"/>
      <c r="DCD33" s="197"/>
      <c r="DCE33" s="197"/>
      <c r="DCF33" s="197"/>
      <c r="DCG33" s="197"/>
      <c r="DCH33" s="197"/>
      <c r="DCI33" s="197"/>
      <c r="DCJ33" s="197"/>
      <c r="DCK33" s="197"/>
      <c r="DCL33" s="197"/>
      <c r="DCM33" s="197"/>
      <c r="DCN33" s="197"/>
      <c r="DCO33" s="197"/>
      <c r="DCP33" s="197"/>
      <c r="DCQ33" s="197"/>
      <c r="DCR33" s="197"/>
      <c r="DCS33" s="197"/>
      <c r="DCT33" s="197"/>
      <c r="DCU33" s="197"/>
      <c r="DCV33" s="197"/>
      <c r="DCW33" s="197"/>
      <c r="DCX33" s="197"/>
      <c r="DCY33" s="197"/>
      <c r="DCZ33" s="197"/>
      <c r="DDA33" s="197"/>
      <c r="DDB33" s="197"/>
      <c r="DDC33" s="197"/>
      <c r="DDD33" s="197"/>
      <c r="DDE33" s="197"/>
      <c r="DDF33" s="197"/>
      <c r="DDG33" s="197"/>
      <c r="DDH33" s="197"/>
      <c r="DDI33" s="197"/>
      <c r="DDJ33" s="197"/>
      <c r="DDK33" s="197"/>
      <c r="DDL33" s="197"/>
      <c r="DDM33" s="197"/>
      <c r="DDN33" s="197"/>
      <c r="DDO33" s="197"/>
      <c r="DDP33" s="197"/>
      <c r="DDQ33" s="197"/>
      <c r="DDR33" s="197"/>
      <c r="DDS33" s="197"/>
      <c r="DDT33" s="197"/>
      <c r="DDU33" s="197"/>
      <c r="DDV33" s="197"/>
      <c r="DDW33" s="197"/>
      <c r="DDX33" s="197"/>
      <c r="DDY33" s="197"/>
      <c r="DDZ33" s="197"/>
      <c r="DEA33" s="197"/>
      <c r="DEB33" s="197"/>
      <c r="DEC33" s="197"/>
      <c r="DED33" s="197"/>
      <c r="DEE33" s="197"/>
      <c r="DEF33" s="197"/>
      <c r="DEG33" s="197"/>
      <c r="DEH33" s="197"/>
      <c r="DEI33" s="197"/>
      <c r="DEJ33" s="197"/>
      <c r="DEK33" s="197"/>
      <c r="DEL33" s="197"/>
      <c r="DEM33" s="197"/>
      <c r="DEN33" s="197"/>
      <c r="DEO33" s="197"/>
      <c r="DEP33" s="197"/>
      <c r="DEQ33" s="197"/>
      <c r="DER33" s="197"/>
      <c r="DES33" s="197"/>
      <c r="DET33" s="197"/>
      <c r="DEU33" s="197"/>
      <c r="DEV33" s="197"/>
      <c r="DEW33" s="197"/>
      <c r="DEX33" s="197"/>
      <c r="DEY33" s="197"/>
      <c r="DEZ33" s="197"/>
      <c r="DFA33" s="197"/>
      <c r="DFB33" s="197"/>
      <c r="DFC33" s="197"/>
      <c r="DFD33" s="197"/>
      <c r="DFE33" s="197"/>
      <c r="DFF33" s="197"/>
      <c r="DFG33" s="197"/>
      <c r="DFH33" s="197"/>
      <c r="DFI33" s="197"/>
      <c r="DFJ33" s="197"/>
      <c r="DFK33" s="197"/>
      <c r="DFL33" s="197"/>
      <c r="DFM33" s="197"/>
      <c r="DFN33" s="197"/>
      <c r="DFO33" s="197"/>
      <c r="DFP33" s="197"/>
      <c r="DFQ33" s="197"/>
      <c r="DFR33" s="197"/>
      <c r="DFS33" s="197"/>
      <c r="DFT33" s="197"/>
      <c r="DFU33" s="197"/>
      <c r="DFV33" s="197"/>
      <c r="DFW33" s="197"/>
      <c r="DFX33" s="197"/>
      <c r="DFY33" s="197"/>
      <c r="DFZ33" s="197"/>
      <c r="DGA33" s="197"/>
      <c r="DGB33" s="197"/>
      <c r="DGC33" s="197"/>
      <c r="DGD33" s="197"/>
      <c r="DGE33" s="197"/>
      <c r="DGF33" s="197"/>
      <c r="DGG33" s="197"/>
      <c r="DGH33" s="197"/>
      <c r="DGI33" s="197"/>
      <c r="DGJ33" s="197"/>
      <c r="DGK33" s="197"/>
      <c r="DGL33" s="197"/>
      <c r="DGM33" s="197"/>
      <c r="DGN33" s="197"/>
      <c r="DGO33" s="197"/>
      <c r="DGP33" s="197"/>
      <c r="DGQ33" s="197"/>
      <c r="DGR33" s="197"/>
      <c r="DGS33" s="197"/>
      <c r="DGT33" s="197"/>
      <c r="DGU33" s="197"/>
      <c r="DGV33" s="197"/>
      <c r="DGW33" s="197"/>
      <c r="DGX33" s="197"/>
      <c r="DGY33" s="197"/>
      <c r="DGZ33" s="197"/>
      <c r="DHA33" s="197"/>
      <c r="DHB33" s="197"/>
      <c r="DHC33" s="197"/>
      <c r="DHD33" s="197"/>
      <c r="DHE33" s="197"/>
      <c r="DHF33" s="197"/>
      <c r="DHG33" s="197"/>
      <c r="DHH33" s="197"/>
      <c r="DHI33" s="197"/>
      <c r="DHJ33" s="197"/>
      <c r="DHK33" s="197"/>
      <c r="DHL33" s="197"/>
      <c r="DHM33" s="197"/>
      <c r="DHN33" s="197"/>
      <c r="DHO33" s="197"/>
      <c r="DHP33" s="197"/>
      <c r="DHQ33" s="197"/>
      <c r="DHR33" s="197"/>
      <c r="DHS33" s="197"/>
      <c r="DHT33" s="197"/>
      <c r="DHU33" s="197"/>
      <c r="DHV33" s="197"/>
      <c r="DHW33" s="197"/>
      <c r="DHX33" s="197"/>
      <c r="DHY33" s="197"/>
      <c r="DHZ33" s="197"/>
      <c r="DIA33" s="197"/>
      <c r="DIB33" s="197"/>
      <c r="DIC33" s="197"/>
      <c r="DID33" s="197"/>
      <c r="DIE33" s="197"/>
      <c r="DIF33" s="197"/>
      <c r="DIG33" s="197"/>
      <c r="DIH33" s="197"/>
      <c r="DII33" s="197"/>
      <c r="DIJ33" s="197"/>
      <c r="DIK33" s="197"/>
      <c r="DIL33" s="197"/>
      <c r="DIM33" s="197"/>
      <c r="DIN33" s="197"/>
      <c r="DIO33" s="197"/>
      <c r="DIP33" s="197"/>
      <c r="DIQ33" s="197"/>
      <c r="DIR33" s="197"/>
      <c r="DIS33" s="197"/>
      <c r="DIT33" s="197"/>
      <c r="DIU33" s="197"/>
      <c r="DIV33" s="197"/>
      <c r="DIW33" s="197"/>
      <c r="DIX33" s="197"/>
      <c r="DIY33" s="197"/>
      <c r="DIZ33" s="197"/>
      <c r="DJA33" s="197"/>
      <c r="DJB33" s="197"/>
      <c r="DJC33" s="197"/>
      <c r="DJD33" s="197"/>
      <c r="DJE33" s="197"/>
      <c r="DJF33" s="197"/>
      <c r="DJG33" s="197"/>
      <c r="DJH33" s="197"/>
      <c r="DJI33" s="197"/>
      <c r="DJJ33" s="197"/>
      <c r="DJK33" s="197"/>
      <c r="DJL33" s="197"/>
      <c r="DJM33" s="197"/>
      <c r="DJN33" s="197"/>
      <c r="DJO33" s="197"/>
      <c r="DJP33" s="197"/>
      <c r="DJQ33" s="197"/>
      <c r="DJR33" s="197"/>
      <c r="DJS33" s="197"/>
      <c r="DJT33" s="197"/>
      <c r="DJU33" s="197"/>
      <c r="DJV33" s="197"/>
      <c r="DJW33" s="197"/>
      <c r="DJX33" s="197"/>
      <c r="DJY33" s="197"/>
      <c r="DJZ33" s="197"/>
      <c r="DKA33" s="197"/>
      <c r="DKB33" s="197"/>
      <c r="DKC33" s="197"/>
      <c r="DKD33" s="197"/>
      <c r="DKE33" s="197"/>
      <c r="DKF33" s="197"/>
      <c r="DKG33" s="197"/>
      <c r="DKH33" s="197"/>
      <c r="DKI33" s="197"/>
      <c r="DKJ33" s="197"/>
      <c r="DKK33" s="197"/>
      <c r="DKL33" s="197"/>
      <c r="DKM33" s="197"/>
      <c r="DKN33" s="197"/>
      <c r="DKO33" s="197"/>
      <c r="DKP33" s="197"/>
      <c r="DKQ33" s="197"/>
      <c r="DKR33" s="197"/>
      <c r="DKS33" s="197"/>
      <c r="DKT33" s="197"/>
      <c r="DKU33" s="197"/>
      <c r="DKV33" s="197"/>
      <c r="DKW33" s="197"/>
      <c r="DKX33" s="197"/>
      <c r="DKY33" s="197"/>
      <c r="DKZ33" s="197"/>
      <c r="DLA33" s="197"/>
      <c r="DLB33" s="197"/>
      <c r="DLC33" s="197"/>
      <c r="DLD33" s="197"/>
      <c r="DLE33" s="197"/>
      <c r="DLF33" s="197"/>
      <c r="DLG33" s="197"/>
      <c r="DLH33" s="197"/>
      <c r="DLI33" s="197"/>
      <c r="DLJ33" s="197"/>
      <c r="DLK33" s="197"/>
      <c r="DLL33" s="197"/>
      <c r="DLM33" s="197"/>
      <c r="DLN33" s="197"/>
      <c r="DLO33" s="197"/>
      <c r="DLP33" s="197"/>
      <c r="DLQ33" s="197"/>
      <c r="DLR33" s="197"/>
      <c r="DLS33" s="197"/>
      <c r="DLT33" s="197"/>
      <c r="DLU33" s="197"/>
      <c r="DLV33" s="197"/>
      <c r="DLW33" s="197"/>
      <c r="DLX33" s="197"/>
      <c r="DLY33" s="197"/>
      <c r="DLZ33" s="197"/>
      <c r="DMA33" s="197"/>
      <c r="DMB33" s="197"/>
      <c r="DMC33" s="197"/>
      <c r="DMD33" s="197"/>
      <c r="DME33" s="197"/>
      <c r="DMF33" s="197"/>
      <c r="DMG33" s="197"/>
      <c r="DMH33" s="197"/>
      <c r="DMI33" s="197"/>
      <c r="DMJ33" s="197"/>
      <c r="DMK33" s="197"/>
      <c r="DML33" s="197"/>
      <c r="DMM33" s="197"/>
      <c r="DMN33" s="197"/>
      <c r="DMO33" s="197"/>
      <c r="DMP33" s="197"/>
      <c r="DMQ33" s="197"/>
      <c r="DMR33" s="197"/>
      <c r="DMS33" s="197"/>
      <c r="DMT33" s="197"/>
      <c r="DMU33" s="197"/>
      <c r="DMV33" s="197"/>
      <c r="DMW33" s="197"/>
      <c r="DMX33" s="197"/>
      <c r="DMY33" s="197"/>
      <c r="DMZ33" s="197"/>
      <c r="DNA33" s="197"/>
      <c r="DNB33" s="197"/>
      <c r="DNC33" s="197"/>
      <c r="DND33" s="197"/>
      <c r="DNE33" s="197"/>
      <c r="DNF33" s="197"/>
      <c r="DNG33" s="197"/>
      <c r="DNH33" s="197"/>
      <c r="DNI33" s="197"/>
      <c r="DNJ33" s="197"/>
      <c r="DNK33" s="197"/>
      <c r="DNL33" s="197"/>
      <c r="DNM33" s="197"/>
      <c r="DNN33" s="197"/>
      <c r="DNO33" s="197"/>
      <c r="DNP33" s="197"/>
      <c r="DNQ33" s="197"/>
      <c r="DNR33" s="197"/>
      <c r="DNS33" s="197"/>
      <c r="DNT33" s="197"/>
      <c r="DNU33" s="197"/>
      <c r="DNV33" s="197"/>
      <c r="DNW33" s="197"/>
      <c r="DNX33" s="197"/>
      <c r="DNY33" s="197"/>
      <c r="DNZ33" s="197"/>
      <c r="DOA33" s="197"/>
      <c r="DOB33" s="197"/>
      <c r="DOC33" s="197"/>
      <c r="DOD33" s="197"/>
      <c r="DOE33" s="197"/>
      <c r="DOF33" s="197"/>
      <c r="DOG33" s="197"/>
      <c r="DOH33" s="197"/>
      <c r="DOI33" s="197"/>
      <c r="DOJ33" s="197"/>
      <c r="DOK33" s="197"/>
      <c r="DOL33" s="197"/>
      <c r="DOM33" s="197"/>
      <c r="DON33" s="197"/>
      <c r="DOO33" s="197"/>
      <c r="DOP33" s="197"/>
      <c r="DOQ33" s="197"/>
      <c r="DOR33" s="197"/>
      <c r="DOS33" s="197"/>
      <c r="DOT33" s="197"/>
      <c r="DOU33" s="197"/>
      <c r="DOV33" s="197"/>
      <c r="DOW33" s="197"/>
      <c r="DOX33" s="197"/>
      <c r="DOY33" s="197"/>
      <c r="DOZ33" s="197"/>
      <c r="DPA33" s="197"/>
      <c r="DPB33" s="197"/>
      <c r="DPC33" s="197"/>
      <c r="DPD33" s="197"/>
      <c r="DPE33" s="197"/>
      <c r="DPF33" s="197"/>
      <c r="DPG33" s="197"/>
      <c r="DPH33" s="197"/>
      <c r="DPI33" s="197"/>
      <c r="DPJ33" s="197"/>
      <c r="DPK33" s="197"/>
      <c r="DPL33" s="197"/>
      <c r="DPM33" s="197"/>
      <c r="DPN33" s="197"/>
      <c r="DPO33" s="197"/>
      <c r="DPP33" s="197"/>
      <c r="DPQ33" s="197"/>
      <c r="DPR33" s="197"/>
      <c r="DPS33" s="197"/>
      <c r="DPT33" s="197"/>
      <c r="DPU33" s="197"/>
      <c r="DPV33" s="197"/>
      <c r="DPW33" s="197"/>
      <c r="DPX33" s="197"/>
      <c r="DPY33" s="197"/>
      <c r="DPZ33" s="197"/>
      <c r="DQA33" s="197"/>
      <c r="DQB33" s="197"/>
      <c r="DQC33" s="197"/>
      <c r="DQD33" s="197"/>
      <c r="DQE33" s="197"/>
      <c r="DQF33" s="197"/>
      <c r="DQG33" s="197"/>
      <c r="DQH33" s="197"/>
      <c r="DQI33" s="197"/>
      <c r="DQJ33" s="197"/>
      <c r="DQK33" s="197"/>
      <c r="DQL33" s="197"/>
      <c r="DQM33" s="197"/>
      <c r="DQN33" s="197"/>
      <c r="DQO33" s="197"/>
      <c r="DQP33" s="197"/>
      <c r="DQQ33" s="197"/>
      <c r="DQR33" s="197"/>
      <c r="DQS33" s="197"/>
      <c r="DQT33" s="197"/>
      <c r="DQU33" s="197"/>
      <c r="DQV33" s="197"/>
      <c r="DQW33" s="197"/>
      <c r="DQX33" s="197"/>
      <c r="DQY33" s="197"/>
      <c r="DQZ33" s="197"/>
      <c r="DRA33" s="197"/>
      <c r="DRB33" s="197"/>
      <c r="DRC33" s="197"/>
      <c r="DRD33" s="197"/>
      <c r="DRE33" s="197"/>
      <c r="DRF33" s="197"/>
      <c r="DRG33" s="197"/>
      <c r="DRH33" s="197"/>
      <c r="DRI33" s="197"/>
      <c r="DRJ33" s="197"/>
      <c r="DRK33" s="197"/>
      <c r="DRL33" s="197"/>
      <c r="DRM33" s="197"/>
      <c r="DRN33" s="197"/>
      <c r="DRO33" s="197"/>
      <c r="DRP33" s="197"/>
      <c r="DRQ33" s="197"/>
      <c r="DRR33" s="197"/>
      <c r="DRS33" s="197"/>
      <c r="DRT33" s="197"/>
      <c r="DRU33" s="197"/>
      <c r="DRV33" s="197"/>
      <c r="DRW33" s="197"/>
      <c r="DRX33" s="197"/>
      <c r="DRY33" s="197"/>
      <c r="DRZ33" s="197"/>
      <c r="DSA33" s="197"/>
      <c r="DSB33" s="197"/>
      <c r="DSC33" s="197"/>
      <c r="DSD33" s="197"/>
      <c r="DSE33" s="197"/>
      <c r="DSF33" s="197"/>
      <c r="DSG33" s="197"/>
      <c r="DSH33" s="197"/>
      <c r="DSI33" s="197"/>
      <c r="DSJ33" s="197"/>
      <c r="DSK33" s="197"/>
      <c r="DSL33" s="197"/>
      <c r="DSM33" s="197"/>
      <c r="DSN33" s="197"/>
      <c r="DSO33" s="197"/>
      <c r="DSP33" s="197"/>
      <c r="DSQ33" s="197"/>
      <c r="DSR33" s="197"/>
      <c r="DSS33" s="197"/>
      <c r="DST33" s="197"/>
      <c r="DSU33" s="197"/>
      <c r="DSV33" s="197"/>
      <c r="DSW33" s="197"/>
      <c r="DSX33" s="197"/>
      <c r="DSY33" s="197"/>
      <c r="DSZ33" s="197"/>
      <c r="DTA33" s="197"/>
      <c r="DTB33" s="197"/>
      <c r="DTC33" s="197"/>
      <c r="DTD33" s="197"/>
      <c r="DTE33" s="197"/>
      <c r="DTF33" s="197"/>
      <c r="DTG33" s="197"/>
      <c r="DTH33" s="197"/>
      <c r="DTI33" s="197"/>
      <c r="DTJ33" s="197"/>
      <c r="DTK33" s="197"/>
      <c r="DTL33" s="197"/>
      <c r="DTM33" s="197"/>
      <c r="DTN33" s="197"/>
      <c r="DTO33" s="197"/>
      <c r="DTP33" s="197"/>
      <c r="DTQ33" s="197"/>
      <c r="DTR33" s="197"/>
      <c r="DTS33" s="197"/>
      <c r="DTT33" s="197"/>
      <c r="DTU33" s="197"/>
      <c r="DTV33" s="197"/>
      <c r="DTW33" s="197"/>
      <c r="DTX33" s="197"/>
      <c r="DTY33" s="197"/>
      <c r="DTZ33" s="197"/>
      <c r="DUA33" s="197"/>
      <c r="DUB33" s="197"/>
      <c r="DUC33" s="197"/>
      <c r="DUD33" s="197"/>
      <c r="DUE33" s="197"/>
      <c r="DUF33" s="197"/>
      <c r="DUG33" s="197"/>
      <c r="DUH33" s="197"/>
      <c r="DUI33" s="197"/>
      <c r="DUJ33" s="197"/>
      <c r="DUK33" s="197"/>
      <c r="DUL33" s="197"/>
      <c r="DUM33" s="197"/>
      <c r="DUN33" s="197"/>
      <c r="DUO33" s="197"/>
      <c r="DUP33" s="197"/>
      <c r="DUQ33" s="197"/>
      <c r="DUR33" s="197"/>
      <c r="DUS33" s="197"/>
      <c r="DUT33" s="197"/>
      <c r="DUU33" s="197"/>
      <c r="DUV33" s="197"/>
      <c r="DUW33" s="197"/>
      <c r="DUX33" s="197"/>
      <c r="DUY33" s="197"/>
      <c r="DUZ33" s="197"/>
      <c r="DVA33" s="197"/>
      <c r="DVB33" s="197"/>
      <c r="DVC33" s="197"/>
      <c r="DVD33" s="197"/>
      <c r="DVE33" s="197"/>
      <c r="DVF33" s="197"/>
      <c r="DVG33" s="197"/>
      <c r="DVH33" s="197"/>
      <c r="DVI33" s="197"/>
      <c r="DVJ33" s="197"/>
      <c r="DVK33" s="197"/>
      <c r="DVL33" s="197"/>
      <c r="DVM33" s="197"/>
      <c r="DVN33" s="197"/>
      <c r="DVO33" s="197"/>
      <c r="DVP33" s="197"/>
      <c r="DVQ33" s="197"/>
      <c r="DVR33" s="197"/>
      <c r="DVS33" s="197"/>
      <c r="DVT33" s="197"/>
      <c r="DVU33" s="197"/>
      <c r="DVV33" s="197"/>
      <c r="DVW33" s="197"/>
      <c r="DVX33" s="197"/>
      <c r="DVY33" s="197"/>
      <c r="DVZ33" s="197"/>
      <c r="DWA33" s="197"/>
      <c r="DWB33" s="197"/>
      <c r="DWC33" s="197"/>
      <c r="DWD33" s="197"/>
      <c r="DWE33" s="197"/>
      <c r="DWF33" s="197"/>
      <c r="DWG33" s="197"/>
      <c r="DWH33" s="197"/>
      <c r="DWI33" s="197"/>
      <c r="DWJ33" s="197"/>
      <c r="DWK33" s="197"/>
      <c r="DWL33" s="197"/>
      <c r="DWM33" s="197"/>
      <c r="DWN33" s="197"/>
      <c r="DWO33" s="197"/>
      <c r="DWP33" s="197"/>
      <c r="DWQ33" s="197"/>
      <c r="DWR33" s="197"/>
      <c r="DWS33" s="197"/>
      <c r="DWT33" s="197"/>
      <c r="DWU33" s="197"/>
      <c r="DWV33" s="197"/>
      <c r="DWW33" s="197"/>
      <c r="DWX33" s="197"/>
      <c r="DWY33" s="197"/>
      <c r="DWZ33" s="197"/>
      <c r="DXA33" s="197"/>
      <c r="DXB33" s="197"/>
      <c r="DXC33" s="197"/>
      <c r="DXD33" s="197"/>
      <c r="DXE33" s="197"/>
      <c r="DXF33" s="197"/>
      <c r="DXG33" s="197"/>
      <c r="DXH33" s="197"/>
      <c r="DXI33" s="197"/>
      <c r="DXJ33" s="197"/>
      <c r="DXK33" s="197"/>
      <c r="DXL33" s="197"/>
      <c r="DXM33" s="197"/>
      <c r="DXN33" s="197"/>
      <c r="DXO33" s="197"/>
      <c r="DXP33" s="197"/>
      <c r="DXQ33" s="197"/>
      <c r="DXR33" s="197"/>
      <c r="DXS33" s="197"/>
      <c r="DXT33" s="197"/>
      <c r="DXU33" s="197"/>
      <c r="DXV33" s="197"/>
      <c r="DXW33" s="197"/>
      <c r="DXX33" s="197"/>
      <c r="DXY33" s="197"/>
      <c r="DXZ33" s="197"/>
      <c r="DYA33" s="197"/>
      <c r="DYB33" s="197"/>
      <c r="DYC33" s="197"/>
      <c r="DYD33" s="197"/>
      <c r="DYE33" s="197"/>
      <c r="DYF33" s="197"/>
      <c r="DYG33" s="197"/>
      <c r="DYH33" s="197"/>
      <c r="DYI33" s="197"/>
      <c r="DYJ33" s="197"/>
      <c r="DYK33" s="197"/>
      <c r="DYL33" s="197"/>
      <c r="DYM33" s="197"/>
      <c r="DYN33" s="197"/>
      <c r="DYO33" s="197"/>
      <c r="DYP33" s="197"/>
      <c r="DYQ33" s="197"/>
      <c r="DYR33" s="197"/>
      <c r="DYS33" s="197"/>
      <c r="DYT33" s="197"/>
      <c r="DYU33" s="197"/>
      <c r="DYV33" s="197"/>
      <c r="DYW33" s="197"/>
      <c r="DYX33" s="197"/>
      <c r="DYY33" s="197"/>
      <c r="DYZ33" s="197"/>
      <c r="DZA33" s="197"/>
      <c r="DZB33" s="197"/>
      <c r="DZC33" s="197"/>
      <c r="DZD33" s="197"/>
      <c r="DZE33" s="197"/>
      <c r="DZF33" s="197"/>
      <c r="DZG33" s="197"/>
      <c r="DZH33" s="197"/>
      <c r="DZI33" s="197"/>
      <c r="DZJ33" s="197"/>
      <c r="DZK33" s="197"/>
      <c r="DZL33" s="197"/>
      <c r="DZM33" s="197"/>
      <c r="DZN33" s="197"/>
      <c r="DZO33" s="197"/>
      <c r="DZP33" s="197"/>
      <c r="DZQ33" s="197"/>
      <c r="DZR33" s="197"/>
      <c r="DZS33" s="197"/>
      <c r="DZT33" s="197"/>
      <c r="DZU33" s="197"/>
      <c r="DZV33" s="197"/>
      <c r="DZW33" s="197"/>
      <c r="DZX33" s="197"/>
      <c r="DZY33" s="197"/>
      <c r="DZZ33" s="197"/>
      <c r="EAA33" s="197"/>
      <c r="EAB33" s="197"/>
      <c r="EAC33" s="197"/>
      <c r="EAD33" s="197"/>
      <c r="EAE33" s="197"/>
      <c r="EAF33" s="197"/>
      <c r="EAG33" s="197"/>
      <c r="EAH33" s="197"/>
      <c r="EAI33" s="197"/>
      <c r="EAJ33" s="197"/>
      <c r="EAK33" s="197"/>
      <c r="EAL33" s="197"/>
      <c r="EAM33" s="197"/>
      <c r="EAN33" s="197"/>
      <c r="EAO33" s="197"/>
      <c r="EAP33" s="197"/>
      <c r="EAQ33" s="197"/>
      <c r="EAR33" s="197"/>
      <c r="EAS33" s="197"/>
      <c r="EAT33" s="197"/>
      <c r="EAU33" s="197"/>
      <c r="EAV33" s="197"/>
      <c r="EAW33" s="197"/>
      <c r="EAX33" s="197"/>
      <c r="EAY33" s="197"/>
      <c r="EAZ33" s="197"/>
      <c r="EBA33" s="197"/>
      <c r="EBB33" s="197"/>
      <c r="EBC33" s="197"/>
      <c r="EBD33" s="197"/>
      <c r="EBE33" s="197"/>
      <c r="EBF33" s="197"/>
      <c r="EBG33" s="197"/>
      <c r="EBH33" s="197"/>
      <c r="EBI33" s="197"/>
      <c r="EBJ33" s="197"/>
      <c r="EBK33" s="197"/>
      <c r="EBL33" s="197"/>
      <c r="EBM33" s="197"/>
      <c r="EBN33" s="197"/>
      <c r="EBO33" s="197"/>
      <c r="EBP33" s="197"/>
      <c r="EBQ33" s="197"/>
      <c r="EBR33" s="197"/>
      <c r="EBS33" s="197"/>
      <c r="EBT33" s="197"/>
      <c r="EBU33" s="197"/>
      <c r="EBV33" s="197"/>
      <c r="EBW33" s="197"/>
      <c r="EBX33" s="197"/>
      <c r="EBY33" s="197"/>
      <c r="EBZ33" s="197"/>
      <c r="ECA33" s="197"/>
      <c r="ECB33" s="197"/>
      <c r="ECC33" s="197"/>
      <c r="ECD33" s="197"/>
      <c r="ECE33" s="197"/>
      <c r="ECF33" s="197"/>
      <c r="ECG33" s="197"/>
      <c r="ECH33" s="197"/>
      <c r="ECI33" s="197"/>
      <c r="ECJ33" s="197"/>
      <c r="ECK33" s="197"/>
      <c r="ECL33" s="197"/>
      <c r="ECM33" s="197"/>
      <c r="ECN33" s="197"/>
      <c r="ECO33" s="197"/>
      <c r="ECP33" s="197"/>
      <c r="ECQ33" s="197"/>
      <c r="ECR33" s="197"/>
      <c r="ECS33" s="197"/>
      <c r="ECT33" s="197"/>
      <c r="ECU33" s="197"/>
      <c r="ECV33" s="197"/>
      <c r="ECW33" s="197"/>
      <c r="ECX33" s="197"/>
      <c r="ECY33" s="197"/>
      <c r="ECZ33" s="197"/>
      <c r="EDA33" s="197"/>
      <c r="EDB33" s="197"/>
      <c r="EDC33" s="197"/>
      <c r="EDD33" s="197"/>
      <c r="EDE33" s="197"/>
      <c r="EDF33" s="197"/>
      <c r="EDG33" s="197"/>
      <c r="EDH33" s="197"/>
      <c r="EDI33" s="197"/>
      <c r="EDJ33" s="197"/>
      <c r="EDK33" s="197"/>
      <c r="EDL33" s="197"/>
      <c r="EDM33" s="197"/>
      <c r="EDN33" s="197"/>
      <c r="EDO33" s="197"/>
      <c r="EDP33" s="197"/>
      <c r="EDQ33" s="197"/>
      <c r="EDR33" s="197"/>
      <c r="EDS33" s="197"/>
      <c r="EDT33" s="197"/>
      <c r="EDU33" s="197"/>
      <c r="EDV33" s="197"/>
      <c r="EDW33" s="197"/>
      <c r="EDX33" s="197"/>
      <c r="EDY33" s="197"/>
      <c r="EDZ33" s="197"/>
      <c r="EEA33" s="197"/>
      <c r="EEB33" s="197"/>
      <c r="EEC33" s="197"/>
      <c r="EED33" s="197"/>
      <c r="EEE33" s="197"/>
      <c r="EEF33" s="197"/>
      <c r="EEG33" s="197"/>
      <c r="EEH33" s="197"/>
      <c r="EEI33" s="197"/>
      <c r="EEJ33" s="197"/>
      <c r="EEK33" s="197"/>
      <c r="EEL33" s="197"/>
      <c r="EEM33" s="197"/>
      <c r="EEN33" s="197"/>
      <c r="EEO33" s="197"/>
      <c r="EEP33" s="197"/>
      <c r="EEQ33" s="197"/>
      <c r="EER33" s="197"/>
      <c r="EES33" s="197"/>
      <c r="EET33" s="197"/>
      <c r="EEU33" s="197"/>
      <c r="EEV33" s="197"/>
      <c r="EEW33" s="197"/>
      <c r="EEX33" s="197"/>
      <c r="EEY33" s="197"/>
      <c r="EEZ33" s="197"/>
      <c r="EFA33" s="197"/>
      <c r="EFB33" s="197"/>
      <c r="EFC33" s="197"/>
      <c r="EFD33" s="197"/>
      <c r="EFE33" s="197"/>
      <c r="EFF33" s="197"/>
      <c r="EFG33" s="197"/>
      <c r="EFH33" s="197"/>
      <c r="EFI33" s="197"/>
      <c r="EFJ33" s="197"/>
      <c r="EFK33" s="197"/>
      <c r="EFL33" s="197"/>
      <c r="EFM33" s="197"/>
      <c r="EFN33" s="197"/>
      <c r="EFO33" s="197"/>
      <c r="EFP33" s="197"/>
      <c r="EFQ33" s="197"/>
      <c r="EFR33" s="197"/>
      <c r="EFS33" s="197"/>
      <c r="EFT33" s="197"/>
      <c r="EFU33" s="197"/>
      <c r="EFV33" s="197"/>
      <c r="EFW33" s="197"/>
      <c r="EFX33" s="197"/>
      <c r="EFY33" s="197"/>
      <c r="EFZ33" s="197"/>
      <c r="EGA33" s="197"/>
      <c r="EGB33" s="197"/>
      <c r="EGC33" s="197"/>
      <c r="EGD33" s="197"/>
      <c r="EGE33" s="197"/>
      <c r="EGF33" s="197"/>
      <c r="EGG33" s="197"/>
      <c r="EGH33" s="197"/>
      <c r="EGI33" s="197"/>
      <c r="EGJ33" s="197"/>
      <c r="EGK33" s="197"/>
      <c r="EGL33" s="197"/>
      <c r="EGM33" s="197"/>
      <c r="EGN33" s="197"/>
      <c r="EGO33" s="197"/>
      <c r="EGP33" s="197"/>
      <c r="EGQ33" s="197"/>
      <c r="EGR33" s="197"/>
      <c r="EGS33" s="197"/>
      <c r="EGT33" s="197"/>
      <c r="EGU33" s="197"/>
      <c r="EGV33" s="197"/>
      <c r="EGW33" s="197"/>
      <c r="EGX33" s="197"/>
      <c r="EGY33" s="197"/>
      <c r="EGZ33" s="197"/>
      <c r="EHA33" s="197"/>
      <c r="EHB33" s="197"/>
      <c r="EHC33" s="197"/>
      <c r="EHD33" s="197"/>
      <c r="EHE33" s="197"/>
      <c r="EHF33" s="197"/>
      <c r="EHG33" s="197"/>
      <c r="EHH33" s="197"/>
      <c r="EHI33" s="197"/>
      <c r="EHJ33" s="197"/>
      <c r="EHK33" s="197"/>
      <c r="EHL33" s="197"/>
      <c r="EHM33" s="197"/>
      <c r="EHN33" s="197"/>
      <c r="EHO33" s="197"/>
      <c r="EHP33" s="197"/>
      <c r="EHQ33" s="197"/>
      <c r="EHR33" s="197"/>
      <c r="EHS33" s="197"/>
      <c r="EHT33" s="197"/>
      <c r="EHU33" s="197"/>
      <c r="EHV33" s="197"/>
      <c r="EHW33" s="197"/>
      <c r="EHX33" s="197"/>
      <c r="EHY33" s="197"/>
      <c r="EHZ33" s="197"/>
      <c r="EIA33" s="197"/>
      <c r="EIB33" s="197"/>
      <c r="EIC33" s="197"/>
      <c r="EID33" s="197"/>
      <c r="EIE33" s="197"/>
      <c r="EIF33" s="197"/>
      <c r="EIG33" s="197"/>
      <c r="EIH33" s="197"/>
      <c r="EII33" s="197"/>
      <c r="EIJ33" s="197"/>
      <c r="EIK33" s="197"/>
      <c r="EIL33" s="197"/>
      <c r="EIM33" s="197"/>
      <c r="EIN33" s="197"/>
      <c r="EIO33" s="197"/>
      <c r="EIP33" s="197"/>
      <c r="EIQ33" s="197"/>
      <c r="EIR33" s="197"/>
      <c r="EIS33" s="197"/>
      <c r="EIT33" s="197"/>
      <c r="EIU33" s="197"/>
      <c r="EIV33" s="197"/>
      <c r="EIW33" s="197"/>
      <c r="EIX33" s="197"/>
      <c r="EIY33" s="197"/>
      <c r="EIZ33" s="197"/>
      <c r="EJA33" s="197"/>
      <c r="EJB33" s="197"/>
      <c r="EJC33" s="197"/>
      <c r="EJD33" s="197"/>
      <c r="EJE33" s="197"/>
      <c r="EJF33" s="197"/>
      <c r="EJG33" s="197"/>
      <c r="EJH33" s="197"/>
      <c r="EJI33" s="197"/>
      <c r="EJJ33" s="197"/>
      <c r="EJK33" s="197"/>
      <c r="EJL33" s="197"/>
      <c r="EJM33" s="197"/>
      <c r="EJN33" s="197"/>
      <c r="EJO33" s="197"/>
      <c r="EJP33" s="197"/>
      <c r="EJQ33" s="197"/>
      <c r="EJR33" s="197"/>
      <c r="EJS33" s="197"/>
      <c r="EJT33" s="197"/>
      <c r="EJU33" s="197"/>
      <c r="EJV33" s="197"/>
      <c r="EJW33" s="197"/>
      <c r="EJX33" s="197"/>
      <c r="EJY33" s="197"/>
      <c r="EJZ33" s="197"/>
      <c r="EKA33" s="197"/>
      <c r="EKB33" s="197"/>
      <c r="EKC33" s="197"/>
      <c r="EKD33" s="197"/>
      <c r="EKE33" s="197"/>
      <c r="EKF33" s="197"/>
      <c r="EKG33" s="197"/>
      <c r="EKH33" s="197"/>
      <c r="EKI33" s="197"/>
      <c r="EKJ33" s="197"/>
      <c r="EKK33" s="197"/>
      <c r="EKL33" s="197"/>
      <c r="EKM33" s="197"/>
      <c r="EKN33" s="197"/>
      <c r="EKO33" s="197"/>
      <c r="EKP33" s="197"/>
      <c r="EKQ33" s="197"/>
      <c r="EKR33" s="197"/>
      <c r="EKS33" s="197"/>
      <c r="EKT33" s="197"/>
      <c r="EKU33" s="197"/>
      <c r="EKV33" s="197"/>
      <c r="EKW33" s="197"/>
      <c r="EKX33" s="197"/>
      <c r="EKY33" s="197"/>
      <c r="EKZ33" s="197"/>
      <c r="ELA33" s="197"/>
      <c r="ELB33" s="197"/>
      <c r="ELC33" s="197"/>
      <c r="ELD33" s="197"/>
      <c r="ELE33" s="197"/>
      <c r="ELF33" s="197"/>
      <c r="ELG33" s="197"/>
      <c r="ELH33" s="197"/>
      <c r="ELI33" s="197"/>
      <c r="ELJ33" s="197"/>
      <c r="ELK33" s="197"/>
      <c r="ELL33" s="197"/>
      <c r="ELM33" s="197"/>
      <c r="ELN33" s="197"/>
      <c r="ELO33" s="197"/>
      <c r="ELP33" s="197"/>
      <c r="ELQ33" s="197"/>
      <c r="ELR33" s="197"/>
      <c r="ELS33" s="197"/>
      <c r="ELT33" s="197"/>
      <c r="ELU33" s="197"/>
      <c r="ELV33" s="197"/>
      <c r="ELW33" s="197"/>
      <c r="ELX33" s="197"/>
      <c r="ELY33" s="197"/>
      <c r="ELZ33" s="197"/>
      <c r="EMA33" s="197"/>
      <c r="EMB33" s="197"/>
      <c r="EMC33" s="197"/>
      <c r="EMD33" s="197"/>
      <c r="EME33" s="197"/>
      <c r="EMF33" s="197"/>
      <c r="EMG33" s="197"/>
      <c r="EMH33" s="197"/>
      <c r="EMI33" s="197"/>
      <c r="EMJ33" s="197"/>
      <c r="EMK33" s="197"/>
      <c r="EML33" s="197"/>
      <c r="EMM33" s="197"/>
      <c r="EMN33" s="197"/>
      <c r="EMO33" s="197"/>
      <c r="EMP33" s="197"/>
      <c r="EMQ33" s="197"/>
      <c r="EMR33" s="197"/>
      <c r="EMS33" s="197"/>
      <c r="EMT33" s="197"/>
      <c r="EMU33" s="197"/>
      <c r="EMV33" s="197"/>
      <c r="EMW33" s="197"/>
      <c r="EMX33" s="197"/>
      <c r="EMY33" s="197"/>
      <c r="EMZ33" s="197"/>
      <c r="ENA33" s="197"/>
      <c r="ENB33" s="197"/>
      <c r="ENC33" s="197"/>
      <c r="END33" s="197"/>
      <c r="ENE33" s="197"/>
      <c r="ENF33" s="197"/>
      <c r="ENG33" s="197"/>
      <c r="ENH33" s="197"/>
      <c r="ENI33" s="197"/>
      <c r="ENJ33" s="197"/>
      <c r="ENK33" s="197"/>
      <c r="ENL33" s="197"/>
      <c r="ENM33" s="197"/>
      <c r="ENN33" s="197"/>
      <c r="ENO33" s="197"/>
      <c r="ENP33" s="197"/>
      <c r="ENQ33" s="197"/>
      <c r="ENR33" s="197"/>
      <c r="ENS33" s="197"/>
      <c r="ENT33" s="197"/>
      <c r="ENU33" s="197"/>
      <c r="ENV33" s="197"/>
      <c r="ENW33" s="197"/>
      <c r="ENX33" s="197"/>
      <c r="ENY33" s="197"/>
      <c r="ENZ33" s="197"/>
      <c r="EOA33" s="197"/>
      <c r="EOB33" s="197"/>
      <c r="EOC33" s="197"/>
      <c r="EOD33" s="197"/>
      <c r="EOE33" s="197"/>
      <c r="EOF33" s="197"/>
      <c r="EOG33" s="197"/>
      <c r="EOH33" s="197"/>
      <c r="EOI33" s="197"/>
      <c r="EOJ33" s="197"/>
      <c r="EOK33" s="197"/>
      <c r="EOL33" s="197"/>
      <c r="EOM33" s="197"/>
      <c r="EON33" s="197"/>
      <c r="EOO33" s="197"/>
      <c r="EOP33" s="197"/>
      <c r="EOQ33" s="197"/>
      <c r="EOR33" s="197"/>
      <c r="EOS33" s="197"/>
      <c r="EOT33" s="197"/>
      <c r="EOU33" s="197"/>
      <c r="EOV33" s="197"/>
      <c r="EOW33" s="197"/>
      <c r="EOX33" s="197"/>
      <c r="EOY33" s="197"/>
      <c r="EOZ33" s="197"/>
      <c r="EPA33" s="197"/>
      <c r="EPB33" s="197"/>
      <c r="EPC33" s="197"/>
      <c r="EPD33" s="197"/>
      <c r="EPE33" s="197"/>
      <c r="EPF33" s="197"/>
      <c r="EPG33" s="197"/>
      <c r="EPH33" s="197"/>
      <c r="EPI33" s="197"/>
      <c r="EPJ33" s="197"/>
      <c r="EPK33" s="197"/>
      <c r="EPL33" s="197"/>
      <c r="EPM33" s="197"/>
      <c r="EPN33" s="197"/>
      <c r="EPO33" s="197"/>
      <c r="EPP33" s="197"/>
      <c r="EPQ33" s="197"/>
      <c r="EPR33" s="197"/>
      <c r="EPS33" s="197"/>
      <c r="EPT33" s="197"/>
      <c r="EPU33" s="197"/>
      <c r="EPV33" s="197"/>
      <c r="EPW33" s="197"/>
      <c r="EPX33" s="197"/>
      <c r="EPY33" s="197"/>
      <c r="EPZ33" s="197"/>
      <c r="EQA33" s="197"/>
      <c r="EQB33" s="197"/>
      <c r="EQC33" s="197"/>
      <c r="EQD33" s="197"/>
      <c r="EQE33" s="197"/>
      <c r="EQF33" s="197"/>
      <c r="EQG33" s="197"/>
      <c r="EQH33" s="197"/>
      <c r="EQI33" s="197"/>
      <c r="EQJ33" s="197"/>
      <c r="EQK33" s="197"/>
      <c r="EQL33" s="197"/>
      <c r="EQM33" s="197"/>
      <c r="EQN33" s="197"/>
      <c r="EQO33" s="197"/>
      <c r="EQP33" s="197"/>
      <c r="EQQ33" s="197"/>
      <c r="EQR33" s="197"/>
      <c r="EQS33" s="197"/>
      <c r="EQT33" s="197"/>
      <c r="EQU33" s="197"/>
      <c r="EQV33" s="197"/>
      <c r="EQW33" s="197"/>
      <c r="EQX33" s="197"/>
      <c r="EQY33" s="197"/>
      <c r="EQZ33" s="197"/>
      <c r="ERA33" s="197"/>
      <c r="ERB33" s="197"/>
      <c r="ERC33" s="197"/>
      <c r="ERD33" s="197"/>
      <c r="ERE33" s="197"/>
      <c r="ERF33" s="197"/>
      <c r="ERG33" s="197"/>
      <c r="ERH33" s="197"/>
      <c r="ERI33" s="197"/>
      <c r="ERJ33" s="197"/>
      <c r="ERK33" s="197"/>
      <c r="ERL33" s="197"/>
      <c r="ERM33" s="197"/>
      <c r="ERN33" s="197"/>
      <c r="ERO33" s="197"/>
      <c r="ERP33" s="197"/>
      <c r="ERQ33" s="197"/>
      <c r="ERR33" s="197"/>
      <c r="ERS33" s="197"/>
      <c r="ERT33" s="197"/>
      <c r="ERU33" s="197"/>
      <c r="ERV33" s="197"/>
      <c r="ERW33" s="197"/>
      <c r="ERX33" s="197"/>
      <c r="ERY33" s="197"/>
      <c r="ERZ33" s="197"/>
      <c r="ESA33" s="197"/>
      <c r="ESB33" s="197"/>
      <c r="ESC33" s="197"/>
      <c r="ESD33" s="197"/>
      <c r="ESE33" s="197"/>
      <c r="ESF33" s="197"/>
      <c r="ESG33" s="197"/>
      <c r="ESH33" s="197"/>
      <c r="ESI33" s="197"/>
      <c r="ESJ33" s="197"/>
      <c r="ESK33" s="197"/>
      <c r="ESL33" s="197"/>
      <c r="ESM33" s="197"/>
      <c r="ESN33" s="197"/>
      <c r="ESO33" s="197"/>
      <c r="ESP33" s="197"/>
      <c r="ESQ33" s="197"/>
      <c r="ESR33" s="197"/>
      <c r="ESS33" s="197"/>
      <c r="EST33" s="197"/>
      <c r="ESU33" s="197"/>
      <c r="ESV33" s="197"/>
      <c r="ESW33" s="197"/>
      <c r="ESX33" s="197"/>
      <c r="ESY33" s="197"/>
      <c r="ESZ33" s="197"/>
      <c r="ETA33" s="197"/>
      <c r="ETB33" s="197"/>
      <c r="ETC33" s="197"/>
      <c r="ETD33" s="197"/>
      <c r="ETE33" s="197"/>
      <c r="ETF33" s="197"/>
      <c r="ETG33" s="197"/>
      <c r="ETH33" s="197"/>
      <c r="ETI33" s="197"/>
      <c r="ETJ33" s="197"/>
      <c r="ETK33" s="197"/>
      <c r="ETL33" s="197"/>
      <c r="ETM33" s="197"/>
      <c r="ETN33" s="197"/>
      <c r="ETO33" s="197"/>
      <c r="ETP33" s="197"/>
      <c r="ETQ33" s="197"/>
      <c r="ETR33" s="197"/>
      <c r="ETS33" s="197"/>
      <c r="ETT33" s="197"/>
      <c r="ETU33" s="197"/>
      <c r="ETV33" s="197"/>
      <c r="ETW33" s="197"/>
      <c r="ETX33" s="197"/>
      <c r="ETY33" s="197"/>
      <c r="ETZ33" s="197"/>
      <c r="EUA33" s="197"/>
      <c r="EUB33" s="197"/>
      <c r="EUC33" s="197"/>
      <c r="EUD33" s="197"/>
      <c r="EUE33" s="197"/>
      <c r="EUF33" s="197"/>
      <c r="EUG33" s="197"/>
      <c r="EUH33" s="197"/>
      <c r="EUI33" s="197"/>
      <c r="EUJ33" s="197"/>
      <c r="EUK33" s="197"/>
      <c r="EUL33" s="197"/>
      <c r="EUM33" s="197"/>
      <c r="EUN33" s="197"/>
      <c r="EUO33" s="197"/>
      <c r="EUP33" s="197"/>
      <c r="EUQ33" s="197"/>
      <c r="EUR33" s="197"/>
      <c r="EUS33" s="197"/>
      <c r="EUT33" s="197"/>
      <c r="EUU33" s="197"/>
      <c r="EUV33" s="197"/>
      <c r="EUW33" s="197"/>
      <c r="EUX33" s="197"/>
      <c r="EUY33" s="197"/>
      <c r="EUZ33" s="197"/>
      <c r="EVA33" s="197"/>
      <c r="EVB33" s="197"/>
      <c r="EVC33" s="197"/>
      <c r="EVD33" s="197"/>
      <c r="EVE33" s="197"/>
      <c r="EVF33" s="197"/>
      <c r="EVG33" s="197"/>
      <c r="EVH33" s="197"/>
      <c r="EVI33" s="197"/>
      <c r="EVJ33" s="197"/>
      <c r="EVK33" s="197"/>
      <c r="EVL33" s="197"/>
      <c r="EVM33" s="197"/>
      <c r="EVN33" s="197"/>
      <c r="EVO33" s="197"/>
      <c r="EVP33" s="197"/>
      <c r="EVQ33" s="197"/>
      <c r="EVR33" s="197"/>
      <c r="EVS33" s="197"/>
      <c r="EVT33" s="197"/>
      <c r="EVU33" s="197"/>
      <c r="EVV33" s="197"/>
      <c r="EVW33" s="197"/>
      <c r="EVX33" s="197"/>
      <c r="EVY33" s="197"/>
      <c r="EVZ33" s="197"/>
      <c r="EWA33" s="197"/>
      <c r="EWB33" s="197"/>
      <c r="EWC33" s="197"/>
      <c r="EWD33" s="197"/>
      <c r="EWE33" s="197"/>
      <c r="EWF33" s="197"/>
      <c r="EWG33" s="197"/>
      <c r="EWH33" s="197"/>
      <c r="EWI33" s="197"/>
      <c r="EWJ33" s="197"/>
      <c r="EWK33" s="197"/>
      <c r="EWL33" s="197"/>
      <c r="EWM33" s="197"/>
      <c r="EWN33" s="197"/>
      <c r="EWO33" s="197"/>
      <c r="EWP33" s="197"/>
      <c r="EWQ33" s="197"/>
      <c r="EWR33" s="197"/>
      <c r="EWS33" s="197"/>
      <c r="EWT33" s="197"/>
      <c r="EWU33" s="197"/>
      <c r="EWV33" s="197"/>
      <c r="EWW33" s="197"/>
      <c r="EWX33" s="197"/>
      <c r="EWY33" s="197"/>
      <c r="EWZ33" s="197"/>
      <c r="EXA33" s="197"/>
      <c r="EXB33" s="197"/>
      <c r="EXC33" s="197"/>
      <c r="EXD33" s="197"/>
      <c r="EXE33" s="197"/>
      <c r="EXF33" s="197"/>
      <c r="EXG33" s="197"/>
      <c r="EXH33" s="197"/>
      <c r="EXI33" s="197"/>
      <c r="EXJ33" s="197"/>
      <c r="EXK33" s="197"/>
      <c r="EXL33" s="197"/>
      <c r="EXM33" s="197"/>
      <c r="EXN33" s="197"/>
      <c r="EXO33" s="197"/>
      <c r="EXP33" s="197"/>
      <c r="EXQ33" s="197"/>
      <c r="EXR33" s="197"/>
      <c r="EXS33" s="197"/>
      <c r="EXT33" s="197"/>
      <c r="EXU33" s="197"/>
      <c r="EXV33" s="197"/>
      <c r="EXW33" s="197"/>
      <c r="EXX33" s="197"/>
      <c r="EXY33" s="197"/>
      <c r="EXZ33" s="197"/>
      <c r="EYA33" s="197"/>
      <c r="EYB33" s="197"/>
      <c r="EYC33" s="197"/>
      <c r="EYD33" s="197"/>
      <c r="EYE33" s="197"/>
      <c r="EYF33" s="197"/>
      <c r="EYG33" s="197"/>
      <c r="EYH33" s="197"/>
      <c r="EYI33" s="197"/>
      <c r="EYJ33" s="197"/>
      <c r="EYK33" s="197"/>
      <c r="EYL33" s="197"/>
      <c r="EYM33" s="197"/>
      <c r="EYN33" s="197"/>
      <c r="EYO33" s="197"/>
      <c r="EYP33" s="197"/>
      <c r="EYQ33" s="197"/>
      <c r="EYR33" s="197"/>
      <c r="EYS33" s="197"/>
      <c r="EYT33" s="197"/>
      <c r="EYU33" s="197"/>
      <c r="EYV33" s="197"/>
      <c r="EYW33" s="197"/>
      <c r="EYX33" s="197"/>
      <c r="EYY33" s="197"/>
      <c r="EYZ33" s="197"/>
      <c r="EZA33" s="197"/>
      <c r="EZB33" s="197"/>
      <c r="EZC33" s="197"/>
      <c r="EZD33" s="197"/>
      <c r="EZE33" s="197"/>
      <c r="EZF33" s="197"/>
      <c r="EZG33" s="197"/>
      <c r="EZH33" s="197"/>
      <c r="EZI33" s="197"/>
      <c r="EZJ33" s="197"/>
      <c r="EZK33" s="197"/>
      <c r="EZL33" s="197"/>
      <c r="EZM33" s="197"/>
      <c r="EZN33" s="197"/>
      <c r="EZO33" s="197"/>
      <c r="EZP33" s="197"/>
      <c r="EZQ33" s="197"/>
      <c r="EZR33" s="197"/>
      <c r="EZS33" s="197"/>
      <c r="EZT33" s="197"/>
      <c r="EZU33" s="197"/>
      <c r="EZV33" s="197"/>
      <c r="EZW33" s="197"/>
      <c r="EZX33" s="197"/>
      <c r="EZY33" s="197"/>
      <c r="EZZ33" s="197"/>
      <c r="FAA33" s="197"/>
      <c r="FAB33" s="197"/>
      <c r="FAC33" s="197"/>
      <c r="FAD33" s="197"/>
      <c r="FAE33" s="197"/>
      <c r="FAF33" s="197"/>
      <c r="FAG33" s="197"/>
      <c r="FAH33" s="197"/>
      <c r="FAI33" s="197"/>
      <c r="FAJ33" s="197"/>
      <c r="FAK33" s="197"/>
      <c r="FAL33" s="197"/>
      <c r="FAM33" s="197"/>
      <c r="FAN33" s="197"/>
      <c r="FAO33" s="197"/>
      <c r="FAP33" s="197"/>
      <c r="FAQ33" s="197"/>
      <c r="FAR33" s="197"/>
      <c r="FAS33" s="197"/>
      <c r="FAT33" s="197"/>
      <c r="FAU33" s="197"/>
      <c r="FAV33" s="197"/>
      <c r="FAW33" s="197"/>
      <c r="FAX33" s="197"/>
      <c r="FAY33" s="197"/>
      <c r="FAZ33" s="197"/>
      <c r="FBA33" s="197"/>
      <c r="FBB33" s="197"/>
      <c r="FBC33" s="197"/>
      <c r="FBD33" s="197"/>
      <c r="FBE33" s="197"/>
      <c r="FBF33" s="197"/>
      <c r="FBG33" s="197"/>
      <c r="FBH33" s="197"/>
      <c r="FBI33" s="197"/>
      <c r="FBJ33" s="197"/>
      <c r="FBK33" s="197"/>
      <c r="FBL33" s="197"/>
      <c r="FBM33" s="197"/>
      <c r="FBN33" s="197"/>
      <c r="FBO33" s="197"/>
      <c r="FBP33" s="197"/>
      <c r="FBQ33" s="197"/>
      <c r="FBR33" s="197"/>
      <c r="FBS33" s="197"/>
      <c r="FBT33" s="197"/>
      <c r="FBU33" s="197"/>
      <c r="FBV33" s="197"/>
      <c r="FBW33" s="197"/>
      <c r="FBX33" s="197"/>
      <c r="FBY33" s="197"/>
      <c r="FBZ33" s="197"/>
      <c r="FCA33" s="197"/>
      <c r="FCB33" s="197"/>
      <c r="FCC33" s="197"/>
      <c r="FCD33" s="197"/>
      <c r="FCE33" s="197"/>
      <c r="FCF33" s="197"/>
      <c r="FCG33" s="197"/>
      <c r="FCH33" s="197"/>
      <c r="FCI33" s="197"/>
      <c r="FCJ33" s="197"/>
      <c r="FCK33" s="197"/>
      <c r="FCL33" s="197"/>
      <c r="FCM33" s="197"/>
      <c r="FCN33" s="197"/>
      <c r="FCO33" s="197"/>
      <c r="FCP33" s="197"/>
      <c r="FCQ33" s="197"/>
      <c r="FCR33" s="197"/>
      <c r="FCS33" s="197"/>
      <c r="FCT33" s="197"/>
      <c r="FCU33" s="197"/>
      <c r="FCV33" s="197"/>
      <c r="FCW33" s="197"/>
      <c r="FCX33" s="197"/>
      <c r="FCY33" s="197"/>
      <c r="FCZ33" s="197"/>
      <c r="FDA33" s="197"/>
      <c r="FDB33" s="197"/>
      <c r="FDC33" s="197"/>
      <c r="FDD33" s="197"/>
      <c r="FDE33" s="197"/>
      <c r="FDF33" s="197"/>
      <c r="FDG33" s="197"/>
      <c r="FDH33" s="197"/>
      <c r="FDI33" s="197"/>
      <c r="FDJ33" s="197"/>
      <c r="FDK33" s="197"/>
      <c r="FDL33" s="197"/>
      <c r="FDM33" s="197"/>
      <c r="FDN33" s="197"/>
      <c r="FDO33" s="197"/>
      <c r="FDP33" s="197"/>
      <c r="FDQ33" s="197"/>
      <c r="FDR33" s="197"/>
      <c r="FDS33" s="197"/>
      <c r="FDT33" s="197"/>
      <c r="FDU33" s="197"/>
      <c r="FDV33" s="197"/>
      <c r="FDW33" s="197"/>
      <c r="FDX33" s="197"/>
      <c r="FDY33" s="197"/>
      <c r="FDZ33" s="197"/>
      <c r="FEA33" s="197"/>
      <c r="FEB33" s="197"/>
      <c r="FEC33" s="197"/>
      <c r="FED33" s="197"/>
      <c r="FEE33" s="197"/>
      <c r="FEF33" s="197"/>
      <c r="FEG33" s="197"/>
      <c r="FEH33" s="197"/>
      <c r="FEI33" s="197"/>
      <c r="FEJ33" s="197"/>
      <c r="FEK33" s="197"/>
      <c r="FEL33" s="197"/>
      <c r="FEM33" s="197"/>
      <c r="FEN33" s="197"/>
      <c r="FEO33" s="197"/>
      <c r="FEP33" s="197"/>
      <c r="FEQ33" s="197"/>
      <c r="FER33" s="197"/>
      <c r="FES33" s="197"/>
      <c r="FET33" s="197"/>
      <c r="FEU33" s="197"/>
      <c r="FEV33" s="197"/>
      <c r="FEW33" s="197"/>
      <c r="FEX33" s="197"/>
      <c r="FEY33" s="197"/>
      <c r="FEZ33" s="197"/>
      <c r="FFA33" s="197"/>
      <c r="FFB33" s="197"/>
      <c r="FFC33" s="197"/>
      <c r="FFD33" s="197"/>
      <c r="FFE33" s="197"/>
      <c r="FFF33" s="197"/>
      <c r="FFG33" s="197"/>
      <c r="FFH33" s="197"/>
      <c r="FFI33" s="197"/>
      <c r="FFJ33" s="197"/>
      <c r="FFK33" s="197"/>
      <c r="FFL33" s="197"/>
      <c r="FFM33" s="197"/>
      <c r="FFN33" s="197"/>
      <c r="FFO33" s="197"/>
      <c r="FFP33" s="197"/>
      <c r="FFQ33" s="197"/>
      <c r="FFR33" s="197"/>
      <c r="FFS33" s="197"/>
      <c r="FFT33" s="197"/>
      <c r="FFU33" s="197"/>
      <c r="FFV33" s="197"/>
      <c r="FFW33" s="197"/>
      <c r="FFX33" s="197"/>
      <c r="FFY33" s="197"/>
      <c r="FFZ33" s="197"/>
      <c r="FGA33" s="197"/>
      <c r="FGB33" s="197"/>
      <c r="FGC33" s="197"/>
      <c r="FGD33" s="197"/>
      <c r="FGE33" s="197"/>
      <c r="FGF33" s="197"/>
      <c r="FGG33" s="197"/>
      <c r="FGH33" s="197"/>
      <c r="FGI33" s="197"/>
      <c r="FGJ33" s="197"/>
      <c r="FGK33" s="197"/>
      <c r="FGL33" s="197"/>
      <c r="FGM33" s="197"/>
      <c r="FGN33" s="197"/>
      <c r="FGO33" s="197"/>
      <c r="FGP33" s="197"/>
      <c r="FGQ33" s="197"/>
      <c r="FGR33" s="197"/>
      <c r="FGS33" s="197"/>
      <c r="FGT33" s="197"/>
      <c r="FGU33" s="197"/>
      <c r="FGV33" s="197"/>
      <c r="FGW33" s="197"/>
      <c r="FGX33" s="197"/>
      <c r="FGY33" s="197"/>
      <c r="FGZ33" s="197"/>
      <c r="FHA33" s="197"/>
      <c r="FHB33" s="197"/>
      <c r="FHC33" s="197"/>
      <c r="FHD33" s="197"/>
      <c r="FHE33" s="197"/>
      <c r="FHF33" s="197"/>
      <c r="FHG33" s="197"/>
      <c r="FHH33" s="197"/>
      <c r="FHI33" s="197"/>
      <c r="FHJ33" s="197"/>
      <c r="FHK33" s="197"/>
      <c r="FHL33" s="197"/>
      <c r="FHM33" s="197"/>
      <c r="FHN33" s="197"/>
      <c r="FHO33" s="197"/>
      <c r="FHP33" s="197"/>
      <c r="FHQ33" s="197"/>
      <c r="FHR33" s="197"/>
      <c r="FHS33" s="197"/>
      <c r="FHT33" s="197"/>
      <c r="FHU33" s="197"/>
      <c r="FHV33" s="197"/>
      <c r="FHW33" s="197"/>
      <c r="FHX33" s="197"/>
      <c r="FHY33" s="197"/>
      <c r="FHZ33" s="197"/>
      <c r="FIA33" s="197"/>
      <c r="FIB33" s="197"/>
      <c r="FIC33" s="197"/>
      <c r="FID33" s="197"/>
      <c r="FIE33" s="197"/>
      <c r="FIF33" s="197"/>
      <c r="FIG33" s="197"/>
      <c r="FIH33" s="197"/>
      <c r="FII33" s="197"/>
      <c r="FIJ33" s="197"/>
      <c r="FIK33" s="197"/>
      <c r="FIL33" s="197"/>
      <c r="FIM33" s="197"/>
      <c r="FIN33" s="197"/>
      <c r="FIO33" s="197"/>
      <c r="FIP33" s="197"/>
      <c r="FIQ33" s="197"/>
      <c r="FIR33" s="197"/>
      <c r="FIS33" s="197"/>
      <c r="FIT33" s="197"/>
      <c r="FIU33" s="197"/>
      <c r="FIV33" s="197"/>
      <c r="FIW33" s="197"/>
      <c r="FIX33" s="197"/>
      <c r="FIY33" s="197"/>
      <c r="FIZ33" s="197"/>
      <c r="FJA33" s="197"/>
      <c r="FJB33" s="197"/>
      <c r="FJC33" s="197"/>
      <c r="FJD33" s="197"/>
      <c r="FJE33" s="197"/>
      <c r="FJF33" s="197"/>
      <c r="FJG33" s="197"/>
      <c r="FJH33" s="197"/>
      <c r="FJI33" s="197"/>
      <c r="FJJ33" s="197"/>
      <c r="FJK33" s="197"/>
      <c r="FJL33" s="197"/>
      <c r="FJM33" s="197"/>
      <c r="FJN33" s="197"/>
      <c r="FJO33" s="197"/>
      <c r="FJP33" s="197"/>
      <c r="FJQ33" s="197"/>
      <c r="FJR33" s="197"/>
      <c r="FJS33" s="197"/>
      <c r="FJT33" s="197"/>
      <c r="FJU33" s="197"/>
      <c r="FJV33" s="197"/>
      <c r="FJW33" s="197"/>
      <c r="FJX33" s="197"/>
      <c r="FJY33" s="197"/>
      <c r="FJZ33" s="197"/>
      <c r="FKA33" s="197"/>
      <c r="FKB33" s="197"/>
      <c r="FKC33" s="197"/>
      <c r="FKD33" s="197"/>
      <c r="FKE33" s="197"/>
      <c r="FKF33" s="197"/>
      <c r="FKG33" s="197"/>
      <c r="FKH33" s="197"/>
      <c r="FKI33" s="197"/>
      <c r="FKJ33" s="197"/>
      <c r="FKK33" s="197"/>
      <c r="FKL33" s="197"/>
      <c r="FKM33" s="197"/>
      <c r="FKN33" s="197"/>
      <c r="FKO33" s="197"/>
      <c r="FKP33" s="197"/>
      <c r="FKQ33" s="197"/>
      <c r="FKR33" s="197"/>
      <c r="FKS33" s="197"/>
      <c r="FKT33" s="197"/>
      <c r="FKU33" s="197"/>
      <c r="FKV33" s="197"/>
      <c r="FKW33" s="197"/>
      <c r="FKX33" s="197"/>
      <c r="FKY33" s="197"/>
      <c r="FKZ33" s="197"/>
      <c r="FLA33" s="197"/>
      <c r="FLB33" s="197"/>
      <c r="FLC33" s="197"/>
      <c r="FLD33" s="197"/>
      <c r="FLE33" s="197"/>
      <c r="FLF33" s="197"/>
      <c r="FLG33" s="197"/>
      <c r="FLH33" s="197"/>
      <c r="FLI33" s="197"/>
      <c r="FLJ33" s="197"/>
      <c r="FLK33" s="197"/>
      <c r="FLL33" s="197"/>
      <c r="FLM33" s="197"/>
      <c r="FLN33" s="197"/>
      <c r="FLO33" s="197"/>
      <c r="FLP33" s="197"/>
      <c r="FLQ33" s="197"/>
      <c r="FLR33" s="197"/>
      <c r="FLS33" s="197"/>
      <c r="FLT33" s="197"/>
      <c r="FLU33" s="197"/>
      <c r="FLV33" s="197"/>
      <c r="FLW33" s="197"/>
      <c r="FLX33" s="197"/>
      <c r="FLY33" s="197"/>
      <c r="FLZ33" s="197"/>
      <c r="FMA33" s="197"/>
      <c r="FMB33" s="197"/>
      <c r="FMC33" s="197"/>
      <c r="FMD33" s="197"/>
      <c r="FME33" s="197"/>
      <c r="FMF33" s="197"/>
      <c r="FMG33" s="197"/>
      <c r="FMH33" s="197"/>
      <c r="FMI33" s="197"/>
      <c r="FMJ33" s="197"/>
      <c r="FMK33" s="197"/>
      <c r="FML33" s="197"/>
      <c r="FMM33" s="197"/>
      <c r="FMN33" s="197"/>
      <c r="FMO33" s="197"/>
      <c r="FMP33" s="197"/>
      <c r="FMQ33" s="197"/>
      <c r="FMR33" s="197"/>
      <c r="FMS33" s="197"/>
      <c r="FMT33" s="197"/>
      <c r="FMU33" s="197"/>
      <c r="FMV33" s="197"/>
      <c r="FMW33" s="197"/>
      <c r="FMX33" s="197"/>
      <c r="FMY33" s="197"/>
      <c r="FMZ33" s="197"/>
      <c r="FNA33" s="197"/>
      <c r="FNB33" s="197"/>
      <c r="FNC33" s="197"/>
      <c r="FND33" s="197"/>
      <c r="FNE33" s="197"/>
      <c r="FNF33" s="197"/>
      <c r="FNG33" s="197"/>
      <c r="FNH33" s="197"/>
      <c r="FNI33" s="197"/>
      <c r="FNJ33" s="197"/>
      <c r="FNK33" s="197"/>
      <c r="FNL33" s="197"/>
      <c r="FNM33" s="197"/>
      <c r="FNN33" s="197"/>
      <c r="FNO33" s="197"/>
      <c r="FNP33" s="197"/>
      <c r="FNQ33" s="197"/>
      <c r="FNR33" s="197"/>
      <c r="FNS33" s="197"/>
      <c r="FNT33" s="197"/>
      <c r="FNU33" s="197"/>
      <c r="FNV33" s="197"/>
      <c r="FNW33" s="197"/>
      <c r="FNX33" s="197"/>
      <c r="FNY33" s="197"/>
      <c r="FNZ33" s="197"/>
      <c r="FOA33" s="197"/>
      <c r="FOB33" s="197"/>
      <c r="FOC33" s="197"/>
      <c r="FOD33" s="197"/>
      <c r="FOE33" s="197"/>
      <c r="FOF33" s="197"/>
      <c r="FOG33" s="197"/>
      <c r="FOH33" s="197"/>
      <c r="FOI33" s="197"/>
      <c r="FOJ33" s="197"/>
      <c r="FOK33" s="197"/>
      <c r="FOL33" s="197"/>
      <c r="FOM33" s="197"/>
      <c r="FON33" s="197"/>
      <c r="FOO33" s="197"/>
      <c r="FOP33" s="197"/>
      <c r="FOQ33" s="197"/>
      <c r="FOR33" s="197"/>
      <c r="FOS33" s="197"/>
      <c r="FOT33" s="197"/>
      <c r="FOU33" s="197"/>
      <c r="FOV33" s="197"/>
      <c r="FOW33" s="197"/>
      <c r="FOX33" s="197"/>
      <c r="FOY33" s="197"/>
      <c r="FOZ33" s="197"/>
      <c r="FPA33" s="197"/>
      <c r="FPB33" s="197"/>
      <c r="FPC33" s="197"/>
      <c r="FPD33" s="197"/>
      <c r="FPE33" s="197"/>
      <c r="FPF33" s="197"/>
      <c r="FPG33" s="197"/>
      <c r="FPH33" s="197"/>
      <c r="FPI33" s="197"/>
      <c r="FPJ33" s="197"/>
      <c r="FPK33" s="197"/>
      <c r="FPL33" s="197"/>
      <c r="FPM33" s="197"/>
      <c r="FPN33" s="197"/>
      <c r="FPO33" s="197"/>
      <c r="FPP33" s="197"/>
      <c r="FPQ33" s="197"/>
      <c r="FPR33" s="197"/>
      <c r="FPS33" s="197"/>
      <c r="FPT33" s="197"/>
      <c r="FPU33" s="197"/>
      <c r="FPV33" s="197"/>
      <c r="FPW33" s="197"/>
      <c r="FPX33" s="197"/>
      <c r="FPY33" s="197"/>
      <c r="FPZ33" s="197"/>
      <c r="FQA33" s="197"/>
      <c r="FQB33" s="197"/>
      <c r="FQC33" s="197"/>
      <c r="FQD33" s="197"/>
      <c r="FQE33" s="197"/>
      <c r="FQF33" s="197"/>
      <c r="FQG33" s="197"/>
      <c r="FQH33" s="197"/>
      <c r="FQI33" s="197"/>
      <c r="FQJ33" s="197"/>
      <c r="FQK33" s="197"/>
      <c r="FQL33" s="197"/>
      <c r="FQM33" s="197"/>
      <c r="FQN33" s="197"/>
      <c r="FQO33" s="197"/>
      <c r="FQP33" s="197"/>
      <c r="FQQ33" s="197"/>
      <c r="FQR33" s="197"/>
      <c r="FQS33" s="197"/>
      <c r="FQT33" s="197"/>
      <c r="FQU33" s="197"/>
      <c r="FQV33" s="197"/>
      <c r="FQW33" s="197"/>
      <c r="FQX33" s="197"/>
      <c r="FQY33" s="197"/>
      <c r="FQZ33" s="197"/>
      <c r="FRA33" s="197"/>
      <c r="FRB33" s="197"/>
      <c r="FRC33" s="197"/>
      <c r="FRD33" s="197"/>
      <c r="FRE33" s="197"/>
      <c r="FRF33" s="197"/>
      <c r="FRG33" s="197"/>
      <c r="FRH33" s="197"/>
      <c r="FRI33" s="197"/>
      <c r="FRJ33" s="197"/>
      <c r="FRK33" s="197"/>
      <c r="FRL33" s="197"/>
      <c r="FRM33" s="197"/>
      <c r="FRN33" s="197"/>
      <c r="FRO33" s="197"/>
      <c r="FRP33" s="197"/>
      <c r="FRQ33" s="197"/>
      <c r="FRR33" s="197"/>
      <c r="FRS33" s="197"/>
      <c r="FRT33" s="197"/>
      <c r="FRU33" s="197"/>
      <c r="FRV33" s="197"/>
      <c r="FRW33" s="197"/>
      <c r="FRX33" s="197"/>
      <c r="FRY33" s="197"/>
      <c r="FRZ33" s="197"/>
      <c r="FSA33" s="197"/>
      <c r="FSB33" s="197"/>
      <c r="FSC33" s="197"/>
      <c r="FSD33" s="197"/>
      <c r="FSE33" s="197"/>
      <c r="FSF33" s="197"/>
      <c r="FSG33" s="197"/>
      <c r="FSH33" s="197"/>
      <c r="FSI33" s="197"/>
      <c r="FSJ33" s="197"/>
      <c r="FSK33" s="197"/>
      <c r="FSL33" s="197"/>
      <c r="FSM33" s="197"/>
      <c r="FSN33" s="197"/>
      <c r="FSO33" s="197"/>
      <c r="FSP33" s="197"/>
      <c r="FSQ33" s="197"/>
      <c r="FSR33" s="197"/>
      <c r="FSS33" s="197"/>
      <c r="FST33" s="197"/>
      <c r="FSU33" s="197"/>
      <c r="FSV33" s="197"/>
      <c r="FSW33" s="197"/>
      <c r="FSX33" s="197"/>
      <c r="FSY33" s="197"/>
      <c r="FSZ33" s="197"/>
      <c r="FTA33" s="197"/>
      <c r="FTB33" s="197"/>
      <c r="FTC33" s="197"/>
      <c r="FTD33" s="197"/>
      <c r="FTE33" s="197"/>
      <c r="FTF33" s="197"/>
      <c r="FTG33" s="197"/>
      <c r="FTH33" s="197"/>
      <c r="FTI33" s="197"/>
      <c r="FTJ33" s="197"/>
      <c r="FTK33" s="197"/>
      <c r="FTL33" s="197"/>
      <c r="FTM33" s="197"/>
      <c r="FTN33" s="197"/>
      <c r="FTO33" s="197"/>
      <c r="FTP33" s="197"/>
      <c r="FTQ33" s="197"/>
      <c r="FTR33" s="197"/>
      <c r="FTS33" s="197"/>
      <c r="FTT33" s="197"/>
      <c r="FTU33" s="197"/>
      <c r="FTV33" s="197"/>
      <c r="FTW33" s="197"/>
      <c r="FTX33" s="197"/>
      <c r="FTY33" s="197"/>
      <c r="FTZ33" s="197"/>
      <c r="FUA33" s="197"/>
      <c r="FUB33" s="197"/>
      <c r="FUC33" s="197"/>
      <c r="FUD33" s="197"/>
      <c r="FUE33" s="197"/>
      <c r="FUF33" s="197"/>
      <c r="FUG33" s="197"/>
      <c r="FUH33" s="197"/>
      <c r="FUI33" s="197"/>
      <c r="FUJ33" s="197"/>
      <c r="FUK33" s="197"/>
      <c r="FUL33" s="197"/>
      <c r="FUM33" s="197"/>
      <c r="FUN33" s="197"/>
      <c r="FUO33" s="197"/>
      <c r="FUP33" s="197"/>
      <c r="FUQ33" s="197"/>
      <c r="FUR33" s="197"/>
      <c r="FUS33" s="197"/>
      <c r="FUT33" s="197"/>
      <c r="FUU33" s="197"/>
      <c r="FUV33" s="197"/>
      <c r="FUW33" s="197"/>
      <c r="FUX33" s="197"/>
      <c r="FUY33" s="197"/>
      <c r="FUZ33" s="197"/>
      <c r="FVA33" s="197"/>
      <c r="FVB33" s="197"/>
      <c r="FVC33" s="197"/>
      <c r="FVD33" s="197"/>
      <c r="FVE33" s="197"/>
      <c r="FVF33" s="197"/>
      <c r="FVG33" s="197"/>
      <c r="FVH33" s="197"/>
      <c r="FVI33" s="197"/>
      <c r="FVJ33" s="197"/>
      <c r="FVK33" s="197"/>
      <c r="FVL33" s="197"/>
      <c r="FVM33" s="197"/>
      <c r="FVN33" s="197"/>
      <c r="FVO33" s="197"/>
      <c r="FVP33" s="197"/>
      <c r="FVQ33" s="197"/>
      <c r="FVR33" s="197"/>
      <c r="FVS33" s="197"/>
      <c r="FVT33" s="197"/>
      <c r="FVU33" s="197"/>
      <c r="FVV33" s="197"/>
      <c r="FVW33" s="197"/>
      <c r="FVX33" s="197"/>
      <c r="FVY33" s="197"/>
      <c r="FVZ33" s="197"/>
      <c r="FWA33" s="197"/>
      <c r="FWB33" s="197"/>
      <c r="FWC33" s="197"/>
      <c r="FWD33" s="197"/>
      <c r="FWE33" s="197"/>
      <c r="FWF33" s="197"/>
      <c r="FWG33" s="197"/>
      <c r="FWH33" s="197"/>
      <c r="FWI33" s="197"/>
      <c r="FWJ33" s="197"/>
      <c r="FWK33" s="197"/>
      <c r="FWL33" s="197"/>
      <c r="FWM33" s="197"/>
      <c r="FWN33" s="197"/>
      <c r="FWO33" s="197"/>
      <c r="FWP33" s="197"/>
      <c r="FWQ33" s="197"/>
      <c r="FWR33" s="197"/>
      <c r="FWS33" s="197"/>
      <c r="FWT33" s="197"/>
      <c r="FWU33" s="197"/>
      <c r="FWV33" s="197"/>
      <c r="FWW33" s="197"/>
      <c r="FWX33" s="197"/>
      <c r="FWY33" s="197"/>
      <c r="FWZ33" s="197"/>
      <c r="FXA33" s="197"/>
      <c r="FXB33" s="197"/>
      <c r="FXC33" s="197"/>
      <c r="FXD33" s="197"/>
      <c r="FXE33" s="197"/>
      <c r="FXF33" s="197"/>
      <c r="FXG33" s="197"/>
      <c r="FXH33" s="197"/>
      <c r="FXI33" s="197"/>
      <c r="FXJ33" s="197"/>
      <c r="FXK33" s="197"/>
      <c r="FXL33" s="197"/>
      <c r="FXM33" s="197"/>
      <c r="FXN33" s="197"/>
      <c r="FXO33" s="197"/>
      <c r="FXP33" s="197"/>
      <c r="FXQ33" s="197"/>
      <c r="FXR33" s="197"/>
      <c r="FXS33" s="197"/>
      <c r="FXT33" s="197"/>
      <c r="FXU33" s="197"/>
      <c r="FXV33" s="197"/>
      <c r="FXW33" s="197"/>
      <c r="FXX33" s="197"/>
      <c r="FXY33" s="197"/>
      <c r="FXZ33" s="197"/>
      <c r="FYA33" s="197"/>
      <c r="FYB33" s="197"/>
      <c r="FYC33" s="197"/>
      <c r="FYD33" s="197"/>
      <c r="FYE33" s="197"/>
      <c r="FYF33" s="197"/>
      <c r="FYG33" s="197"/>
      <c r="FYH33" s="197"/>
      <c r="FYI33" s="197"/>
      <c r="FYJ33" s="197"/>
      <c r="FYK33" s="197"/>
      <c r="FYL33" s="197"/>
      <c r="FYM33" s="197"/>
      <c r="FYN33" s="197"/>
      <c r="FYO33" s="197"/>
      <c r="FYP33" s="197"/>
      <c r="FYQ33" s="197"/>
      <c r="FYR33" s="197"/>
      <c r="FYS33" s="197"/>
      <c r="FYT33" s="197"/>
      <c r="FYU33" s="197"/>
      <c r="FYV33" s="197"/>
      <c r="FYW33" s="197"/>
      <c r="FYX33" s="197"/>
      <c r="FYY33" s="197"/>
      <c r="FYZ33" s="197"/>
      <c r="FZA33" s="197"/>
      <c r="FZB33" s="197"/>
      <c r="FZC33" s="197"/>
      <c r="FZD33" s="197"/>
      <c r="FZE33" s="197"/>
      <c r="FZF33" s="197"/>
      <c r="FZG33" s="197"/>
      <c r="FZH33" s="197"/>
      <c r="FZI33" s="197"/>
      <c r="FZJ33" s="197"/>
      <c r="FZK33" s="197"/>
      <c r="FZL33" s="197"/>
      <c r="FZM33" s="197"/>
      <c r="FZN33" s="197"/>
      <c r="FZO33" s="197"/>
      <c r="FZP33" s="197"/>
      <c r="FZQ33" s="197"/>
      <c r="FZR33" s="197"/>
      <c r="FZS33" s="197"/>
      <c r="FZT33" s="197"/>
      <c r="FZU33" s="197"/>
      <c r="FZV33" s="197"/>
      <c r="FZW33" s="197"/>
      <c r="FZX33" s="197"/>
      <c r="FZY33" s="197"/>
      <c r="FZZ33" s="197"/>
      <c r="GAA33" s="197"/>
      <c r="GAB33" s="197"/>
      <c r="GAC33" s="197"/>
      <c r="GAD33" s="197"/>
      <c r="GAE33" s="197"/>
      <c r="GAF33" s="197"/>
      <c r="GAG33" s="197"/>
      <c r="GAH33" s="197"/>
      <c r="GAI33" s="197"/>
      <c r="GAJ33" s="197"/>
      <c r="GAK33" s="197"/>
      <c r="GAL33" s="197"/>
      <c r="GAM33" s="197"/>
      <c r="GAN33" s="197"/>
      <c r="GAO33" s="197"/>
      <c r="GAP33" s="197"/>
      <c r="GAQ33" s="197"/>
      <c r="GAR33" s="197"/>
      <c r="GAS33" s="197"/>
      <c r="GAT33" s="197"/>
      <c r="GAU33" s="197"/>
      <c r="GAV33" s="197"/>
      <c r="GAW33" s="197"/>
      <c r="GAX33" s="197"/>
      <c r="GAY33" s="197"/>
      <c r="GAZ33" s="197"/>
      <c r="GBA33" s="197"/>
      <c r="GBB33" s="197"/>
      <c r="GBC33" s="197"/>
      <c r="GBD33" s="197"/>
      <c r="GBE33" s="197"/>
      <c r="GBF33" s="197"/>
      <c r="GBG33" s="197"/>
      <c r="GBH33" s="197"/>
      <c r="GBI33" s="197"/>
      <c r="GBJ33" s="197"/>
      <c r="GBK33" s="197"/>
      <c r="GBL33" s="197"/>
      <c r="GBM33" s="197"/>
      <c r="GBN33" s="197"/>
      <c r="GBO33" s="197"/>
      <c r="GBP33" s="197"/>
      <c r="GBQ33" s="197"/>
      <c r="GBR33" s="197"/>
      <c r="GBS33" s="197"/>
      <c r="GBT33" s="197"/>
      <c r="GBU33" s="197"/>
      <c r="GBV33" s="197"/>
      <c r="GBW33" s="197"/>
      <c r="GBX33" s="197"/>
      <c r="GBY33" s="197"/>
      <c r="GBZ33" s="197"/>
      <c r="GCA33" s="197"/>
      <c r="GCB33" s="197"/>
      <c r="GCC33" s="197"/>
      <c r="GCD33" s="197"/>
      <c r="GCE33" s="197"/>
      <c r="GCF33" s="197"/>
      <c r="GCG33" s="197"/>
      <c r="GCH33" s="197"/>
      <c r="GCI33" s="197"/>
      <c r="GCJ33" s="197"/>
      <c r="GCK33" s="197"/>
      <c r="GCL33" s="197"/>
      <c r="GCM33" s="197"/>
      <c r="GCN33" s="197"/>
      <c r="GCO33" s="197"/>
      <c r="GCP33" s="197"/>
      <c r="GCQ33" s="197"/>
      <c r="GCR33" s="197"/>
      <c r="GCS33" s="197"/>
      <c r="GCT33" s="197"/>
      <c r="GCU33" s="197"/>
      <c r="GCV33" s="197"/>
      <c r="GCW33" s="197"/>
      <c r="GCX33" s="197"/>
      <c r="GCY33" s="197"/>
      <c r="GCZ33" s="197"/>
      <c r="GDA33" s="197"/>
      <c r="GDB33" s="197"/>
      <c r="GDC33" s="197"/>
      <c r="GDD33" s="197"/>
      <c r="GDE33" s="197"/>
      <c r="GDF33" s="197"/>
      <c r="GDG33" s="197"/>
      <c r="GDH33" s="197"/>
      <c r="GDI33" s="197"/>
      <c r="GDJ33" s="197"/>
      <c r="GDK33" s="197"/>
      <c r="GDL33" s="197"/>
      <c r="GDM33" s="197"/>
      <c r="GDN33" s="197"/>
      <c r="GDO33" s="197"/>
      <c r="GDP33" s="197"/>
      <c r="GDQ33" s="197"/>
      <c r="GDR33" s="197"/>
      <c r="GDS33" s="197"/>
      <c r="GDT33" s="197"/>
      <c r="GDU33" s="197"/>
      <c r="GDV33" s="197"/>
      <c r="GDW33" s="197"/>
      <c r="GDX33" s="197"/>
      <c r="GDY33" s="197"/>
      <c r="GDZ33" s="197"/>
      <c r="GEA33" s="197"/>
      <c r="GEB33" s="197"/>
      <c r="GEC33" s="197"/>
      <c r="GED33" s="197"/>
      <c r="GEE33" s="197"/>
      <c r="GEF33" s="197"/>
      <c r="GEG33" s="197"/>
      <c r="GEH33" s="197"/>
      <c r="GEI33" s="197"/>
      <c r="GEJ33" s="197"/>
      <c r="GEK33" s="197"/>
      <c r="GEL33" s="197"/>
      <c r="GEM33" s="197"/>
      <c r="GEN33" s="197"/>
      <c r="GEO33" s="197"/>
      <c r="GEP33" s="197"/>
      <c r="GEQ33" s="197"/>
      <c r="GER33" s="197"/>
      <c r="GES33" s="197"/>
      <c r="GET33" s="197"/>
      <c r="GEU33" s="197"/>
      <c r="GEV33" s="197"/>
      <c r="GEW33" s="197"/>
      <c r="GEX33" s="197"/>
      <c r="GEY33" s="197"/>
      <c r="GEZ33" s="197"/>
      <c r="GFA33" s="197"/>
      <c r="GFB33" s="197"/>
      <c r="GFC33" s="197"/>
      <c r="GFD33" s="197"/>
      <c r="GFE33" s="197"/>
      <c r="GFF33" s="197"/>
      <c r="GFG33" s="197"/>
      <c r="GFH33" s="197"/>
      <c r="GFI33" s="197"/>
      <c r="GFJ33" s="197"/>
      <c r="GFK33" s="197"/>
      <c r="GFL33" s="197"/>
      <c r="GFM33" s="197"/>
      <c r="GFN33" s="197"/>
      <c r="GFO33" s="197"/>
      <c r="GFP33" s="197"/>
      <c r="GFQ33" s="197"/>
      <c r="GFR33" s="197"/>
      <c r="GFS33" s="197"/>
      <c r="GFT33" s="197"/>
      <c r="GFU33" s="197"/>
      <c r="GFV33" s="197"/>
      <c r="GFW33" s="197"/>
      <c r="GFX33" s="197"/>
      <c r="GFY33" s="197"/>
      <c r="GFZ33" s="197"/>
      <c r="GGA33" s="197"/>
      <c r="GGB33" s="197"/>
      <c r="GGC33" s="197"/>
      <c r="GGD33" s="197"/>
      <c r="GGE33" s="197"/>
      <c r="GGF33" s="197"/>
      <c r="GGG33" s="197"/>
      <c r="GGH33" s="197"/>
      <c r="GGI33" s="197"/>
      <c r="GGJ33" s="197"/>
      <c r="GGK33" s="197"/>
      <c r="GGL33" s="197"/>
      <c r="GGM33" s="197"/>
      <c r="GGN33" s="197"/>
      <c r="GGO33" s="197"/>
      <c r="GGP33" s="197"/>
      <c r="GGQ33" s="197"/>
      <c r="GGR33" s="197"/>
      <c r="GGS33" s="197"/>
      <c r="GGT33" s="197"/>
      <c r="GGU33" s="197"/>
      <c r="GGV33" s="197"/>
      <c r="GGW33" s="197"/>
      <c r="GGX33" s="197"/>
      <c r="GGY33" s="197"/>
      <c r="GGZ33" s="197"/>
      <c r="GHA33" s="197"/>
      <c r="GHB33" s="197"/>
      <c r="GHC33" s="197"/>
      <c r="GHD33" s="197"/>
      <c r="GHE33" s="197"/>
      <c r="GHF33" s="197"/>
      <c r="GHG33" s="197"/>
      <c r="GHH33" s="197"/>
      <c r="GHI33" s="197"/>
      <c r="GHJ33" s="197"/>
      <c r="GHK33" s="197"/>
      <c r="GHL33" s="197"/>
      <c r="GHM33" s="197"/>
      <c r="GHN33" s="197"/>
      <c r="GHO33" s="197"/>
      <c r="GHP33" s="197"/>
      <c r="GHQ33" s="197"/>
      <c r="GHR33" s="197"/>
      <c r="GHS33" s="197"/>
      <c r="GHT33" s="197"/>
      <c r="GHU33" s="197"/>
      <c r="GHV33" s="197"/>
      <c r="GHW33" s="197"/>
      <c r="GHX33" s="197"/>
      <c r="GHY33" s="197"/>
      <c r="GHZ33" s="197"/>
      <c r="GIA33" s="197"/>
      <c r="GIB33" s="197"/>
      <c r="GIC33" s="197"/>
      <c r="GID33" s="197"/>
      <c r="GIE33" s="197"/>
      <c r="GIF33" s="197"/>
      <c r="GIG33" s="197"/>
      <c r="GIH33" s="197"/>
      <c r="GII33" s="197"/>
      <c r="GIJ33" s="197"/>
      <c r="GIK33" s="197"/>
      <c r="GIL33" s="197"/>
      <c r="GIM33" s="197"/>
      <c r="GIN33" s="197"/>
      <c r="GIO33" s="197"/>
      <c r="GIP33" s="197"/>
      <c r="GIQ33" s="197"/>
      <c r="GIR33" s="197"/>
      <c r="GIS33" s="197"/>
      <c r="GIT33" s="197"/>
      <c r="GIU33" s="197"/>
      <c r="GIV33" s="197"/>
      <c r="GIW33" s="197"/>
      <c r="GIX33" s="197"/>
      <c r="GIY33" s="197"/>
      <c r="GIZ33" s="197"/>
      <c r="GJA33" s="197"/>
      <c r="GJB33" s="197"/>
      <c r="GJC33" s="197"/>
      <c r="GJD33" s="197"/>
      <c r="GJE33" s="197"/>
      <c r="GJF33" s="197"/>
      <c r="GJG33" s="197"/>
      <c r="GJH33" s="197"/>
      <c r="GJI33" s="197"/>
      <c r="GJJ33" s="197"/>
      <c r="GJK33" s="197"/>
      <c r="GJL33" s="197"/>
      <c r="GJM33" s="197"/>
      <c r="GJN33" s="197"/>
      <c r="GJO33" s="197"/>
      <c r="GJP33" s="197"/>
      <c r="GJQ33" s="197"/>
      <c r="GJR33" s="197"/>
      <c r="GJS33" s="197"/>
      <c r="GJT33" s="197"/>
      <c r="GJU33" s="197"/>
      <c r="GJV33" s="197"/>
      <c r="GJW33" s="197"/>
      <c r="GJX33" s="197"/>
      <c r="GJY33" s="197"/>
      <c r="GJZ33" s="197"/>
      <c r="GKA33" s="197"/>
      <c r="GKB33" s="197"/>
      <c r="GKC33" s="197"/>
      <c r="GKD33" s="197"/>
      <c r="GKE33" s="197"/>
      <c r="GKF33" s="197"/>
      <c r="GKG33" s="197"/>
      <c r="GKH33" s="197"/>
      <c r="GKI33" s="197"/>
      <c r="GKJ33" s="197"/>
      <c r="GKK33" s="197"/>
      <c r="GKL33" s="197"/>
      <c r="GKM33" s="197"/>
      <c r="GKN33" s="197"/>
      <c r="GKO33" s="197"/>
      <c r="GKP33" s="197"/>
      <c r="GKQ33" s="197"/>
      <c r="GKR33" s="197"/>
      <c r="GKS33" s="197"/>
      <c r="GKT33" s="197"/>
      <c r="GKU33" s="197"/>
      <c r="GKV33" s="197"/>
      <c r="GKW33" s="197"/>
      <c r="GKX33" s="197"/>
      <c r="GKY33" s="197"/>
      <c r="GKZ33" s="197"/>
      <c r="GLA33" s="197"/>
      <c r="GLB33" s="197"/>
      <c r="GLC33" s="197"/>
      <c r="GLD33" s="197"/>
      <c r="GLE33" s="197"/>
      <c r="GLF33" s="197"/>
      <c r="GLG33" s="197"/>
      <c r="GLH33" s="197"/>
      <c r="GLI33" s="197"/>
      <c r="GLJ33" s="197"/>
      <c r="GLK33" s="197"/>
      <c r="GLL33" s="197"/>
      <c r="GLM33" s="197"/>
      <c r="GLN33" s="197"/>
      <c r="GLO33" s="197"/>
      <c r="GLP33" s="197"/>
      <c r="GLQ33" s="197"/>
      <c r="GLR33" s="197"/>
      <c r="GLS33" s="197"/>
      <c r="GLT33" s="197"/>
      <c r="GLU33" s="197"/>
      <c r="GLV33" s="197"/>
      <c r="GLW33" s="197"/>
      <c r="GLX33" s="197"/>
      <c r="GLY33" s="197"/>
      <c r="GLZ33" s="197"/>
      <c r="GMA33" s="197"/>
      <c r="GMB33" s="197"/>
      <c r="GMC33" s="197"/>
      <c r="GMD33" s="197"/>
      <c r="GME33" s="197"/>
      <c r="GMF33" s="197"/>
      <c r="GMG33" s="197"/>
      <c r="GMH33" s="197"/>
      <c r="GMI33" s="197"/>
      <c r="GMJ33" s="197"/>
      <c r="GMK33" s="197"/>
      <c r="GML33" s="197"/>
      <c r="GMM33" s="197"/>
      <c r="GMN33" s="197"/>
      <c r="GMO33" s="197"/>
      <c r="GMP33" s="197"/>
      <c r="GMQ33" s="197"/>
      <c r="GMR33" s="197"/>
      <c r="GMS33" s="197"/>
      <c r="GMT33" s="197"/>
      <c r="GMU33" s="197"/>
      <c r="GMV33" s="197"/>
      <c r="GMW33" s="197"/>
      <c r="GMX33" s="197"/>
      <c r="GMY33" s="197"/>
      <c r="GMZ33" s="197"/>
      <c r="GNA33" s="197"/>
      <c r="GNB33" s="197"/>
      <c r="GNC33" s="197"/>
      <c r="GND33" s="197"/>
      <c r="GNE33" s="197"/>
      <c r="GNF33" s="197"/>
      <c r="GNG33" s="197"/>
      <c r="GNH33" s="197"/>
      <c r="GNI33" s="197"/>
      <c r="GNJ33" s="197"/>
      <c r="GNK33" s="197"/>
      <c r="GNL33" s="197"/>
      <c r="GNM33" s="197"/>
      <c r="GNN33" s="197"/>
      <c r="GNO33" s="197"/>
      <c r="GNP33" s="197"/>
      <c r="GNQ33" s="197"/>
      <c r="GNR33" s="197"/>
      <c r="GNS33" s="197"/>
      <c r="GNT33" s="197"/>
      <c r="GNU33" s="197"/>
      <c r="GNV33" s="197"/>
      <c r="GNW33" s="197"/>
      <c r="GNX33" s="197"/>
      <c r="GNY33" s="197"/>
      <c r="GNZ33" s="197"/>
      <c r="GOA33" s="197"/>
      <c r="GOB33" s="197"/>
      <c r="GOC33" s="197"/>
      <c r="GOD33" s="197"/>
      <c r="GOE33" s="197"/>
      <c r="GOF33" s="197"/>
      <c r="GOG33" s="197"/>
      <c r="GOH33" s="197"/>
      <c r="GOI33" s="197"/>
      <c r="GOJ33" s="197"/>
      <c r="GOK33" s="197"/>
      <c r="GOL33" s="197"/>
      <c r="GOM33" s="197"/>
      <c r="GON33" s="197"/>
      <c r="GOO33" s="197"/>
      <c r="GOP33" s="197"/>
      <c r="GOQ33" s="197"/>
      <c r="GOR33" s="197"/>
      <c r="GOS33" s="197"/>
      <c r="GOT33" s="197"/>
      <c r="GOU33" s="197"/>
      <c r="GOV33" s="197"/>
      <c r="GOW33" s="197"/>
      <c r="GOX33" s="197"/>
      <c r="GOY33" s="197"/>
      <c r="GOZ33" s="197"/>
      <c r="GPA33" s="197"/>
      <c r="GPB33" s="197"/>
      <c r="GPC33" s="197"/>
      <c r="GPD33" s="197"/>
      <c r="GPE33" s="197"/>
      <c r="GPF33" s="197"/>
      <c r="GPG33" s="197"/>
      <c r="GPH33" s="197"/>
      <c r="GPI33" s="197"/>
      <c r="GPJ33" s="197"/>
      <c r="GPK33" s="197"/>
      <c r="GPL33" s="197"/>
      <c r="GPM33" s="197"/>
      <c r="GPN33" s="197"/>
      <c r="GPO33" s="197"/>
      <c r="GPP33" s="197"/>
      <c r="GPQ33" s="197"/>
      <c r="GPR33" s="197"/>
      <c r="GPS33" s="197"/>
      <c r="GPT33" s="197"/>
      <c r="GPU33" s="197"/>
      <c r="GPV33" s="197"/>
      <c r="GPW33" s="197"/>
      <c r="GPX33" s="197"/>
      <c r="GPY33" s="197"/>
      <c r="GPZ33" s="197"/>
      <c r="GQA33" s="197"/>
      <c r="GQB33" s="197"/>
      <c r="GQC33" s="197"/>
      <c r="GQD33" s="197"/>
      <c r="GQE33" s="197"/>
      <c r="GQF33" s="197"/>
      <c r="GQG33" s="197"/>
      <c r="GQH33" s="197"/>
      <c r="GQI33" s="197"/>
      <c r="GQJ33" s="197"/>
      <c r="GQK33" s="197"/>
      <c r="GQL33" s="197"/>
      <c r="GQM33" s="197"/>
      <c r="GQN33" s="197"/>
      <c r="GQO33" s="197"/>
      <c r="GQP33" s="197"/>
      <c r="GQQ33" s="197"/>
      <c r="GQR33" s="197"/>
      <c r="GQS33" s="197"/>
      <c r="GQT33" s="197"/>
      <c r="GQU33" s="197"/>
      <c r="GQV33" s="197"/>
      <c r="GQW33" s="197"/>
      <c r="GQX33" s="197"/>
      <c r="GQY33" s="197"/>
      <c r="GQZ33" s="197"/>
      <c r="GRA33" s="197"/>
      <c r="GRB33" s="197"/>
      <c r="GRC33" s="197"/>
      <c r="GRD33" s="197"/>
      <c r="GRE33" s="197"/>
      <c r="GRF33" s="197"/>
      <c r="GRG33" s="197"/>
      <c r="GRH33" s="197"/>
      <c r="GRI33" s="197"/>
      <c r="GRJ33" s="197"/>
      <c r="GRK33" s="197"/>
      <c r="GRL33" s="197"/>
      <c r="GRM33" s="197"/>
      <c r="GRN33" s="197"/>
      <c r="GRO33" s="197"/>
      <c r="GRP33" s="197"/>
      <c r="GRQ33" s="197"/>
      <c r="GRR33" s="197"/>
      <c r="GRS33" s="197"/>
      <c r="GRT33" s="197"/>
      <c r="GRU33" s="197"/>
      <c r="GRV33" s="197"/>
      <c r="GRW33" s="197"/>
      <c r="GRX33" s="197"/>
      <c r="GRY33" s="197"/>
      <c r="GRZ33" s="197"/>
      <c r="GSA33" s="197"/>
      <c r="GSB33" s="197"/>
      <c r="GSC33" s="197"/>
      <c r="GSD33" s="197"/>
      <c r="GSE33" s="197"/>
      <c r="GSF33" s="197"/>
      <c r="GSG33" s="197"/>
      <c r="GSH33" s="197"/>
      <c r="GSI33" s="197"/>
      <c r="GSJ33" s="197"/>
      <c r="GSK33" s="197"/>
      <c r="GSL33" s="197"/>
      <c r="GSM33" s="197"/>
      <c r="GSN33" s="197"/>
      <c r="GSO33" s="197"/>
      <c r="GSP33" s="197"/>
      <c r="GSQ33" s="197"/>
      <c r="GSR33" s="197"/>
      <c r="GSS33" s="197"/>
      <c r="GST33" s="197"/>
      <c r="GSU33" s="197"/>
      <c r="GSV33" s="197"/>
      <c r="GSW33" s="197"/>
      <c r="GSX33" s="197"/>
      <c r="GSY33" s="197"/>
      <c r="GSZ33" s="197"/>
      <c r="GTA33" s="197"/>
      <c r="GTB33" s="197"/>
      <c r="GTC33" s="197"/>
      <c r="GTD33" s="197"/>
      <c r="GTE33" s="197"/>
      <c r="GTF33" s="197"/>
      <c r="GTG33" s="197"/>
      <c r="GTH33" s="197"/>
      <c r="GTI33" s="197"/>
      <c r="GTJ33" s="197"/>
      <c r="GTK33" s="197"/>
      <c r="GTL33" s="197"/>
      <c r="GTM33" s="197"/>
      <c r="GTN33" s="197"/>
      <c r="GTO33" s="197"/>
      <c r="GTP33" s="197"/>
      <c r="GTQ33" s="197"/>
      <c r="GTR33" s="197"/>
      <c r="GTS33" s="197"/>
      <c r="GTT33" s="197"/>
      <c r="GTU33" s="197"/>
      <c r="GTV33" s="197"/>
      <c r="GTW33" s="197"/>
      <c r="GTX33" s="197"/>
      <c r="GTY33" s="197"/>
      <c r="GTZ33" s="197"/>
      <c r="GUA33" s="197"/>
      <c r="GUB33" s="197"/>
      <c r="GUC33" s="197"/>
      <c r="GUD33" s="197"/>
      <c r="GUE33" s="197"/>
      <c r="GUF33" s="197"/>
      <c r="GUG33" s="197"/>
      <c r="GUH33" s="197"/>
      <c r="GUI33" s="197"/>
      <c r="GUJ33" s="197"/>
      <c r="GUK33" s="197"/>
      <c r="GUL33" s="197"/>
      <c r="GUM33" s="197"/>
      <c r="GUN33" s="197"/>
      <c r="GUO33" s="197"/>
      <c r="GUP33" s="197"/>
      <c r="GUQ33" s="197"/>
      <c r="GUR33" s="197"/>
      <c r="GUS33" s="197"/>
      <c r="GUT33" s="197"/>
      <c r="GUU33" s="197"/>
      <c r="GUV33" s="197"/>
      <c r="GUW33" s="197"/>
      <c r="GUX33" s="197"/>
      <c r="GUY33" s="197"/>
      <c r="GUZ33" s="197"/>
      <c r="GVA33" s="197"/>
      <c r="GVB33" s="197"/>
      <c r="GVC33" s="197"/>
      <c r="GVD33" s="197"/>
      <c r="GVE33" s="197"/>
      <c r="GVF33" s="197"/>
      <c r="GVG33" s="197"/>
      <c r="GVH33" s="197"/>
      <c r="GVI33" s="197"/>
      <c r="GVJ33" s="197"/>
      <c r="GVK33" s="197"/>
      <c r="GVL33" s="197"/>
      <c r="GVM33" s="197"/>
      <c r="GVN33" s="197"/>
      <c r="GVO33" s="197"/>
      <c r="GVP33" s="197"/>
      <c r="GVQ33" s="197"/>
      <c r="GVR33" s="197"/>
      <c r="GVS33" s="197"/>
      <c r="GVT33" s="197"/>
      <c r="GVU33" s="197"/>
      <c r="GVV33" s="197"/>
      <c r="GVW33" s="197"/>
      <c r="GVX33" s="197"/>
      <c r="GVY33" s="197"/>
      <c r="GVZ33" s="197"/>
      <c r="GWA33" s="197"/>
      <c r="GWB33" s="197"/>
      <c r="GWC33" s="197"/>
      <c r="GWD33" s="197"/>
      <c r="GWE33" s="197"/>
      <c r="GWF33" s="197"/>
      <c r="GWG33" s="197"/>
      <c r="GWH33" s="197"/>
      <c r="GWI33" s="197"/>
      <c r="GWJ33" s="197"/>
      <c r="GWK33" s="197"/>
      <c r="GWL33" s="197"/>
      <c r="GWM33" s="197"/>
      <c r="GWN33" s="197"/>
      <c r="GWO33" s="197"/>
      <c r="GWP33" s="197"/>
      <c r="GWQ33" s="197"/>
      <c r="GWR33" s="197"/>
      <c r="GWS33" s="197"/>
      <c r="GWT33" s="197"/>
      <c r="GWU33" s="197"/>
      <c r="GWV33" s="197"/>
      <c r="GWW33" s="197"/>
      <c r="GWX33" s="197"/>
      <c r="GWY33" s="197"/>
      <c r="GWZ33" s="197"/>
      <c r="GXA33" s="197"/>
      <c r="GXB33" s="197"/>
      <c r="GXC33" s="197"/>
      <c r="GXD33" s="197"/>
      <c r="GXE33" s="197"/>
      <c r="GXF33" s="197"/>
      <c r="GXG33" s="197"/>
      <c r="GXH33" s="197"/>
      <c r="GXI33" s="197"/>
      <c r="GXJ33" s="197"/>
      <c r="GXK33" s="197"/>
      <c r="GXL33" s="197"/>
      <c r="GXM33" s="197"/>
      <c r="GXN33" s="197"/>
      <c r="GXO33" s="197"/>
      <c r="GXP33" s="197"/>
      <c r="GXQ33" s="197"/>
      <c r="GXR33" s="197"/>
      <c r="GXS33" s="197"/>
      <c r="GXT33" s="197"/>
      <c r="GXU33" s="197"/>
      <c r="GXV33" s="197"/>
      <c r="GXW33" s="197"/>
      <c r="GXX33" s="197"/>
      <c r="GXY33" s="197"/>
      <c r="GXZ33" s="197"/>
      <c r="GYA33" s="197"/>
      <c r="GYB33" s="197"/>
      <c r="GYC33" s="197"/>
      <c r="GYD33" s="197"/>
      <c r="GYE33" s="197"/>
      <c r="GYF33" s="197"/>
      <c r="GYG33" s="197"/>
      <c r="GYH33" s="197"/>
      <c r="GYI33" s="197"/>
      <c r="GYJ33" s="197"/>
      <c r="GYK33" s="197"/>
      <c r="GYL33" s="197"/>
      <c r="GYM33" s="197"/>
      <c r="GYN33" s="197"/>
      <c r="GYO33" s="197"/>
      <c r="GYP33" s="197"/>
      <c r="GYQ33" s="197"/>
      <c r="GYR33" s="197"/>
      <c r="GYS33" s="197"/>
      <c r="GYT33" s="197"/>
      <c r="GYU33" s="197"/>
      <c r="GYV33" s="197"/>
      <c r="GYW33" s="197"/>
      <c r="GYX33" s="197"/>
      <c r="GYY33" s="197"/>
      <c r="GYZ33" s="197"/>
      <c r="GZA33" s="197"/>
      <c r="GZB33" s="197"/>
      <c r="GZC33" s="197"/>
      <c r="GZD33" s="197"/>
      <c r="GZE33" s="197"/>
      <c r="GZF33" s="197"/>
      <c r="GZG33" s="197"/>
      <c r="GZH33" s="197"/>
      <c r="GZI33" s="197"/>
      <c r="GZJ33" s="197"/>
      <c r="GZK33" s="197"/>
      <c r="GZL33" s="197"/>
      <c r="GZM33" s="197"/>
      <c r="GZN33" s="197"/>
      <c r="GZO33" s="197"/>
      <c r="GZP33" s="197"/>
      <c r="GZQ33" s="197"/>
      <c r="GZR33" s="197"/>
      <c r="GZS33" s="197"/>
      <c r="GZT33" s="197"/>
      <c r="GZU33" s="197"/>
      <c r="GZV33" s="197"/>
      <c r="GZW33" s="197"/>
      <c r="GZX33" s="197"/>
      <c r="GZY33" s="197"/>
      <c r="GZZ33" s="197"/>
      <c r="HAA33" s="197"/>
      <c r="HAB33" s="197"/>
      <c r="HAC33" s="197"/>
      <c r="HAD33" s="197"/>
      <c r="HAE33" s="197"/>
      <c r="HAF33" s="197"/>
      <c r="HAG33" s="197"/>
      <c r="HAH33" s="197"/>
      <c r="HAI33" s="197"/>
      <c r="HAJ33" s="197"/>
      <c r="HAK33" s="197"/>
      <c r="HAL33" s="197"/>
      <c r="HAM33" s="197"/>
      <c r="HAN33" s="197"/>
      <c r="HAO33" s="197"/>
      <c r="HAP33" s="197"/>
      <c r="HAQ33" s="197"/>
      <c r="HAR33" s="197"/>
      <c r="HAS33" s="197"/>
      <c r="HAT33" s="197"/>
      <c r="HAU33" s="197"/>
      <c r="HAV33" s="197"/>
      <c r="HAW33" s="197"/>
      <c r="HAX33" s="197"/>
      <c r="HAY33" s="197"/>
      <c r="HAZ33" s="197"/>
      <c r="HBA33" s="197"/>
      <c r="HBB33" s="197"/>
      <c r="HBC33" s="197"/>
      <c r="HBD33" s="197"/>
      <c r="HBE33" s="197"/>
      <c r="HBF33" s="197"/>
      <c r="HBG33" s="197"/>
      <c r="HBH33" s="197"/>
      <c r="HBI33" s="197"/>
      <c r="HBJ33" s="197"/>
      <c r="HBK33" s="197"/>
      <c r="HBL33" s="197"/>
      <c r="HBM33" s="197"/>
      <c r="HBN33" s="197"/>
      <c r="HBO33" s="197"/>
      <c r="HBP33" s="197"/>
      <c r="HBQ33" s="197"/>
      <c r="HBR33" s="197"/>
      <c r="HBS33" s="197"/>
      <c r="HBT33" s="197"/>
      <c r="HBU33" s="197"/>
      <c r="HBV33" s="197"/>
      <c r="HBW33" s="197"/>
      <c r="HBX33" s="197"/>
      <c r="HBY33" s="197"/>
      <c r="HBZ33" s="197"/>
      <c r="HCA33" s="197"/>
      <c r="HCB33" s="197"/>
      <c r="HCC33" s="197"/>
      <c r="HCD33" s="197"/>
      <c r="HCE33" s="197"/>
      <c r="HCF33" s="197"/>
      <c r="HCG33" s="197"/>
      <c r="HCH33" s="197"/>
      <c r="HCI33" s="197"/>
      <c r="HCJ33" s="197"/>
      <c r="HCK33" s="197"/>
      <c r="HCL33" s="197"/>
      <c r="HCM33" s="197"/>
      <c r="HCN33" s="197"/>
      <c r="HCO33" s="197"/>
      <c r="HCP33" s="197"/>
      <c r="HCQ33" s="197"/>
      <c r="HCR33" s="197"/>
      <c r="HCS33" s="197"/>
      <c r="HCT33" s="197"/>
      <c r="HCU33" s="197"/>
      <c r="HCV33" s="197"/>
      <c r="HCW33" s="197"/>
      <c r="HCX33" s="197"/>
      <c r="HCY33" s="197"/>
      <c r="HCZ33" s="197"/>
      <c r="HDA33" s="197"/>
      <c r="HDB33" s="197"/>
      <c r="HDC33" s="197"/>
      <c r="HDD33" s="197"/>
      <c r="HDE33" s="197"/>
      <c r="HDF33" s="197"/>
      <c r="HDG33" s="197"/>
      <c r="HDH33" s="197"/>
      <c r="HDI33" s="197"/>
      <c r="HDJ33" s="197"/>
      <c r="HDK33" s="197"/>
      <c r="HDL33" s="197"/>
      <c r="HDM33" s="197"/>
      <c r="HDN33" s="197"/>
      <c r="HDO33" s="197"/>
      <c r="HDP33" s="197"/>
      <c r="HDQ33" s="197"/>
      <c r="HDR33" s="197"/>
      <c r="HDS33" s="197"/>
      <c r="HDT33" s="197"/>
      <c r="HDU33" s="197"/>
      <c r="HDV33" s="197"/>
      <c r="HDW33" s="197"/>
      <c r="HDX33" s="197"/>
      <c r="HDY33" s="197"/>
      <c r="HDZ33" s="197"/>
      <c r="HEA33" s="197"/>
      <c r="HEB33" s="197"/>
      <c r="HEC33" s="197"/>
      <c r="HED33" s="197"/>
      <c r="HEE33" s="197"/>
      <c r="HEF33" s="197"/>
      <c r="HEG33" s="197"/>
      <c r="HEH33" s="197"/>
      <c r="HEI33" s="197"/>
      <c r="HEJ33" s="197"/>
      <c r="HEK33" s="197"/>
      <c r="HEL33" s="197"/>
      <c r="HEM33" s="197"/>
      <c r="HEN33" s="197"/>
      <c r="HEO33" s="197"/>
      <c r="HEP33" s="197"/>
      <c r="HEQ33" s="197"/>
      <c r="HER33" s="197"/>
      <c r="HES33" s="197"/>
      <c r="HET33" s="197"/>
      <c r="HEU33" s="197"/>
      <c r="HEV33" s="197"/>
      <c r="HEW33" s="197"/>
      <c r="HEX33" s="197"/>
      <c r="HEY33" s="197"/>
      <c r="HEZ33" s="197"/>
      <c r="HFA33" s="197"/>
      <c r="HFB33" s="197"/>
      <c r="HFC33" s="197"/>
      <c r="HFD33" s="197"/>
      <c r="HFE33" s="197"/>
      <c r="HFF33" s="197"/>
      <c r="HFG33" s="197"/>
      <c r="HFH33" s="197"/>
      <c r="HFI33" s="197"/>
      <c r="HFJ33" s="197"/>
      <c r="HFK33" s="197"/>
      <c r="HFL33" s="197"/>
      <c r="HFM33" s="197"/>
      <c r="HFN33" s="197"/>
      <c r="HFO33" s="197"/>
      <c r="HFP33" s="197"/>
      <c r="HFQ33" s="197"/>
      <c r="HFR33" s="197"/>
      <c r="HFS33" s="197"/>
      <c r="HFT33" s="197"/>
      <c r="HFU33" s="197"/>
      <c r="HFV33" s="197"/>
      <c r="HFW33" s="197"/>
      <c r="HFX33" s="197"/>
      <c r="HFY33" s="197"/>
      <c r="HFZ33" s="197"/>
      <c r="HGA33" s="197"/>
      <c r="HGB33" s="197"/>
      <c r="HGC33" s="197"/>
      <c r="HGD33" s="197"/>
      <c r="HGE33" s="197"/>
      <c r="HGF33" s="197"/>
      <c r="HGG33" s="197"/>
      <c r="HGH33" s="197"/>
      <c r="HGI33" s="197"/>
      <c r="HGJ33" s="197"/>
      <c r="HGK33" s="197"/>
      <c r="HGL33" s="197"/>
      <c r="HGM33" s="197"/>
      <c r="HGN33" s="197"/>
      <c r="HGO33" s="197"/>
      <c r="HGP33" s="197"/>
      <c r="HGQ33" s="197"/>
      <c r="HGR33" s="197"/>
      <c r="HGS33" s="197"/>
      <c r="HGT33" s="197"/>
      <c r="HGU33" s="197"/>
      <c r="HGV33" s="197"/>
      <c r="HGW33" s="197"/>
      <c r="HGX33" s="197"/>
      <c r="HGY33" s="197"/>
      <c r="HGZ33" s="197"/>
      <c r="HHA33" s="197"/>
      <c r="HHB33" s="197"/>
      <c r="HHC33" s="197"/>
      <c r="HHD33" s="197"/>
      <c r="HHE33" s="197"/>
      <c r="HHF33" s="197"/>
      <c r="HHG33" s="197"/>
      <c r="HHH33" s="197"/>
      <c r="HHI33" s="197"/>
      <c r="HHJ33" s="197"/>
      <c r="HHK33" s="197"/>
      <c r="HHL33" s="197"/>
      <c r="HHM33" s="197"/>
      <c r="HHN33" s="197"/>
      <c r="HHO33" s="197"/>
      <c r="HHP33" s="197"/>
      <c r="HHQ33" s="197"/>
      <c r="HHR33" s="197"/>
      <c r="HHS33" s="197"/>
      <c r="HHT33" s="197"/>
      <c r="HHU33" s="197"/>
      <c r="HHV33" s="197"/>
      <c r="HHW33" s="197"/>
      <c r="HHX33" s="197"/>
      <c r="HHY33" s="197"/>
      <c r="HHZ33" s="197"/>
      <c r="HIA33" s="197"/>
      <c r="HIB33" s="197"/>
      <c r="HIC33" s="197"/>
      <c r="HID33" s="197"/>
      <c r="HIE33" s="197"/>
      <c r="HIF33" s="197"/>
      <c r="HIG33" s="197"/>
      <c r="HIH33" s="197"/>
      <c r="HII33" s="197"/>
      <c r="HIJ33" s="197"/>
      <c r="HIK33" s="197"/>
      <c r="HIL33" s="197"/>
      <c r="HIM33" s="197"/>
      <c r="HIN33" s="197"/>
      <c r="HIO33" s="197"/>
      <c r="HIP33" s="197"/>
      <c r="HIQ33" s="197"/>
      <c r="HIR33" s="197"/>
      <c r="HIS33" s="197"/>
      <c r="HIT33" s="197"/>
      <c r="HIU33" s="197"/>
      <c r="HIV33" s="197"/>
      <c r="HIW33" s="197"/>
      <c r="HIX33" s="197"/>
      <c r="HIY33" s="197"/>
      <c r="HIZ33" s="197"/>
      <c r="HJA33" s="197"/>
      <c r="HJB33" s="197"/>
      <c r="HJC33" s="197"/>
      <c r="HJD33" s="197"/>
      <c r="HJE33" s="197"/>
      <c r="HJF33" s="197"/>
      <c r="HJG33" s="197"/>
      <c r="HJH33" s="197"/>
      <c r="HJI33" s="197"/>
      <c r="HJJ33" s="197"/>
      <c r="HJK33" s="197"/>
      <c r="HJL33" s="197"/>
      <c r="HJM33" s="197"/>
      <c r="HJN33" s="197"/>
      <c r="HJO33" s="197"/>
      <c r="HJP33" s="197"/>
      <c r="HJQ33" s="197"/>
      <c r="HJR33" s="197"/>
      <c r="HJS33" s="197"/>
      <c r="HJT33" s="197"/>
      <c r="HJU33" s="197"/>
      <c r="HJV33" s="197"/>
      <c r="HJW33" s="197"/>
      <c r="HJX33" s="197"/>
      <c r="HJY33" s="197"/>
      <c r="HJZ33" s="197"/>
      <c r="HKA33" s="197"/>
      <c r="HKB33" s="197"/>
      <c r="HKC33" s="197"/>
      <c r="HKD33" s="197"/>
      <c r="HKE33" s="197"/>
      <c r="HKF33" s="197"/>
      <c r="HKG33" s="197"/>
      <c r="HKH33" s="197"/>
      <c r="HKI33" s="197"/>
      <c r="HKJ33" s="197"/>
      <c r="HKK33" s="197"/>
      <c r="HKL33" s="197"/>
      <c r="HKM33" s="197"/>
      <c r="HKN33" s="197"/>
      <c r="HKO33" s="197"/>
      <c r="HKP33" s="197"/>
      <c r="HKQ33" s="197"/>
      <c r="HKR33" s="197"/>
      <c r="HKS33" s="197"/>
      <c r="HKT33" s="197"/>
      <c r="HKU33" s="197"/>
      <c r="HKV33" s="197"/>
      <c r="HKW33" s="197"/>
      <c r="HKX33" s="197"/>
      <c r="HKY33" s="197"/>
      <c r="HKZ33" s="197"/>
      <c r="HLA33" s="197"/>
      <c r="HLB33" s="197"/>
      <c r="HLC33" s="197"/>
      <c r="HLD33" s="197"/>
      <c r="HLE33" s="197"/>
      <c r="HLF33" s="197"/>
      <c r="HLG33" s="197"/>
      <c r="HLH33" s="197"/>
      <c r="HLI33" s="197"/>
      <c r="HLJ33" s="197"/>
      <c r="HLK33" s="197"/>
      <c r="HLL33" s="197"/>
      <c r="HLM33" s="197"/>
      <c r="HLN33" s="197"/>
      <c r="HLO33" s="197"/>
      <c r="HLP33" s="197"/>
      <c r="HLQ33" s="197"/>
      <c r="HLR33" s="197"/>
      <c r="HLS33" s="197"/>
      <c r="HLT33" s="197"/>
      <c r="HLU33" s="197"/>
      <c r="HLV33" s="197"/>
      <c r="HLW33" s="197"/>
      <c r="HLX33" s="197"/>
      <c r="HLY33" s="197"/>
      <c r="HLZ33" s="197"/>
      <c r="HMA33" s="197"/>
      <c r="HMB33" s="197"/>
      <c r="HMC33" s="197"/>
      <c r="HMD33" s="197"/>
      <c r="HME33" s="197"/>
      <c r="HMF33" s="197"/>
      <c r="HMG33" s="197"/>
      <c r="HMH33" s="197"/>
      <c r="HMI33" s="197"/>
      <c r="HMJ33" s="197"/>
      <c r="HMK33" s="197"/>
      <c r="HML33" s="197"/>
      <c r="HMM33" s="197"/>
      <c r="HMN33" s="197"/>
      <c r="HMO33" s="197"/>
      <c r="HMP33" s="197"/>
      <c r="HMQ33" s="197"/>
      <c r="HMR33" s="197"/>
      <c r="HMS33" s="197"/>
      <c r="HMT33" s="197"/>
      <c r="HMU33" s="197"/>
      <c r="HMV33" s="197"/>
      <c r="HMW33" s="197"/>
      <c r="HMX33" s="197"/>
      <c r="HMY33" s="197"/>
      <c r="HMZ33" s="197"/>
      <c r="HNA33" s="197"/>
      <c r="HNB33" s="197"/>
      <c r="HNC33" s="197"/>
      <c r="HND33" s="197"/>
      <c r="HNE33" s="197"/>
      <c r="HNF33" s="197"/>
      <c r="HNG33" s="197"/>
      <c r="HNH33" s="197"/>
      <c r="HNI33" s="197"/>
      <c r="HNJ33" s="197"/>
      <c r="HNK33" s="197"/>
      <c r="HNL33" s="197"/>
      <c r="HNM33" s="197"/>
      <c r="HNN33" s="197"/>
      <c r="HNO33" s="197"/>
      <c r="HNP33" s="197"/>
      <c r="HNQ33" s="197"/>
      <c r="HNR33" s="197"/>
      <c r="HNS33" s="197"/>
      <c r="HNT33" s="197"/>
      <c r="HNU33" s="197"/>
      <c r="HNV33" s="197"/>
      <c r="HNW33" s="197"/>
      <c r="HNX33" s="197"/>
      <c r="HNY33" s="197"/>
      <c r="HNZ33" s="197"/>
      <c r="HOA33" s="197"/>
      <c r="HOB33" s="197"/>
      <c r="HOC33" s="197"/>
      <c r="HOD33" s="197"/>
      <c r="HOE33" s="197"/>
      <c r="HOF33" s="197"/>
      <c r="HOG33" s="197"/>
      <c r="HOH33" s="197"/>
      <c r="HOI33" s="197"/>
      <c r="HOJ33" s="197"/>
      <c r="HOK33" s="197"/>
      <c r="HOL33" s="197"/>
      <c r="HOM33" s="197"/>
      <c r="HON33" s="197"/>
      <c r="HOO33" s="197"/>
      <c r="HOP33" s="197"/>
      <c r="HOQ33" s="197"/>
      <c r="HOR33" s="197"/>
      <c r="HOS33" s="197"/>
      <c r="HOT33" s="197"/>
      <c r="HOU33" s="197"/>
      <c r="HOV33" s="197"/>
      <c r="HOW33" s="197"/>
      <c r="HOX33" s="197"/>
      <c r="HOY33" s="197"/>
      <c r="HOZ33" s="197"/>
      <c r="HPA33" s="197"/>
      <c r="HPB33" s="197"/>
      <c r="HPC33" s="197"/>
      <c r="HPD33" s="197"/>
      <c r="HPE33" s="197"/>
      <c r="HPF33" s="197"/>
      <c r="HPG33" s="197"/>
      <c r="HPH33" s="197"/>
      <c r="HPI33" s="197"/>
      <c r="HPJ33" s="197"/>
      <c r="HPK33" s="197"/>
      <c r="HPL33" s="197"/>
      <c r="HPM33" s="197"/>
      <c r="HPN33" s="197"/>
      <c r="HPO33" s="197"/>
      <c r="HPP33" s="197"/>
      <c r="HPQ33" s="197"/>
      <c r="HPR33" s="197"/>
      <c r="HPS33" s="197"/>
      <c r="HPT33" s="197"/>
      <c r="HPU33" s="197"/>
      <c r="HPV33" s="197"/>
      <c r="HPW33" s="197"/>
      <c r="HPX33" s="197"/>
      <c r="HPY33" s="197"/>
      <c r="HPZ33" s="197"/>
      <c r="HQA33" s="197"/>
      <c r="HQB33" s="197"/>
      <c r="HQC33" s="197"/>
      <c r="HQD33" s="197"/>
      <c r="HQE33" s="197"/>
      <c r="HQF33" s="197"/>
      <c r="HQG33" s="197"/>
      <c r="HQH33" s="197"/>
      <c r="HQI33" s="197"/>
      <c r="HQJ33" s="197"/>
      <c r="HQK33" s="197"/>
      <c r="HQL33" s="197"/>
      <c r="HQM33" s="197"/>
      <c r="HQN33" s="197"/>
      <c r="HQO33" s="197"/>
      <c r="HQP33" s="197"/>
      <c r="HQQ33" s="197"/>
      <c r="HQR33" s="197"/>
      <c r="HQS33" s="197"/>
      <c r="HQT33" s="197"/>
      <c r="HQU33" s="197"/>
      <c r="HQV33" s="197"/>
      <c r="HQW33" s="197"/>
      <c r="HQX33" s="197"/>
      <c r="HQY33" s="197"/>
      <c r="HQZ33" s="197"/>
      <c r="HRA33" s="197"/>
      <c r="HRB33" s="197"/>
      <c r="HRC33" s="197"/>
      <c r="HRD33" s="197"/>
      <c r="HRE33" s="197"/>
      <c r="HRF33" s="197"/>
      <c r="HRG33" s="197"/>
      <c r="HRH33" s="197"/>
      <c r="HRI33" s="197"/>
      <c r="HRJ33" s="197"/>
      <c r="HRK33" s="197"/>
      <c r="HRL33" s="197"/>
      <c r="HRM33" s="197"/>
      <c r="HRN33" s="197"/>
      <c r="HRO33" s="197"/>
      <c r="HRP33" s="197"/>
      <c r="HRQ33" s="197"/>
      <c r="HRR33" s="197"/>
      <c r="HRS33" s="197"/>
      <c r="HRT33" s="197"/>
      <c r="HRU33" s="197"/>
      <c r="HRV33" s="197"/>
      <c r="HRW33" s="197"/>
      <c r="HRX33" s="197"/>
      <c r="HRY33" s="197"/>
      <c r="HRZ33" s="197"/>
      <c r="HSA33" s="197"/>
      <c r="HSB33" s="197"/>
      <c r="HSC33" s="197"/>
      <c r="HSD33" s="197"/>
      <c r="HSE33" s="197"/>
      <c r="HSF33" s="197"/>
      <c r="HSG33" s="197"/>
      <c r="HSH33" s="197"/>
      <c r="HSI33" s="197"/>
      <c r="HSJ33" s="197"/>
      <c r="HSK33" s="197"/>
      <c r="HSL33" s="197"/>
      <c r="HSM33" s="197"/>
      <c r="HSN33" s="197"/>
      <c r="HSO33" s="197"/>
      <c r="HSP33" s="197"/>
      <c r="HSQ33" s="197"/>
      <c r="HSR33" s="197"/>
      <c r="HSS33" s="197"/>
      <c r="HST33" s="197"/>
      <c r="HSU33" s="197"/>
      <c r="HSV33" s="197"/>
      <c r="HSW33" s="197"/>
      <c r="HSX33" s="197"/>
      <c r="HSY33" s="197"/>
      <c r="HSZ33" s="197"/>
      <c r="HTA33" s="197"/>
      <c r="HTB33" s="197"/>
      <c r="HTC33" s="197"/>
      <c r="HTD33" s="197"/>
      <c r="HTE33" s="197"/>
      <c r="HTF33" s="197"/>
      <c r="HTG33" s="197"/>
      <c r="HTH33" s="197"/>
      <c r="HTI33" s="197"/>
      <c r="HTJ33" s="197"/>
      <c r="HTK33" s="197"/>
      <c r="HTL33" s="197"/>
      <c r="HTM33" s="197"/>
      <c r="HTN33" s="197"/>
      <c r="HTO33" s="197"/>
      <c r="HTP33" s="197"/>
      <c r="HTQ33" s="197"/>
      <c r="HTR33" s="197"/>
      <c r="HTS33" s="197"/>
      <c r="HTT33" s="197"/>
      <c r="HTU33" s="197"/>
      <c r="HTV33" s="197"/>
      <c r="HTW33" s="197"/>
      <c r="HTX33" s="197"/>
      <c r="HTY33" s="197"/>
      <c r="HTZ33" s="197"/>
      <c r="HUA33" s="197"/>
      <c r="HUB33" s="197"/>
      <c r="HUC33" s="197"/>
      <c r="HUD33" s="197"/>
      <c r="HUE33" s="197"/>
      <c r="HUF33" s="197"/>
      <c r="HUG33" s="197"/>
      <c r="HUH33" s="197"/>
      <c r="HUI33" s="197"/>
      <c r="HUJ33" s="197"/>
      <c r="HUK33" s="197"/>
      <c r="HUL33" s="197"/>
      <c r="HUM33" s="197"/>
      <c r="HUN33" s="197"/>
      <c r="HUO33" s="197"/>
      <c r="HUP33" s="197"/>
      <c r="HUQ33" s="197"/>
      <c r="HUR33" s="197"/>
      <c r="HUS33" s="197"/>
      <c r="HUT33" s="197"/>
      <c r="HUU33" s="197"/>
      <c r="HUV33" s="197"/>
      <c r="HUW33" s="197"/>
      <c r="HUX33" s="197"/>
      <c r="HUY33" s="197"/>
      <c r="HUZ33" s="197"/>
      <c r="HVA33" s="197"/>
      <c r="HVB33" s="197"/>
      <c r="HVC33" s="197"/>
      <c r="HVD33" s="197"/>
      <c r="HVE33" s="197"/>
      <c r="HVF33" s="197"/>
      <c r="HVG33" s="197"/>
      <c r="HVH33" s="197"/>
      <c r="HVI33" s="197"/>
      <c r="HVJ33" s="197"/>
      <c r="HVK33" s="197"/>
      <c r="HVL33" s="197"/>
      <c r="HVM33" s="197"/>
      <c r="HVN33" s="197"/>
      <c r="HVO33" s="197"/>
      <c r="HVP33" s="197"/>
      <c r="HVQ33" s="197"/>
      <c r="HVR33" s="197"/>
      <c r="HVS33" s="197"/>
      <c r="HVT33" s="197"/>
      <c r="HVU33" s="197"/>
      <c r="HVV33" s="197"/>
      <c r="HVW33" s="197"/>
      <c r="HVX33" s="197"/>
      <c r="HVY33" s="197"/>
      <c r="HVZ33" s="197"/>
      <c r="HWA33" s="197"/>
      <c r="HWB33" s="197"/>
      <c r="HWC33" s="197"/>
      <c r="HWD33" s="197"/>
      <c r="HWE33" s="197"/>
      <c r="HWF33" s="197"/>
      <c r="HWG33" s="197"/>
      <c r="HWH33" s="197"/>
      <c r="HWI33" s="197"/>
      <c r="HWJ33" s="197"/>
      <c r="HWK33" s="197"/>
      <c r="HWL33" s="197"/>
      <c r="HWM33" s="197"/>
      <c r="HWN33" s="197"/>
      <c r="HWO33" s="197"/>
      <c r="HWP33" s="197"/>
      <c r="HWQ33" s="197"/>
      <c r="HWR33" s="197"/>
      <c r="HWS33" s="197"/>
      <c r="HWT33" s="197"/>
      <c r="HWU33" s="197"/>
      <c r="HWV33" s="197"/>
      <c r="HWW33" s="197"/>
      <c r="HWX33" s="197"/>
      <c r="HWY33" s="197"/>
      <c r="HWZ33" s="197"/>
      <c r="HXA33" s="197"/>
      <c r="HXB33" s="197"/>
      <c r="HXC33" s="197"/>
      <c r="HXD33" s="197"/>
      <c r="HXE33" s="197"/>
      <c r="HXF33" s="197"/>
      <c r="HXG33" s="197"/>
      <c r="HXH33" s="197"/>
      <c r="HXI33" s="197"/>
      <c r="HXJ33" s="197"/>
      <c r="HXK33" s="197"/>
      <c r="HXL33" s="197"/>
      <c r="HXM33" s="197"/>
      <c r="HXN33" s="197"/>
      <c r="HXO33" s="197"/>
      <c r="HXP33" s="197"/>
      <c r="HXQ33" s="197"/>
      <c r="HXR33" s="197"/>
      <c r="HXS33" s="197"/>
      <c r="HXT33" s="197"/>
      <c r="HXU33" s="197"/>
      <c r="HXV33" s="197"/>
      <c r="HXW33" s="197"/>
      <c r="HXX33" s="197"/>
      <c r="HXY33" s="197"/>
      <c r="HXZ33" s="197"/>
      <c r="HYA33" s="197"/>
      <c r="HYB33" s="197"/>
      <c r="HYC33" s="197"/>
      <c r="HYD33" s="197"/>
      <c r="HYE33" s="197"/>
      <c r="HYF33" s="197"/>
      <c r="HYG33" s="197"/>
      <c r="HYH33" s="197"/>
      <c r="HYI33" s="197"/>
      <c r="HYJ33" s="197"/>
      <c r="HYK33" s="197"/>
      <c r="HYL33" s="197"/>
      <c r="HYM33" s="197"/>
      <c r="HYN33" s="197"/>
      <c r="HYO33" s="197"/>
      <c r="HYP33" s="197"/>
      <c r="HYQ33" s="197"/>
      <c r="HYR33" s="197"/>
      <c r="HYS33" s="197"/>
      <c r="HYT33" s="197"/>
      <c r="HYU33" s="197"/>
      <c r="HYV33" s="197"/>
      <c r="HYW33" s="197"/>
      <c r="HYX33" s="197"/>
      <c r="HYY33" s="197"/>
      <c r="HYZ33" s="197"/>
      <c r="HZA33" s="197"/>
      <c r="HZB33" s="197"/>
      <c r="HZC33" s="197"/>
      <c r="HZD33" s="197"/>
      <c r="HZE33" s="197"/>
      <c r="HZF33" s="197"/>
      <c r="HZG33" s="197"/>
      <c r="HZH33" s="197"/>
      <c r="HZI33" s="197"/>
      <c r="HZJ33" s="197"/>
      <c r="HZK33" s="197"/>
      <c r="HZL33" s="197"/>
      <c r="HZM33" s="197"/>
      <c r="HZN33" s="197"/>
      <c r="HZO33" s="197"/>
      <c r="HZP33" s="197"/>
      <c r="HZQ33" s="197"/>
      <c r="HZR33" s="197"/>
      <c r="HZS33" s="197"/>
      <c r="HZT33" s="197"/>
      <c r="HZU33" s="197"/>
      <c r="HZV33" s="197"/>
      <c r="HZW33" s="197"/>
      <c r="HZX33" s="197"/>
      <c r="HZY33" s="197"/>
      <c r="HZZ33" s="197"/>
      <c r="IAA33" s="197"/>
      <c r="IAB33" s="197"/>
      <c r="IAC33" s="197"/>
      <c r="IAD33" s="197"/>
      <c r="IAE33" s="197"/>
      <c r="IAF33" s="197"/>
      <c r="IAG33" s="197"/>
      <c r="IAH33" s="197"/>
      <c r="IAI33" s="197"/>
      <c r="IAJ33" s="197"/>
      <c r="IAK33" s="197"/>
      <c r="IAL33" s="197"/>
      <c r="IAM33" s="197"/>
      <c r="IAN33" s="197"/>
      <c r="IAO33" s="197"/>
      <c r="IAP33" s="197"/>
      <c r="IAQ33" s="197"/>
      <c r="IAR33" s="197"/>
      <c r="IAS33" s="197"/>
      <c r="IAT33" s="197"/>
      <c r="IAU33" s="197"/>
      <c r="IAV33" s="197"/>
      <c r="IAW33" s="197"/>
      <c r="IAX33" s="197"/>
      <c r="IAY33" s="197"/>
      <c r="IAZ33" s="197"/>
      <c r="IBA33" s="197"/>
      <c r="IBB33" s="197"/>
      <c r="IBC33" s="197"/>
      <c r="IBD33" s="197"/>
      <c r="IBE33" s="197"/>
      <c r="IBF33" s="197"/>
      <c r="IBG33" s="197"/>
      <c r="IBH33" s="197"/>
      <c r="IBI33" s="197"/>
      <c r="IBJ33" s="197"/>
      <c r="IBK33" s="197"/>
      <c r="IBL33" s="197"/>
      <c r="IBM33" s="197"/>
      <c r="IBN33" s="197"/>
      <c r="IBO33" s="197"/>
      <c r="IBP33" s="197"/>
      <c r="IBQ33" s="197"/>
      <c r="IBR33" s="197"/>
      <c r="IBS33" s="197"/>
      <c r="IBT33" s="197"/>
      <c r="IBU33" s="197"/>
      <c r="IBV33" s="197"/>
      <c r="IBW33" s="197"/>
      <c r="IBX33" s="197"/>
      <c r="IBY33" s="197"/>
      <c r="IBZ33" s="197"/>
      <c r="ICA33" s="197"/>
      <c r="ICB33" s="197"/>
      <c r="ICC33" s="197"/>
      <c r="ICD33" s="197"/>
      <c r="ICE33" s="197"/>
      <c r="ICF33" s="197"/>
      <c r="ICG33" s="197"/>
      <c r="ICH33" s="197"/>
      <c r="ICI33" s="197"/>
      <c r="ICJ33" s="197"/>
      <c r="ICK33" s="197"/>
      <c r="ICL33" s="197"/>
      <c r="ICM33" s="197"/>
      <c r="ICN33" s="197"/>
      <c r="ICO33" s="197"/>
      <c r="ICP33" s="197"/>
      <c r="ICQ33" s="197"/>
      <c r="ICR33" s="197"/>
      <c r="ICS33" s="197"/>
      <c r="ICT33" s="197"/>
      <c r="ICU33" s="197"/>
      <c r="ICV33" s="197"/>
      <c r="ICW33" s="197"/>
      <c r="ICX33" s="197"/>
      <c r="ICY33" s="197"/>
      <c r="ICZ33" s="197"/>
      <c r="IDA33" s="197"/>
      <c r="IDB33" s="197"/>
      <c r="IDC33" s="197"/>
      <c r="IDD33" s="197"/>
      <c r="IDE33" s="197"/>
      <c r="IDF33" s="197"/>
      <c r="IDG33" s="197"/>
      <c r="IDH33" s="197"/>
      <c r="IDI33" s="197"/>
      <c r="IDJ33" s="197"/>
      <c r="IDK33" s="197"/>
      <c r="IDL33" s="197"/>
      <c r="IDM33" s="197"/>
      <c r="IDN33" s="197"/>
      <c r="IDO33" s="197"/>
      <c r="IDP33" s="197"/>
      <c r="IDQ33" s="197"/>
      <c r="IDR33" s="197"/>
      <c r="IDS33" s="197"/>
      <c r="IDT33" s="197"/>
      <c r="IDU33" s="197"/>
      <c r="IDV33" s="197"/>
      <c r="IDW33" s="197"/>
      <c r="IDX33" s="197"/>
      <c r="IDY33" s="197"/>
      <c r="IDZ33" s="197"/>
      <c r="IEA33" s="197"/>
      <c r="IEB33" s="197"/>
      <c r="IEC33" s="197"/>
      <c r="IED33" s="197"/>
      <c r="IEE33" s="197"/>
      <c r="IEF33" s="197"/>
      <c r="IEG33" s="197"/>
      <c r="IEH33" s="197"/>
      <c r="IEI33" s="197"/>
      <c r="IEJ33" s="197"/>
      <c r="IEK33" s="197"/>
      <c r="IEL33" s="197"/>
      <c r="IEM33" s="197"/>
      <c r="IEN33" s="197"/>
      <c r="IEO33" s="197"/>
      <c r="IEP33" s="197"/>
      <c r="IEQ33" s="197"/>
      <c r="IER33" s="197"/>
      <c r="IES33" s="197"/>
      <c r="IET33" s="197"/>
      <c r="IEU33" s="197"/>
      <c r="IEV33" s="197"/>
      <c r="IEW33" s="197"/>
      <c r="IEX33" s="197"/>
      <c r="IEY33" s="197"/>
      <c r="IEZ33" s="197"/>
      <c r="IFA33" s="197"/>
      <c r="IFB33" s="197"/>
      <c r="IFC33" s="197"/>
      <c r="IFD33" s="197"/>
      <c r="IFE33" s="197"/>
      <c r="IFF33" s="197"/>
      <c r="IFG33" s="197"/>
      <c r="IFH33" s="197"/>
      <c r="IFI33" s="197"/>
      <c r="IFJ33" s="197"/>
      <c r="IFK33" s="197"/>
      <c r="IFL33" s="197"/>
      <c r="IFM33" s="197"/>
      <c r="IFN33" s="197"/>
      <c r="IFO33" s="197"/>
      <c r="IFP33" s="197"/>
      <c r="IFQ33" s="197"/>
      <c r="IFR33" s="197"/>
      <c r="IFS33" s="197"/>
      <c r="IFT33" s="197"/>
      <c r="IFU33" s="197"/>
      <c r="IFV33" s="197"/>
      <c r="IFW33" s="197"/>
      <c r="IFX33" s="197"/>
      <c r="IFY33" s="197"/>
      <c r="IFZ33" s="197"/>
      <c r="IGA33" s="197"/>
      <c r="IGB33" s="197"/>
      <c r="IGC33" s="197"/>
      <c r="IGD33" s="197"/>
      <c r="IGE33" s="197"/>
      <c r="IGF33" s="197"/>
      <c r="IGG33" s="197"/>
      <c r="IGH33" s="197"/>
      <c r="IGI33" s="197"/>
      <c r="IGJ33" s="197"/>
      <c r="IGK33" s="197"/>
      <c r="IGL33" s="197"/>
      <c r="IGM33" s="197"/>
      <c r="IGN33" s="197"/>
      <c r="IGO33" s="197"/>
      <c r="IGP33" s="197"/>
      <c r="IGQ33" s="197"/>
      <c r="IGR33" s="197"/>
      <c r="IGS33" s="197"/>
      <c r="IGT33" s="197"/>
      <c r="IGU33" s="197"/>
      <c r="IGV33" s="197"/>
      <c r="IGW33" s="197"/>
      <c r="IGX33" s="197"/>
      <c r="IGY33" s="197"/>
      <c r="IGZ33" s="197"/>
      <c r="IHA33" s="197"/>
      <c r="IHB33" s="197"/>
      <c r="IHC33" s="197"/>
      <c r="IHD33" s="197"/>
      <c r="IHE33" s="197"/>
      <c r="IHF33" s="197"/>
      <c r="IHG33" s="197"/>
      <c r="IHH33" s="197"/>
      <c r="IHI33" s="197"/>
      <c r="IHJ33" s="197"/>
      <c r="IHK33" s="197"/>
      <c r="IHL33" s="197"/>
      <c r="IHM33" s="197"/>
      <c r="IHN33" s="197"/>
      <c r="IHO33" s="197"/>
      <c r="IHP33" s="197"/>
      <c r="IHQ33" s="197"/>
      <c r="IHR33" s="197"/>
      <c r="IHS33" s="197"/>
      <c r="IHT33" s="197"/>
      <c r="IHU33" s="197"/>
      <c r="IHV33" s="197"/>
      <c r="IHW33" s="197"/>
      <c r="IHX33" s="197"/>
      <c r="IHY33" s="197"/>
      <c r="IHZ33" s="197"/>
      <c r="IIA33" s="197"/>
      <c r="IIB33" s="197"/>
      <c r="IIC33" s="197"/>
      <c r="IID33" s="197"/>
      <c r="IIE33" s="197"/>
      <c r="IIF33" s="197"/>
      <c r="IIG33" s="197"/>
      <c r="IIH33" s="197"/>
      <c r="III33" s="197"/>
      <c r="IIJ33" s="197"/>
      <c r="IIK33" s="197"/>
      <c r="IIL33" s="197"/>
      <c r="IIM33" s="197"/>
      <c r="IIN33" s="197"/>
      <c r="IIO33" s="197"/>
      <c r="IIP33" s="197"/>
      <c r="IIQ33" s="197"/>
      <c r="IIR33" s="197"/>
      <c r="IIS33" s="197"/>
      <c r="IIT33" s="197"/>
      <c r="IIU33" s="197"/>
      <c r="IIV33" s="197"/>
      <c r="IIW33" s="197"/>
      <c r="IIX33" s="197"/>
      <c r="IIY33" s="197"/>
      <c r="IIZ33" s="197"/>
      <c r="IJA33" s="197"/>
      <c r="IJB33" s="197"/>
      <c r="IJC33" s="197"/>
      <c r="IJD33" s="197"/>
      <c r="IJE33" s="197"/>
      <c r="IJF33" s="197"/>
      <c r="IJG33" s="197"/>
      <c r="IJH33" s="197"/>
      <c r="IJI33" s="197"/>
      <c r="IJJ33" s="197"/>
      <c r="IJK33" s="197"/>
      <c r="IJL33" s="197"/>
      <c r="IJM33" s="197"/>
      <c r="IJN33" s="197"/>
      <c r="IJO33" s="197"/>
      <c r="IJP33" s="197"/>
      <c r="IJQ33" s="197"/>
      <c r="IJR33" s="197"/>
      <c r="IJS33" s="197"/>
      <c r="IJT33" s="197"/>
      <c r="IJU33" s="197"/>
      <c r="IJV33" s="197"/>
      <c r="IJW33" s="197"/>
      <c r="IJX33" s="197"/>
      <c r="IJY33" s="197"/>
      <c r="IJZ33" s="197"/>
      <c r="IKA33" s="197"/>
      <c r="IKB33" s="197"/>
      <c r="IKC33" s="197"/>
      <c r="IKD33" s="197"/>
      <c r="IKE33" s="197"/>
      <c r="IKF33" s="197"/>
      <c r="IKG33" s="197"/>
      <c r="IKH33" s="197"/>
      <c r="IKI33" s="197"/>
      <c r="IKJ33" s="197"/>
      <c r="IKK33" s="197"/>
      <c r="IKL33" s="197"/>
      <c r="IKM33" s="197"/>
      <c r="IKN33" s="197"/>
      <c r="IKO33" s="197"/>
      <c r="IKP33" s="197"/>
      <c r="IKQ33" s="197"/>
      <c r="IKR33" s="197"/>
      <c r="IKS33" s="197"/>
      <c r="IKT33" s="197"/>
      <c r="IKU33" s="197"/>
      <c r="IKV33" s="197"/>
      <c r="IKW33" s="197"/>
      <c r="IKX33" s="197"/>
      <c r="IKY33" s="197"/>
      <c r="IKZ33" s="197"/>
      <c r="ILA33" s="197"/>
      <c r="ILB33" s="197"/>
      <c r="ILC33" s="197"/>
      <c r="ILD33" s="197"/>
      <c r="ILE33" s="197"/>
      <c r="ILF33" s="197"/>
      <c r="ILG33" s="197"/>
      <c r="ILH33" s="197"/>
      <c r="ILI33" s="197"/>
      <c r="ILJ33" s="197"/>
      <c r="ILK33" s="197"/>
      <c r="ILL33" s="197"/>
      <c r="ILM33" s="197"/>
      <c r="ILN33" s="197"/>
      <c r="ILO33" s="197"/>
      <c r="ILP33" s="197"/>
      <c r="ILQ33" s="197"/>
      <c r="ILR33" s="197"/>
      <c r="ILS33" s="197"/>
      <c r="ILT33" s="197"/>
      <c r="ILU33" s="197"/>
      <c r="ILV33" s="197"/>
      <c r="ILW33" s="197"/>
      <c r="ILX33" s="197"/>
      <c r="ILY33" s="197"/>
      <c r="ILZ33" s="197"/>
      <c r="IMA33" s="197"/>
      <c r="IMB33" s="197"/>
      <c r="IMC33" s="197"/>
      <c r="IMD33" s="197"/>
      <c r="IME33" s="197"/>
      <c r="IMF33" s="197"/>
      <c r="IMG33" s="197"/>
      <c r="IMH33" s="197"/>
      <c r="IMI33" s="197"/>
      <c r="IMJ33" s="197"/>
      <c r="IMK33" s="197"/>
      <c r="IML33" s="197"/>
      <c r="IMM33" s="197"/>
      <c r="IMN33" s="197"/>
      <c r="IMO33" s="197"/>
      <c r="IMP33" s="197"/>
      <c r="IMQ33" s="197"/>
      <c r="IMR33" s="197"/>
      <c r="IMS33" s="197"/>
      <c r="IMT33" s="197"/>
      <c r="IMU33" s="197"/>
      <c r="IMV33" s="197"/>
      <c r="IMW33" s="197"/>
      <c r="IMX33" s="197"/>
      <c r="IMY33" s="197"/>
      <c r="IMZ33" s="197"/>
      <c r="INA33" s="197"/>
      <c r="INB33" s="197"/>
      <c r="INC33" s="197"/>
      <c r="IND33" s="197"/>
      <c r="INE33" s="197"/>
      <c r="INF33" s="197"/>
      <c r="ING33" s="197"/>
      <c r="INH33" s="197"/>
      <c r="INI33" s="197"/>
      <c r="INJ33" s="197"/>
      <c r="INK33" s="197"/>
      <c r="INL33" s="197"/>
      <c r="INM33" s="197"/>
      <c r="INN33" s="197"/>
      <c r="INO33" s="197"/>
      <c r="INP33" s="197"/>
      <c r="INQ33" s="197"/>
      <c r="INR33" s="197"/>
      <c r="INS33" s="197"/>
      <c r="INT33" s="197"/>
      <c r="INU33" s="197"/>
      <c r="INV33" s="197"/>
      <c r="INW33" s="197"/>
      <c r="INX33" s="197"/>
      <c r="INY33" s="197"/>
      <c r="INZ33" s="197"/>
      <c r="IOA33" s="197"/>
      <c r="IOB33" s="197"/>
      <c r="IOC33" s="197"/>
      <c r="IOD33" s="197"/>
      <c r="IOE33" s="197"/>
      <c r="IOF33" s="197"/>
      <c r="IOG33" s="197"/>
      <c r="IOH33" s="197"/>
      <c r="IOI33" s="197"/>
      <c r="IOJ33" s="197"/>
      <c r="IOK33" s="197"/>
      <c r="IOL33" s="197"/>
      <c r="IOM33" s="197"/>
      <c r="ION33" s="197"/>
      <c r="IOO33" s="197"/>
      <c r="IOP33" s="197"/>
      <c r="IOQ33" s="197"/>
      <c r="IOR33" s="197"/>
      <c r="IOS33" s="197"/>
      <c r="IOT33" s="197"/>
      <c r="IOU33" s="197"/>
      <c r="IOV33" s="197"/>
      <c r="IOW33" s="197"/>
      <c r="IOX33" s="197"/>
      <c r="IOY33" s="197"/>
      <c r="IOZ33" s="197"/>
      <c r="IPA33" s="197"/>
      <c r="IPB33" s="197"/>
      <c r="IPC33" s="197"/>
      <c r="IPD33" s="197"/>
      <c r="IPE33" s="197"/>
      <c r="IPF33" s="197"/>
      <c r="IPG33" s="197"/>
      <c r="IPH33" s="197"/>
      <c r="IPI33" s="197"/>
      <c r="IPJ33" s="197"/>
      <c r="IPK33" s="197"/>
      <c r="IPL33" s="197"/>
      <c r="IPM33" s="197"/>
      <c r="IPN33" s="197"/>
      <c r="IPO33" s="197"/>
      <c r="IPP33" s="197"/>
      <c r="IPQ33" s="197"/>
      <c r="IPR33" s="197"/>
      <c r="IPS33" s="197"/>
      <c r="IPT33" s="197"/>
      <c r="IPU33" s="197"/>
      <c r="IPV33" s="197"/>
      <c r="IPW33" s="197"/>
      <c r="IPX33" s="197"/>
      <c r="IPY33" s="197"/>
      <c r="IPZ33" s="197"/>
      <c r="IQA33" s="197"/>
      <c r="IQB33" s="197"/>
      <c r="IQC33" s="197"/>
      <c r="IQD33" s="197"/>
      <c r="IQE33" s="197"/>
      <c r="IQF33" s="197"/>
      <c r="IQG33" s="197"/>
      <c r="IQH33" s="197"/>
      <c r="IQI33" s="197"/>
      <c r="IQJ33" s="197"/>
      <c r="IQK33" s="197"/>
      <c r="IQL33" s="197"/>
      <c r="IQM33" s="197"/>
      <c r="IQN33" s="197"/>
      <c r="IQO33" s="197"/>
      <c r="IQP33" s="197"/>
      <c r="IQQ33" s="197"/>
      <c r="IQR33" s="197"/>
      <c r="IQS33" s="197"/>
      <c r="IQT33" s="197"/>
      <c r="IQU33" s="197"/>
      <c r="IQV33" s="197"/>
      <c r="IQW33" s="197"/>
      <c r="IQX33" s="197"/>
      <c r="IQY33" s="197"/>
      <c r="IQZ33" s="197"/>
      <c r="IRA33" s="197"/>
      <c r="IRB33" s="197"/>
      <c r="IRC33" s="197"/>
      <c r="IRD33" s="197"/>
      <c r="IRE33" s="197"/>
      <c r="IRF33" s="197"/>
      <c r="IRG33" s="197"/>
      <c r="IRH33" s="197"/>
      <c r="IRI33" s="197"/>
      <c r="IRJ33" s="197"/>
      <c r="IRK33" s="197"/>
      <c r="IRL33" s="197"/>
      <c r="IRM33" s="197"/>
      <c r="IRN33" s="197"/>
      <c r="IRO33" s="197"/>
      <c r="IRP33" s="197"/>
      <c r="IRQ33" s="197"/>
      <c r="IRR33" s="197"/>
      <c r="IRS33" s="197"/>
      <c r="IRT33" s="197"/>
      <c r="IRU33" s="197"/>
      <c r="IRV33" s="197"/>
      <c r="IRW33" s="197"/>
      <c r="IRX33" s="197"/>
      <c r="IRY33" s="197"/>
      <c r="IRZ33" s="197"/>
      <c r="ISA33" s="197"/>
      <c r="ISB33" s="197"/>
      <c r="ISC33" s="197"/>
      <c r="ISD33" s="197"/>
      <c r="ISE33" s="197"/>
      <c r="ISF33" s="197"/>
      <c r="ISG33" s="197"/>
      <c r="ISH33" s="197"/>
      <c r="ISI33" s="197"/>
      <c r="ISJ33" s="197"/>
      <c r="ISK33" s="197"/>
      <c r="ISL33" s="197"/>
      <c r="ISM33" s="197"/>
      <c r="ISN33" s="197"/>
      <c r="ISO33" s="197"/>
      <c r="ISP33" s="197"/>
      <c r="ISQ33" s="197"/>
      <c r="ISR33" s="197"/>
      <c r="ISS33" s="197"/>
      <c r="IST33" s="197"/>
      <c r="ISU33" s="197"/>
      <c r="ISV33" s="197"/>
      <c r="ISW33" s="197"/>
      <c r="ISX33" s="197"/>
      <c r="ISY33" s="197"/>
      <c r="ISZ33" s="197"/>
      <c r="ITA33" s="197"/>
      <c r="ITB33" s="197"/>
      <c r="ITC33" s="197"/>
      <c r="ITD33" s="197"/>
      <c r="ITE33" s="197"/>
      <c r="ITF33" s="197"/>
      <c r="ITG33" s="197"/>
      <c r="ITH33" s="197"/>
      <c r="ITI33" s="197"/>
      <c r="ITJ33" s="197"/>
      <c r="ITK33" s="197"/>
      <c r="ITL33" s="197"/>
      <c r="ITM33" s="197"/>
      <c r="ITN33" s="197"/>
      <c r="ITO33" s="197"/>
      <c r="ITP33" s="197"/>
      <c r="ITQ33" s="197"/>
      <c r="ITR33" s="197"/>
      <c r="ITS33" s="197"/>
      <c r="ITT33" s="197"/>
      <c r="ITU33" s="197"/>
      <c r="ITV33" s="197"/>
      <c r="ITW33" s="197"/>
      <c r="ITX33" s="197"/>
      <c r="ITY33" s="197"/>
      <c r="ITZ33" s="197"/>
      <c r="IUA33" s="197"/>
      <c r="IUB33" s="197"/>
      <c r="IUC33" s="197"/>
      <c r="IUD33" s="197"/>
      <c r="IUE33" s="197"/>
      <c r="IUF33" s="197"/>
      <c r="IUG33" s="197"/>
      <c r="IUH33" s="197"/>
      <c r="IUI33" s="197"/>
      <c r="IUJ33" s="197"/>
      <c r="IUK33" s="197"/>
      <c r="IUL33" s="197"/>
      <c r="IUM33" s="197"/>
      <c r="IUN33" s="197"/>
      <c r="IUO33" s="197"/>
      <c r="IUP33" s="197"/>
      <c r="IUQ33" s="197"/>
      <c r="IUR33" s="197"/>
      <c r="IUS33" s="197"/>
      <c r="IUT33" s="197"/>
      <c r="IUU33" s="197"/>
      <c r="IUV33" s="197"/>
      <c r="IUW33" s="197"/>
      <c r="IUX33" s="197"/>
      <c r="IUY33" s="197"/>
      <c r="IUZ33" s="197"/>
      <c r="IVA33" s="197"/>
      <c r="IVB33" s="197"/>
      <c r="IVC33" s="197"/>
      <c r="IVD33" s="197"/>
      <c r="IVE33" s="197"/>
      <c r="IVF33" s="197"/>
      <c r="IVG33" s="197"/>
      <c r="IVH33" s="197"/>
      <c r="IVI33" s="197"/>
      <c r="IVJ33" s="197"/>
      <c r="IVK33" s="197"/>
      <c r="IVL33" s="197"/>
      <c r="IVM33" s="197"/>
      <c r="IVN33" s="197"/>
      <c r="IVO33" s="197"/>
      <c r="IVP33" s="197"/>
      <c r="IVQ33" s="197"/>
      <c r="IVR33" s="197"/>
      <c r="IVS33" s="197"/>
      <c r="IVT33" s="197"/>
      <c r="IVU33" s="197"/>
      <c r="IVV33" s="197"/>
      <c r="IVW33" s="197"/>
      <c r="IVX33" s="197"/>
      <c r="IVY33" s="197"/>
      <c r="IVZ33" s="197"/>
      <c r="IWA33" s="197"/>
      <c r="IWB33" s="197"/>
      <c r="IWC33" s="197"/>
      <c r="IWD33" s="197"/>
      <c r="IWE33" s="197"/>
      <c r="IWF33" s="197"/>
      <c r="IWG33" s="197"/>
      <c r="IWH33" s="197"/>
      <c r="IWI33" s="197"/>
      <c r="IWJ33" s="197"/>
      <c r="IWK33" s="197"/>
      <c r="IWL33" s="197"/>
      <c r="IWM33" s="197"/>
      <c r="IWN33" s="197"/>
      <c r="IWO33" s="197"/>
      <c r="IWP33" s="197"/>
      <c r="IWQ33" s="197"/>
      <c r="IWR33" s="197"/>
      <c r="IWS33" s="197"/>
      <c r="IWT33" s="197"/>
      <c r="IWU33" s="197"/>
      <c r="IWV33" s="197"/>
      <c r="IWW33" s="197"/>
      <c r="IWX33" s="197"/>
      <c r="IWY33" s="197"/>
      <c r="IWZ33" s="197"/>
      <c r="IXA33" s="197"/>
      <c r="IXB33" s="197"/>
      <c r="IXC33" s="197"/>
      <c r="IXD33" s="197"/>
      <c r="IXE33" s="197"/>
      <c r="IXF33" s="197"/>
      <c r="IXG33" s="197"/>
      <c r="IXH33" s="197"/>
      <c r="IXI33" s="197"/>
      <c r="IXJ33" s="197"/>
      <c r="IXK33" s="197"/>
      <c r="IXL33" s="197"/>
      <c r="IXM33" s="197"/>
      <c r="IXN33" s="197"/>
      <c r="IXO33" s="197"/>
      <c r="IXP33" s="197"/>
      <c r="IXQ33" s="197"/>
      <c r="IXR33" s="197"/>
      <c r="IXS33" s="197"/>
      <c r="IXT33" s="197"/>
      <c r="IXU33" s="197"/>
      <c r="IXV33" s="197"/>
      <c r="IXW33" s="197"/>
      <c r="IXX33" s="197"/>
      <c r="IXY33" s="197"/>
      <c r="IXZ33" s="197"/>
      <c r="IYA33" s="197"/>
      <c r="IYB33" s="197"/>
      <c r="IYC33" s="197"/>
      <c r="IYD33" s="197"/>
      <c r="IYE33" s="197"/>
      <c r="IYF33" s="197"/>
      <c r="IYG33" s="197"/>
      <c r="IYH33" s="197"/>
      <c r="IYI33" s="197"/>
      <c r="IYJ33" s="197"/>
      <c r="IYK33" s="197"/>
      <c r="IYL33" s="197"/>
      <c r="IYM33" s="197"/>
      <c r="IYN33" s="197"/>
      <c r="IYO33" s="197"/>
      <c r="IYP33" s="197"/>
      <c r="IYQ33" s="197"/>
      <c r="IYR33" s="197"/>
      <c r="IYS33" s="197"/>
      <c r="IYT33" s="197"/>
      <c r="IYU33" s="197"/>
      <c r="IYV33" s="197"/>
      <c r="IYW33" s="197"/>
      <c r="IYX33" s="197"/>
      <c r="IYY33" s="197"/>
      <c r="IYZ33" s="197"/>
      <c r="IZA33" s="197"/>
      <c r="IZB33" s="197"/>
      <c r="IZC33" s="197"/>
      <c r="IZD33" s="197"/>
      <c r="IZE33" s="197"/>
      <c r="IZF33" s="197"/>
      <c r="IZG33" s="197"/>
      <c r="IZH33" s="197"/>
      <c r="IZI33" s="197"/>
      <c r="IZJ33" s="197"/>
      <c r="IZK33" s="197"/>
      <c r="IZL33" s="197"/>
      <c r="IZM33" s="197"/>
      <c r="IZN33" s="197"/>
      <c r="IZO33" s="197"/>
      <c r="IZP33" s="197"/>
      <c r="IZQ33" s="197"/>
      <c r="IZR33" s="197"/>
      <c r="IZS33" s="197"/>
      <c r="IZT33" s="197"/>
      <c r="IZU33" s="197"/>
      <c r="IZV33" s="197"/>
      <c r="IZW33" s="197"/>
      <c r="IZX33" s="197"/>
      <c r="IZY33" s="197"/>
      <c r="IZZ33" s="197"/>
      <c r="JAA33" s="197"/>
      <c r="JAB33" s="197"/>
      <c r="JAC33" s="197"/>
      <c r="JAD33" s="197"/>
      <c r="JAE33" s="197"/>
      <c r="JAF33" s="197"/>
      <c r="JAG33" s="197"/>
      <c r="JAH33" s="197"/>
      <c r="JAI33" s="197"/>
      <c r="JAJ33" s="197"/>
      <c r="JAK33" s="197"/>
      <c r="JAL33" s="197"/>
      <c r="JAM33" s="197"/>
      <c r="JAN33" s="197"/>
      <c r="JAO33" s="197"/>
      <c r="JAP33" s="197"/>
      <c r="JAQ33" s="197"/>
      <c r="JAR33" s="197"/>
      <c r="JAS33" s="197"/>
      <c r="JAT33" s="197"/>
      <c r="JAU33" s="197"/>
      <c r="JAV33" s="197"/>
      <c r="JAW33" s="197"/>
      <c r="JAX33" s="197"/>
      <c r="JAY33" s="197"/>
      <c r="JAZ33" s="197"/>
      <c r="JBA33" s="197"/>
      <c r="JBB33" s="197"/>
      <c r="JBC33" s="197"/>
      <c r="JBD33" s="197"/>
      <c r="JBE33" s="197"/>
      <c r="JBF33" s="197"/>
      <c r="JBG33" s="197"/>
      <c r="JBH33" s="197"/>
      <c r="JBI33" s="197"/>
      <c r="JBJ33" s="197"/>
      <c r="JBK33" s="197"/>
      <c r="JBL33" s="197"/>
      <c r="JBM33" s="197"/>
      <c r="JBN33" s="197"/>
      <c r="JBO33" s="197"/>
      <c r="JBP33" s="197"/>
      <c r="JBQ33" s="197"/>
      <c r="JBR33" s="197"/>
      <c r="JBS33" s="197"/>
      <c r="JBT33" s="197"/>
      <c r="JBU33" s="197"/>
      <c r="JBV33" s="197"/>
      <c r="JBW33" s="197"/>
      <c r="JBX33" s="197"/>
      <c r="JBY33" s="197"/>
      <c r="JBZ33" s="197"/>
      <c r="JCA33" s="197"/>
      <c r="JCB33" s="197"/>
      <c r="JCC33" s="197"/>
      <c r="JCD33" s="197"/>
      <c r="JCE33" s="197"/>
      <c r="JCF33" s="197"/>
      <c r="JCG33" s="197"/>
      <c r="JCH33" s="197"/>
      <c r="JCI33" s="197"/>
      <c r="JCJ33" s="197"/>
      <c r="JCK33" s="197"/>
      <c r="JCL33" s="197"/>
      <c r="JCM33" s="197"/>
      <c r="JCN33" s="197"/>
      <c r="JCO33" s="197"/>
      <c r="JCP33" s="197"/>
      <c r="JCQ33" s="197"/>
      <c r="JCR33" s="197"/>
      <c r="JCS33" s="197"/>
      <c r="JCT33" s="197"/>
      <c r="JCU33" s="197"/>
      <c r="JCV33" s="197"/>
      <c r="JCW33" s="197"/>
      <c r="JCX33" s="197"/>
      <c r="JCY33" s="197"/>
      <c r="JCZ33" s="197"/>
      <c r="JDA33" s="197"/>
      <c r="JDB33" s="197"/>
      <c r="JDC33" s="197"/>
      <c r="JDD33" s="197"/>
      <c r="JDE33" s="197"/>
      <c r="JDF33" s="197"/>
      <c r="JDG33" s="197"/>
      <c r="JDH33" s="197"/>
      <c r="JDI33" s="197"/>
      <c r="JDJ33" s="197"/>
      <c r="JDK33" s="197"/>
      <c r="JDL33" s="197"/>
      <c r="JDM33" s="197"/>
      <c r="JDN33" s="197"/>
      <c r="JDO33" s="197"/>
      <c r="JDP33" s="197"/>
      <c r="JDQ33" s="197"/>
      <c r="JDR33" s="197"/>
      <c r="JDS33" s="197"/>
      <c r="JDT33" s="197"/>
      <c r="JDU33" s="197"/>
      <c r="JDV33" s="197"/>
      <c r="JDW33" s="197"/>
      <c r="JDX33" s="197"/>
      <c r="JDY33" s="197"/>
      <c r="JDZ33" s="197"/>
      <c r="JEA33" s="197"/>
      <c r="JEB33" s="197"/>
      <c r="JEC33" s="197"/>
      <c r="JED33" s="197"/>
      <c r="JEE33" s="197"/>
      <c r="JEF33" s="197"/>
      <c r="JEG33" s="197"/>
      <c r="JEH33" s="197"/>
      <c r="JEI33" s="197"/>
      <c r="JEJ33" s="197"/>
      <c r="JEK33" s="197"/>
      <c r="JEL33" s="197"/>
      <c r="JEM33" s="197"/>
      <c r="JEN33" s="197"/>
      <c r="JEO33" s="197"/>
      <c r="JEP33" s="197"/>
      <c r="JEQ33" s="197"/>
      <c r="JER33" s="197"/>
      <c r="JES33" s="197"/>
      <c r="JET33" s="197"/>
      <c r="JEU33" s="197"/>
      <c r="JEV33" s="197"/>
      <c r="JEW33" s="197"/>
      <c r="JEX33" s="197"/>
      <c r="JEY33" s="197"/>
      <c r="JEZ33" s="197"/>
      <c r="JFA33" s="197"/>
      <c r="JFB33" s="197"/>
      <c r="JFC33" s="197"/>
      <c r="JFD33" s="197"/>
      <c r="JFE33" s="197"/>
      <c r="JFF33" s="197"/>
      <c r="JFG33" s="197"/>
      <c r="JFH33" s="197"/>
      <c r="JFI33" s="197"/>
      <c r="JFJ33" s="197"/>
      <c r="JFK33" s="197"/>
      <c r="JFL33" s="197"/>
      <c r="JFM33" s="197"/>
      <c r="JFN33" s="197"/>
      <c r="JFO33" s="197"/>
      <c r="JFP33" s="197"/>
      <c r="JFQ33" s="197"/>
      <c r="JFR33" s="197"/>
      <c r="JFS33" s="197"/>
      <c r="JFT33" s="197"/>
      <c r="JFU33" s="197"/>
      <c r="JFV33" s="197"/>
      <c r="JFW33" s="197"/>
      <c r="JFX33" s="197"/>
      <c r="JFY33" s="197"/>
      <c r="JFZ33" s="197"/>
      <c r="JGA33" s="197"/>
      <c r="JGB33" s="197"/>
      <c r="JGC33" s="197"/>
      <c r="JGD33" s="197"/>
      <c r="JGE33" s="197"/>
      <c r="JGF33" s="197"/>
      <c r="JGG33" s="197"/>
      <c r="JGH33" s="197"/>
      <c r="JGI33" s="197"/>
      <c r="JGJ33" s="197"/>
      <c r="JGK33" s="197"/>
      <c r="JGL33" s="197"/>
      <c r="JGM33" s="197"/>
      <c r="JGN33" s="197"/>
      <c r="JGO33" s="197"/>
      <c r="JGP33" s="197"/>
      <c r="JGQ33" s="197"/>
      <c r="JGR33" s="197"/>
      <c r="JGS33" s="197"/>
      <c r="JGT33" s="197"/>
      <c r="JGU33" s="197"/>
      <c r="JGV33" s="197"/>
      <c r="JGW33" s="197"/>
      <c r="JGX33" s="197"/>
      <c r="JGY33" s="197"/>
      <c r="JGZ33" s="197"/>
      <c r="JHA33" s="197"/>
      <c r="JHB33" s="197"/>
      <c r="JHC33" s="197"/>
      <c r="JHD33" s="197"/>
      <c r="JHE33" s="197"/>
      <c r="JHF33" s="197"/>
      <c r="JHG33" s="197"/>
      <c r="JHH33" s="197"/>
      <c r="JHI33" s="197"/>
      <c r="JHJ33" s="197"/>
      <c r="JHK33" s="197"/>
      <c r="JHL33" s="197"/>
      <c r="JHM33" s="197"/>
      <c r="JHN33" s="197"/>
      <c r="JHO33" s="197"/>
      <c r="JHP33" s="197"/>
      <c r="JHQ33" s="197"/>
      <c r="JHR33" s="197"/>
      <c r="JHS33" s="197"/>
      <c r="JHT33" s="197"/>
      <c r="JHU33" s="197"/>
      <c r="JHV33" s="197"/>
      <c r="JHW33" s="197"/>
      <c r="JHX33" s="197"/>
      <c r="JHY33" s="197"/>
      <c r="JHZ33" s="197"/>
      <c r="JIA33" s="197"/>
      <c r="JIB33" s="197"/>
      <c r="JIC33" s="197"/>
      <c r="JID33" s="197"/>
      <c r="JIE33" s="197"/>
      <c r="JIF33" s="197"/>
      <c r="JIG33" s="197"/>
      <c r="JIH33" s="197"/>
      <c r="JII33" s="197"/>
      <c r="JIJ33" s="197"/>
      <c r="JIK33" s="197"/>
      <c r="JIL33" s="197"/>
      <c r="JIM33" s="197"/>
      <c r="JIN33" s="197"/>
      <c r="JIO33" s="197"/>
      <c r="JIP33" s="197"/>
      <c r="JIQ33" s="197"/>
      <c r="JIR33" s="197"/>
      <c r="JIS33" s="197"/>
      <c r="JIT33" s="197"/>
      <c r="JIU33" s="197"/>
      <c r="JIV33" s="197"/>
      <c r="JIW33" s="197"/>
      <c r="JIX33" s="197"/>
      <c r="JIY33" s="197"/>
      <c r="JIZ33" s="197"/>
      <c r="JJA33" s="197"/>
      <c r="JJB33" s="197"/>
      <c r="JJC33" s="197"/>
      <c r="JJD33" s="197"/>
      <c r="JJE33" s="197"/>
      <c r="JJF33" s="197"/>
      <c r="JJG33" s="197"/>
      <c r="JJH33" s="197"/>
      <c r="JJI33" s="197"/>
      <c r="JJJ33" s="197"/>
      <c r="JJK33" s="197"/>
      <c r="JJL33" s="197"/>
      <c r="JJM33" s="197"/>
      <c r="JJN33" s="197"/>
      <c r="JJO33" s="197"/>
      <c r="JJP33" s="197"/>
      <c r="JJQ33" s="197"/>
      <c r="JJR33" s="197"/>
      <c r="JJS33" s="197"/>
      <c r="JJT33" s="197"/>
      <c r="JJU33" s="197"/>
      <c r="JJV33" s="197"/>
      <c r="JJW33" s="197"/>
      <c r="JJX33" s="197"/>
      <c r="JJY33" s="197"/>
      <c r="JJZ33" s="197"/>
      <c r="JKA33" s="197"/>
      <c r="JKB33" s="197"/>
      <c r="JKC33" s="197"/>
      <c r="JKD33" s="197"/>
      <c r="JKE33" s="197"/>
      <c r="JKF33" s="197"/>
      <c r="JKG33" s="197"/>
      <c r="JKH33" s="197"/>
      <c r="JKI33" s="197"/>
      <c r="JKJ33" s="197"/>
      <c r="JKK33" s="197"/>
      <c r="JKL33" s="197"/>
      <c r="JKM33" s="197"/>
      <c r="JKN33" s="197"/>
      <c r="JKO33" s="197"/>
      <c r="JKP33" s="197"/>
      <c r="JKQ33" s="197"/>
      <c r="JKR33" s="197"/>
      <c r="JKS33" s="197"/>
      <c r="JKT33" s="197"/>
      <c r="JKU33" s="197"/>
      <c r="JKV33" s="197"/>
      <c r="JKW33" s="197"/>
      <c r="JKX33" s="197"/>
      <c r="JKY33" s="197"/>
      <c r="JKZ33" s="197"/>
      <c r="JLA33" s="197"/>
      <c r="JLB33" s="197"/>
      <c r="JLC33" s="197"/>
      <c r="JLD33" s="197"/>
      <c r="JLE33" s="197"/>
      <c r="JLF33" s="197"/>
      <c r="JLG33" s="197"/>
      <c r="JLH33" s="197"/>
      <c r="JLI33" s="197"/>
      <c r="JLJ33" s="197"/>
      <c r="JLK33" s="197"/>
      <c r="JLL33" s="197"/>
      <c r="JLM33" s="197"/>
      <c r="JLN33" s="197"/>
      <c r="JLO33" s="197"/>
      <c r="JLP33" s="197"/>
      <c r="JLQ33" s="197"/>
      <c r="JLR33" s="197"/>
      <c r="JLS33" s="197"/>
      <c r="JLT33" s="197"/>
      <c r="JLU33" s="197"/>
      <c r="JLV33" s="197"/>
      <c r="JLW33" s="197"/>
      <c r="JLX33" s="197"/>
      <c r="JLY33" s="197"/>
      <c r="JLZ33" s="197"/>
      <c r="JMA33" s="197"/>
      <c r="JMB33" s="197"/>
      <c r="JMC33" s="197"/>
      <c r="JMD33" s="197"/>
      <c r="JME33" s="197"/>
      <c r="JMF33" s="197"/>
      <c r="JMG33" s="197"/>
      <c r="JMH33" s="197"/>
      <c r="JMI33" s="197"/>
      <c r="JMJ33" s="197"/>
      <c r="JMK33" s="197"/>
      <c r="JML33" s="197"/>
      <c r="JMM33" s="197"/>
      <c r="JMN33" s="197"/>
      <c r="JMO33" s="197"/>
      <c r="JMP33" s="197"/>
      <c r="JMQ33" s="197"/>
      <c r="JMR33" s="197"/>
      <c r="JMS33" s="197"/>
      <c r="JMT33" s="197"/>
      <c r="JMU33" s="197"/>
      <c r="JMV33" s="197"/>
      <c r="JMW33" s="197"/>
      <c r="JMX33" s="197"/>
      <c r="JMY33" s="197"/>
      <c r="JMZ33" s="197"/>
      <c r="JNA33" s="197"/>
      <c r="JNB33" s="197"/>
      <c r="JNC33" s="197"/>
      <c r="JND33" s="197"/>
      <c r="JNE33" s="197"/>
      <c r="JNF33" s="197"/>
      <c r="JNG33" s="197"/>
      <c r="JNH33" s="197"/>
      <c r="JNI33" s="197"/>
      <c r="JNJ33" s="197"/>
      <c r="JNK33" s="197"/>
      <c r="JNL33" s="197"/>
      <c r="JNM33" s="197"/>
      <c r="JNN33" s="197"/>
      <c r="JNO33" s="197"/>
      <c r="JNP33" s="197"/>
      <c r="JNQ33" s="197"/>
      <c r="JNR33" s="197"/>
      <c r="JNS33" s="197"/>
      <c r="JNT33" s="197"/>
      <c r="JNU33" s="197"/>
      <c r="JNV33" s="197"/>
      <c r="JNW33" s="197"/>
      <c r="JNX33" s="197"/>
      <c r="JNY33" s="197"/>
      <c r="JNZ33" s="197"/>
      <c r="JOA33" s="197"/>
      <c r="JOB33" s="197"/>
      <c r="JOC33" s="197"/>
      <c r="JOD33" s="197"/>
      <c r="JOE33" s="197"/>
      <c r="JOF33" s="197"/>
      <c r="JOG33" s="197"/>
      <c r="JOH33" s="197"/>
      <c r="JOI33" s="197"/>
      <c r="JOJ33" s="197"/>
      <c r="JOK33" s="197"/>
      <c r="JOL33" s="197"/>
      <c r="JOM33" s="197"/>
      <c r="JON33" s="197"/>
      <c r="JOO33" s="197"/>
      <c r="JOP33" s="197"/>
      <c r="JOQ33" s="197"/>
      <c r="JOR33" s="197"/>
      <c r="JOS33" s="197"/>
      <c r="JOT33" s="197"/>
      <c r="JOU33" s="197"/>
      <c r="JOV33" s="197"/>
      <c r="JOW33" s="197"/>
      <c r="JOX33" s="197"/>
      <c r="JOY33" s="197"/>
      <c r="JOZ33" s="197"/>
      <c r="JPA33" s="197"/>
      <c r="JPB33" s="197"/>
      <c r="JPC33" s="197"/>
      <c r="JPD33" s="197"/>
      <c r="JPE33" s="197"/>
      <c r="JPF33" s="197"/>
      <c r="JPG33" s="197"/>
      <c r="JPH33" s="197"/>
      <c r="JPI33" s="197"/>
      <c r="JPJ33" s="197"/>
      <c r="JPK33" s="197"/>
      <c r="JPL33" s="197"/>
      <c r="JPM33" s="197"/>
      <c r="JPN33" s="197"/>
      <c r="JPO33" s="197"/>
      <c r="JPP33" s="197"/>
      <c r="JPQ33" s="197"/>
      <c r="JPR33" s="197"/>
      <c r="JPS33" s="197"/>
      <c r="JPT33" s="197"/>
      <c r="JPU33" s="197"/>
      <c r="JPV33" s="197"/>
      <c r="JPW33" s="197"/>
      <c r="JPX33" s="197"/>
      <c r="JPY33" s="197"/>
      <c r="JPZ33" s="197"/>
      <c r="JQA33" s="197"/>
      <c r="JQB33" s="197"/>
      <c r="JQC33" s="197"/>
      <c r="JQD33" s="197"/>
      <c r="JQE33" s="197"/>
      <c r="JQF33" s="197"/>
      <c r="JQG33" s="197"/>
      <c r="JQH33" s="197"/>
      <c r="JQI33" s="197"/>
      <c r="JQJ33" s="197"/>
      <c r="JQK33" s="197"/>
      <c r="JQL33" s="197"/>
      <c r="JQM33" s="197"/>
      <c r="JQN33" s="197"/>
      <c r="JQO33" s="197"/>
      <c r="JQP33" s="197"/>
      <c r="JQQ33" s="197"/>
      <c r="JQR33" s="197"/>
      <c r="JQS33" s="197"/>
      <c r="JQT33" s="197"/>
      <c r="JQU33" s="197"/>
      <c r="JQV33" s="197"/>
      <c r="JQW33" s="197"/>
      <c r="JQX33" s="197"/>
      <c r="JQY33" s="197"/>
      <c r="JQZ33" s="197"/>
      <c r="JRA33" s="197"/>
      <c r="JRB33" s="197"/>
      <c r="JRC33" s="197"/>
      <c r="JRD33" s="197"/>
      <c r="JRE33" s="197"/>
      <c r="JRF33" s="197"/>
      <c r="JRG33" s="197"/>
      <c r="JRH33" s="197"/>
      <c r="JRI33" s="197"/>
      <c r="JRJ33" s="197"/>
      <c r="JRK33" s="197"/>
      <c r="JRL33" s="197"/>
      <c r="JRM33" s="197"/>
      <c r="JRN33" s="197"/>
      <c r="JRO33" s="197"/>
      <c r="JRP33" s="197"/>
      <c r="JRQ33" s="197"/>
      <c r="JRR33" s="197"/>
      <c r="JRS33" s="197"/>
      <c r="JRT33" s="197"/>
      <c r="JRU33" s="197"/>
      <c r="JRV33" s="197"/>
      <c r="JRW33" s="197"/>
      <c r="JRX33" s="197"/>
      <c r="JRY33" s="197"/>
      <c r="JRZ33" s="197"/>
      <c r="JSA33" s="197"/>
      <c r="JSB33" s="197"/>
      <c r="JSC33" s="197"/>
      <c r="JSD33" s="197"/>
      <c r="JSE33" s="197"/>
      <c r="JSF33" s="197"/>
      <c r="JSG33" s="197"/>
      <c r="JSH33" s="197"/>
      <c r="JSI33" s="197"/>
      <c r="JSJ33" s="197"/>
      <c r="JSK33" s="197"/>
      <c r="JSL33" s="197"/>
      <c r="JSM33" s="197"/>
      <c r="JSN33" s="197"/>
      <c r="JSO33" s="197"/>
      <c r="JSP33" s="197"/>
      <c r="JSQ33" s="197"/>
      <c r="JSR33" s="197"/>
      <c r="JSS33" s="197"/>
      <c r="JST33" s="197"/>
      <c r="JSU33" s="197"/>
      <c r="JSV33" s="197"/>
      <c r="JSW33" s="197"/>
      <c r="JSX33" s="197"/>
      <c r="JSY33" s="197"/>
      <c r="JSZ33" s="197"/>
      <c r="JTA33" s="197"/>
      <c r="JTB33" s="197"/>
      <c r="JTC33" s="197"/>
      <c r="JTD33" s="197"/>
      <c r="JTE33" s="197"/>
      <c r="JTF33" s="197"/>
      <c r="JTG33" s="197"/>
      <c r="JTH33" s="197"/>
      <c r="JTI33" s="197"/>
      <c r="JTJ33" s="197"/>
      <c r="JTK33" s="197"/>
      <c r="JTL33" s="197"/>
      <c r="JTM33" s="197"/>
      <c r="JTN33" s="197"/>
      <c r="JTO33" s="197"/>
      <c r="JTP33" s="197"/>
      <c r="JTQ33" s="197"/>
      <c r="JTR33" s="197"/>
      <c r="JTS33" s="197"/>
      <c r="JTT33" s="197"/>
      <c r="JTU33" s="197"/>
      <c r="JTV33" s="197"/>
      <c r="JTW33" s="197"/>
      <c r="JTX33" s="197"/>
      <c r="JTY33" s="197"/>
      <c r="JTZ33" s="197"/>
      <c r="JUA33" s="197"/>
      <c r="JUB33" s="197"/>
      <c r="JUC33" s="197"/>
      <c r="JUD33" s="197"/>
      <c r="JUE33" s="197"/>
      <c r="JUF33" s="197"/>
      <c r="JUG33" s="197"/>
      <c r="JUH33" s="197"/>
      <c r="JUI33" s="197"/>
      <c r="JUJ33" s="197"/>
      <c r="JUK33" s="197"/>
      <c r="JUL33" s="197"/>
      <c r="JUM33" s="197"/>
      <c r="JUN33" s="197"/>
      <c r="JUO33" s="197"/>
      <c r="JUP33" s="197"/>
      <c r="JUQ33" s="197"/>
      <c r="JUR33" s="197"/>
      <c r="JUS33" s="197"/>
      <c r="JUT33" s="197"/>
      <c r="JUU33" s="197"/>
      <c r="JUV33" s="197"/>
      <c r="JUW33" s="197"/>
      <c r="JUX33" s="197"/>
      <c r="JUY33" s="197"/>
      <c r="JUZ33" s="197"/>
      <c r="JVA33" s="197"/>
      <c r="JVB33" s="197"/>
      <c r="JVC33" s="197"/>
      <c r="JVD33" s="197"/>
      <c r="JVE33" s="197"/>
      <c r="JVF33" s="197"/>
      <c r="JVG33" s="197"/>
      <c r="JVH33" s="197"/>
      <c r="JVI33" s="197"/>
      <c r="JVJ33" s="197"/>
      <c r="JVK33" s="197"/>
      <c r="JVL33" s="197"/>
      <c r="JVM33" s="197"/>
      <c r="JVN33" s="197"/>
      <c r="JVO33" s="197"/>
      <c r="JVP33" s="197"/>
      <c r="JVQ33" s="197"/>
      <c r="JVR33" s="197"/>
      <c r="JVS33" s="197"/>
      <c r="JVT33" s="197"/>
      <c r="JVU33" s="197"/>
      <c r="JVV33" s="197"/>
      <c r="JVW33" s="197"/>
      <c r="JVX33" s="197"/>
      <c r="JVY33" s="197"/>
      <c r="JVZ33" s="197"/>
      <c r="JWA33" s="197"/>
      <c r="JWB33" s="197"/>
      <c r="JWC33" s="197"/>
      <c r="JWD33" s="197"/>
      <c r="JWE33" s="197"/>
      <c r="JWF33" s="197"/>
      <c r="JWG33" s="197"/>
      <c r="JWH33" s="197"/>
      <c r="JWI33" s="197"/>
      <c r="JWJ33" s="197"/>
      <c r="JWK33" s="197"/>
      <c r="JWL33" s="197"/>
      <c r="JWM33" s="197"/>
      <c r="JWN33" s="197"/>
      <c r="JWO33" s="197"/>
      <c r="JWP33" s="197"/>
      <c r="JWQ33" s="197"/>
      <c r="JWR33" s="197"/>
      <c r="JWS33" s="197"/>
      <c r="JWT33" s="197"/>
      <c r="JWU33" s="197"/>
      <c r="JWV33" s="197"/>
      <c r="JWW33" s="197"/>
      <c r="JWX33" s="197"/>
      <c r="JWY33" s="197"/>
      <c r="JWZ33" s="197"/>
      <c r="JXA33" s="197"/>
      <c r="JXB33" s="197"/>
      <c r="JXC33" s="197"/>
      <c r="JXD33" s="197"/>
      <c r="JXE33" s="197"/>
      <c r="JXF33" s="197"/>
      <c r="JXG33" s="197"/>
      <c r="JXH33" s="197"/>
      <c r="JXI33" s="197"/>
      <c r="JXJ33" s="197"/>
      <c r="JXK33" s="197"/>
      <c r="JXL33" s="197"/>
      <c r="JXM33" s="197"/>
      <c r="JXN33" s="197"/>
      <c r="JXO33" s="197"/>
      <c r="JXP33" s="197"/>
      <c r="JXQ33" s="197"/>
      <c r="JXR33" s="197"/>
      <c r="JXS33" s="197"/>
      <c r="JXT33" s="197"/>
      <c r="JXU33" s="197"/>
      <c r="JXV33" s="197"/>
      <c r="JXW33" s="197"/>
      <c r="JXX33" s="197"/>
      <c r="JXY33" s="197"/>
      <c r="JXZ33" s="197"/>
      <c r="JYA33" s="197"/>
      <c r="JYB33" s="197"/>
      <c r="JYC33" s="197"/>
      <c r="JYD33" s="197"/>
      <c r="JYE33" s="197"/>
      <c r="JYF33" s="197"/>
      <c r="JYG33" s="197"/>
      <c r="JYH33" s="197"/>
      <c r="JYI33" s="197"/>
      <c r="JYJ33" s="197"/>
      <c r="JYK33" s="197"/>
      <c r="JYL33" s="197"/>
      <c r="JYM33" s="197"/>
      <c r="JYN33" s="197"/>
      <c r="JYO33" s="197"/>
      <c r="JYP33" s="197"/>
      <c r="JYQ33" s="197"/>
      <c r="JYR33" s="197"/>
      <c r="JYS33" s="197"/>
      <c r="JYT33" s="197"/>
      <c r="JYU33" s="197"/>
      <c r="JYV33" s="197"/>
      <c r="JYW33" s="197"/>
      <c r="JYX33" s="197"/>
      <c r="JYY33" s="197"/>
      <c r="JYZ33" s="197"/>
      <c r="JZA33" s="197"/>
      <c r="JZB33" s="197"/>
      <c r="JZC33" s="197"/>
      <c r="JZD33" s="197"/>
      <c r="JZE33" s="197"/>
      <c r="JZF33" s="197"/>
      <c r="JZG33" s="197"/>
      <c r="JZH33" s="197"/>
      <c r="JZI33" s="197"/>
      <c r="JZJ33" s="197"/>
      <c r="JZK33" s="197"/>
      <c r="JZL33" s="197"/>
      <c r="JZM33" s="197"/>
      <c r="JZN33" s="197"/>
      <c r="JZO33" s="197"/>
      <c r="JZP33" s="197"/>
      <c r="JZQ33" s="197"/>
      <c r="JZR33" s="197"/>
      <c r="JZS33" s="197"/>
      <c r="JZT33" s="197"/>
      <c r="JZU33" s="197"/>
      <c r="JZV33" s="197"/>
      <c r="JZW33" s="197"/>
      <c r="JZX33" s="197"/>
      <c r="JZY33" s="197"/>
      <c r="JZZ33" s="197"/>
      <c r="KAA33" s="197"/>
      <c r="KAB33" s="197"/>
      <c r="KAC33" s="197"/>
      <c r="KAD33" s="197"/>
      <c r="KAE33" s="197"/>
      <c r="KAF33" s="197"/>
      <c r="KAG33" s="197"/>
      <c r="KAH33" s="197"/>
      <c r="KAI33" s="197"/>
      <c r="KAJ33" s="197"/>
      <c r="KAK33" s="197"/>
      <c r="KAL33" s="197"/>
      <c r="KAM33" s="197"/>
      <c r="KAN33" s="197"/>
      <c r="KAO33" s="197"/>
      <c r="KAP33" s="197"/>
      <c r="KAQ33" s="197"/>
      <c r="KAR33" s="197"/>
      <c r="KAS33" s="197"/>
      <c r="KAT33" s="197"/>
      <c r="KAU33" s="197"/>
      <c r="KAV33" s="197"/>
      <c r="KAW33" s="197"/>
      <c r="KAX33" s="197"/>
      <c r="KAY33" s="197"/>
      <c r="KAZ33" s="197"/>
      <c r="KBA33" s="197"/>
      <c r="KBB33" s="197"/>
      <c r="KBC33" s="197"/>
      <c r="KBD33" s="197"/>
      <c r="KBE33" s="197"/>
      <c r="KBF33" s="197"/>
      <c r="KBG33" s="197"/>
      <c r="KBH33" s="197"/>
      <c r="KBI33" s="197"/>
      <c r="KBJ33" s="197"/>
      <c r="KBK33" s="197"/>
      <c r="KBL33" s="197"/>
      <c r="KBM33" s="197"/>
      <c r="KBN33" s="197"/>
      <c r="KBO33" s="197"/>
      <c r="KBP33" s="197"/>
      <c r="KBQ33" s="197"/>
      <c r="KBR33" s="197"/>
      <c r="KBS33" s="197"/>
      <c r="KBT33" s="197"/>
      <c r="KBU33" s="197"/>
      <c r="KBV33" s="197"/>
      <c r="KBW33" s="197"/>
      <c r="KBX33" s="197"/>
      <c r="KBY33" s="197"/>
      <c r="KBZ33" s="197"/>
      <c r="KCA33" s="197"/>
      <c r="KCB33" s="197"/>
      <c r="KCC33" s="197"/>
      <c r="KCD33" s="197"/>
      <c r="KCE33" s="197"/>
      <c r="KCF33" s="197"/>
      <c r="KCG33" s="197"/>
      <c r="KCH33" s="197"/>
      <c r="KCI33" s="197"/>
      <c r="KCJ33" s="197"/>
      <c r="KCK33" s="197"/>
      <c r="KCL33" s="197"/>
      <c r="KCM33" s="197"/>
      <c r="KCN33" s="197"/>
      <c r="KCO33" s="197"/>
      <c r="KCP33" s="197"/>
      <c r="KCQ33" s="197"/>
      <c r="KCR33" s="197"/>
      <c r="KCS33" s="197"/>
      <c r="KCT33" s="197"/>
      <c r="KCU33" s="197"/>
      <c r="KCV33" s="197"/>
      <c r="KCW33" s="197"/>
      <c r="KCX33" s="197"/>
      <c r="KCY33" s="197"/>
      <c r="KCZ33" s="197"/>
      <c r="KDA33" s="197"/>
      <c r="KDB33" s="197"/>
      <c r="KDC33" s="197"/>
      <c r="KDD33" s="197"/>
      <c r="KDE33" s="197"/>
      <c r="KDF33" s="197"/>
      <c r="KDG33" s="197"/>
      <c r="KDH33" s="197"/>
      <c r="KDI33" s="197"/>
      <c r="KDJ33" s="197"/>
      <c r="KDK33" s="197"/>
      <c r="KDL33" s="197"/>
      <c r="KDM33" s="197"/>
      <c r="KDN33" s="197"/>
      <c r="KDO33" s="197"/>
      <c r="KDP33" s="197"/>
      <c r="KDQ33" s="197"/>
      <c r="KDR33" s="197"/>
      <c r="KDS33" s="197"/>
      <c r="KDT33" s="197"/>
      <c r="KDU33" s="197"/>
      <c r="KDV33" s="197"/>
      <c r="KDW33" s="197"/>
      <c r="KDX33" s="197"/>
      <c r="KDY33" s="197"/>
      <c r="KDZ33" s="197"/>
      <c r="KEA33" s="197"/>
      <c r="KEB33" s="197"/>
      <c r="KEC33" s="197"/>
      <c r="KED33" s="197"/>
      <c r="KEE33" s="197"/>
      <c r="KEF33" s="197"/>
      <c r="KEG33" s="197"/>
      <c r="KEH33" s="197"/>
      <c r="KEI33" s="197"/>
      <c r="KEJ33" s="197"/>
      <c r="KEK33" s="197"/>
      <c r="KEL33" s="197"/>
      <c r="KEM33" s="197"/>
      <c r="KEN33" s="197"/>
      <c r="KEO33" s="197"/>
      <c r="KEP33" s="197"/>
      <c r="KEQ33" s="197"/>
      <c r="KER33" s="197"/>
      <c r="KES33" s="197"/>
      <c r="KET33" s="197"/>
      <c r="KEU33" s="197"/>
      <c r="KEV33" s="197"/>
      <c r="KEW33" s="197"/>
      <c r="KEX33" s="197"/>
      <c r="KEY33" s="197"/>
      <c r="KEZ33" s="197"/>
      <c r="KFA33" s="197"/>
      <c r="KFB33" s="197"/>
      <c r="KFC33" s="197"/>
      <c r="KFD33" s="197"/>
      <c r="KFE33" s="197"/>
      <c r="KFF33" s="197"/>
      <c r="KFG33" s="197"/>
      <c r="KFH33" s="197"/>
      <c r="KFI33" s="197"/>
      <c r="KFJ33" s="197"/>
      <c r="KFK33" s="197"/>
      <c r="KFL33" s="197"/>
      <c r="KFM33" s="197"/>
      <c r="KFN33" s="197"/>
      <c r="KFO33" s="197"/>
      <c r="KFP33" s="197"/>
      <c r="KFQ33" s="197"/>
      <c r="KFR33" s="197"/>
      <c r="KFS33" s="197"/>
      <c r="KFT33" s="197"/>
      <c r="KFU33" s="197"/>
      <c r="KFV33" s="197"/>
      <c r="KFW33" s="197"/>
      <c r="KFX33" s="197"/>
      <c r="KFY33" s="197"/>
      <c r="KFZ33" s="197"/>
      <c r="KGA33" s="197"/>
      <c r="KGB33" s="197"/>
      <c r="KGC33" s="197"/>
      <c r="KGD33" s="197"/>
      <c r="KGE33" s="197"/>
      <c r="KGF33" s="197"/>
      <c r="KGG33" s="197"/>
      <c r="KGH33" s="197"/>
      <c r="KGI33" s="197"/>
      <c r="KGJ33" s="197"/>
      <c r="KGK33" s="197"/>
      <c r="KGL33" s="197"/>
      <c r="KGM33" s="197"/>
      <c r="KGN33" s="197"/>
      <c r="KGO33" s="197"/>
      <c r="KGP33" s="197"/>
      <c r="KGQ33" s="197"/>
      <c r="KGR33" s="197"/>
      <c r="KGS33" s="197"/>
      <c r="KGT33" s="197"/>
      <c r="KGU33" s="197"/>
      <c r="KGV33" s="197"/>
      <c r="KGW33" s="197"/>
      <c r="KGX33" s="197"/>
      <c r="KGY33" s="197"/>
      <c r="KGZ33" s="197"/>
      <c r="KHA33" s="197"/>
      <c r="KHB33" s="197"/>
      <c r="KHC33" s="197"/>
      <c r="KHD33" s="197"/>
      <c r="KHE33" s="197"/>
      <c r="KHF33" s="197"/>
      <c r="KHG33" s="197"/>
      <c r="KHH33" s="197"/>
      <c r="KHI33" s="197"/>
      <c r="KHJ33" s="197"/>
      <c r="KHK33" s="197"/>
      <c r="KHL33" s="197"/>
      <c r="KHM33" s="197"/>
      <c r="KHN33" s="197"/>
      <c r="KHO33" s="197"/>
      <c r="KHP33" s="197"/>
      <c r="KHQ33" s="197"/>
      <c r="KHR33" s="197"/>
      <c r="KHS33" s="197"/>
      <c r="KHT33" s="197"/>
      <c r="KHU33" s="197"/>
      <c r="KHV33" s="197"/>
      <c r="KHW33" s="197"/>
      <c r="KHX33" s="197"/>
      <c r="KHY33" s="197"/>
      <c r="KHZ33" s="197"/>
      <c r="KIA33" s="197"/>
      <c r="KIB33" s="197"/>
      <c r="KIC33" s="197"/>
      <c r="KID33" s="197"/>
      <c r="KIE33" s="197"/>
      <c r="KIF33" s="197"/>
      <c r="KIG33" s="197"/>
      <c r="KIH33" s="197"/>
      <c r="KII33" s="197"/>
      <c r="KIJ33" s="197"/>
      <c r="KIK33" s="197"/>
      <c r="KIL33" s="197"/>
      <c r="KIM33" s="197"/>
      <c r="KIN33" s="197"/>
      <c r="KIO33" s="197"/>
      <c r="KIP33" s="197"/>
      <c r="KIQ33" s="197"/>
      <c r="KIR33" s="197"/>
      <c r="KIS33" s="197"/>
      <c r="KIT33" s="197"/>
      <c r="KIU33" s="197"/>
      <c r="KIV33" s="197"/>
      <c r="KIW33" s="197"/>
      <c r="KIX33" s="197"/>
      <c r="KIY33" s="197"/>
      <c r="KIZ33" s="197"/>
      <c r="KJA33" s="197"/>
      <c r="KJB33" s="197"/>
      <c r="KJC33" s="197"/>
      <c r="KJD33" s="197"/>
      <c r="KJE33" s="197"/>
      <c r="KJF33" s="197"/>
      <c r="KJG33" s="197"/>
      <c r="KJH33" s="197"/>
      <c r="KJI33" s="197"/>
      <c r="KJJ33" s="197"/>
      <c r="KJK33" s="197"/>
      <c r="KJL33" s="197"/>
      <c r="KJM33" s="197"/>
      <c r="KJN33" s="197"/>
      <c r="KJO33" s="197"/>
      <c r="KJP33" s="197"/>
      <c r="KJQ33" s="197"/>
      <c r="KJR33" s="197"/>
      <c r="KJS33" s="197"/>
      <c r="KJT33" s="197"/>
      <c r="KJU33" s="197"/>
      <c r="KJV33" s="197"/>
      <c r="KJW33" s="197"/>
      <c r="KJX33" s="197"/>
      <c r="KJY33" s="197"/>
      <c r="KJZ33" s="197"/>
      <c r="KKA33" s="197"/>
      <c r="KKB33" s="197"/>
      <c r="KKC33" s="197"/>
      <c r="KKD33" s="197"/>
      <c r="KKE33" s="197"/>
      <c r="KKF33" s="197"/>
      <c r="KKG33" s="197"/>
      <c r="KKH33" s="197"/>
      <c r="KKI33" s="197"/>
      <c r="KKJ33" s="197"/>
      <c r="KKK33" s="197"/>
      <c r="KKL33" s="197"/>
      <c r="KKM33" s="197"/>
      <c r="KKN33" s="197"/>
      <c r="KKO33" s="197"/>
      <c r="KKP33" s="197"/>
      <c r="KKQ33" s="197"/>
      <c r="KKR33" s="197"/>
      <c r="KKS33" s="197"/>
      <c r="KKT33" s="197"/>
      <c r="KKU33" s="197"/>
      <c r="KKV33" s="197"/>
      <c r="KKW33" s="197"/>
      <c r="KKX33" s="197"/>
      <c r="KKY33" s="197"/>
      <c r="KKZ33" s="197"/>
      <c r="KLA33" s="197"/>
      <c r="KLB33" s="197"/>
      <c r="KLC33" s="197"/>
      <c r="KLD33" s="197"/>
      <c r="KLE33" s="197"/>
      <c r="KLF33" s="197"/>
      <c r="KLG33" s="197"/>
      <c r="KLH33" s="197"/>
      <c r="KLI33" s="197"/>
      <c r="KLJ33" s="197"/>
      <c r="KLK33" s="197"/>
      <c r="KLL33" s="197"/>
      <c r="KLM33" s="197"/>
      <c r="KLN33" s="197"/>
      <c r="KLO33" s="197"/>
      <c r="KLP33" s="197"/>
      <c r="KLQ33" s="197"/>
      <c r="KLR33" s="197"/>
      <c r="KLS33" s="197"/>
      <c r="KLT33" s="197"/>
      <c r="KLU33" s="197"/>
      <c r="KLV33" s="197"/>
      <c r="KLW33" s="197"/>
      <c r="KLX33" s="197"/>
      <c r="KLY33" s="197"/>
      <c r="KLZ33" s="197"/>
      <c r="KMA33" s="197"/>
      <c r="KMB33" s="197"/>
      <c r="KMC33" s="197"/>
      <c r="KMD33" s="197"/>
      <c r="KME33" s="197"/>
      <c r="KMF33" s="197"/>
      <c r="KMG33" s="197"/>
      <c r="KMH33" s="197"/>
      <c r="KMI33" s="197"/>
      <c r="KMJ33" s="197"/>
      <c r="KMK33" s="197"/>
      <c r="KML33" s="197"/>
      <c r="KMM33" s="197"/>
      <c r="KMN33" s="197"/>
      <c r="KMO33" s="197"/>
      <c r="KMP33" s="197"/>
      <c r="KMQ33" s="197"/>
      <c r="KMR33" s="197"/>
      <c r="KMS33" s="197"/>
      <c r="KMT33" s="197"/>
      <c r="KMU33" s="197"/>
      <c r="KMV33" s="197"/>
      <c r="KMW33" s="197"/>
      <c r="KMX33" s="197"/>
      <c r="KMY33" s="197"/>
      <c r="KMZ33" s="197"/>
      <c r="KNA33" s="197"/>
      <c r="KNB33" s="197"/>
      <c r="KNC33" s="197"/>
      <c r="KND33" s="197"/>
      <c r="KNE33" s="197"/>
      <c r="KNF33" s="197"/>
      <c r="KNG33" s="197"/>
      <c r="KNH33" s="197"/>
      <c r="KNI33" s="197"/>
      <c r="KNJ33" s="197"/>
      <c r="KNK33" s="197"/>
      <c r="KNL33" s="197"/>
      <c r="KNM33" s="197"/>
      <c r="KNN33" s="197"/>
      <c r="KNO33" s="197"/>
      <c r="KNP33" s="197"/>
      <c r="KNQ33" s="197"/>
      <c r="KNR33" s="197"/>
      <c r="KNS33" s="197"/>
      <c r="KNT33" s="197"/>
      <c r="KNU33" s="197"/>
      <c r="KNV33" s="197"/>
      <c r="KNW33" s="197"/>
      <c r="KNX33" s="197"/>
      <c r="KNY33" s="197"/>
      <c r="KNZ33" s="197"/>
      <c r="KOA33" s="197"/>
      <c r="KOB33" s="197"/>
      <c r="KOC33" s="197"/>
      <c r="KOD33" s="197"/>
      <c r="KOE33" s="197"/>
      <c r="KOF33" s="197"/>
      <c r="KOG33" s="197"/>
      <c r="KOH33" s="197"/>
      <c r="KOI33" s="197"/>
      <c r="KOJ33" s="197"/>
      <c r="KOK33" s="197"/>
      <c r="KOL33" s="197"/>
      <c r="KOM33" s="197"/>
      <c r="KON33" s="197"/>
      <c r="KOO33" s="197"/>
      <c r="KOP33" s="197"/>
      <c r="KOQ33" s="197"/>
      <c r="KOR33" s="197"/>
      <c r="KOS33" s="197"/>
      <c r="KOT33" s="197"/>
      <c r="KOU33" s="197"/>
      <c r="KOV33" s="197"/>
      <c r="KOW33" s="197"/>
      <c r="KOX33" s="197"/>
      <c r="KOY33" s="197"/>
      <c r="KOZ33" s="197"/>
      <c r="KPA33" s="197"/>
      <c r="KPB33" s="197"/>
      <c r="KPC33" s="197"/>
      <c r="KPD33" s="197"/>
      <c r="KPE33" s="197"/>
      <c r="KPF33" s="197"/>
      <c r="KPG33" s="197"/>
      <c r="KPH33" s="197"/>
      <c r="KPI33" s="197"/>
      <c r="KPJ33" s="197"/>
      <c r="KPK33" s="197"/>
      <c r="KPL33" s="197"/>
      <c r="KPM33" s="197"/>
      <c r="KPN33" s="197"/>
      <c r="KPO33" s="197"/>
      <c r="KPP33" s="197"/>
      <c r="KPQ33" s="197"/>
      <c r="KPR33" s="197"/>
      <c r="KPS33" s="197"/>
      <c r="KPT33" s="197"/>
      <c r="KPU33" s="197"/>
      <c r="KPV33" s="197"/>
      <c r="KPW33" s="197"/>
      <c r="KPX33" s="197"/>
      <c r="KPY33" s="197"/>
      <c r="KPZ33" s="197"/>
      <c r="KQA33" s="197"/>
      <c r="KQB33" s="197"/>
      <c r="KQC33" s="197"/>
      <c r="KQD33" s="197"/>
      <c r="KQE33" s="197"/>
      <c r="KQF33" s="197"/>
      <c r="KQG33" s="197"/>
      <c r="KQH33" s="197"/>
      <c r="KQI33" s="197"/>
      <c r="KQJ33" s="197"/>
      <c r="KQK33" s="197"/>
      <c r="KQL33" s="197"/>
      <c r="KQM33" s="197"/>
      <c r="KQN33" s="197"/>
      <c r="KQO33" s="197"/>
      <c r="KQP33" s="197"/>
      <c r="KQQ33" s="197"/>
      <c r="KQR33" s="197"/>
      <c r="KQS33" s="197"/>
      <c r="KQT33" s="197"/>
      <c r="KQU33" s="197"/>
      <c r="KQV33" s="197"/>
      <c r="KQW33" s="197"/>
      <c r="KQX33" s="197"/>
      <c r="KQY33" s="197"/>
      <c r="KQZ33" s="197"/>
      <c r="KRA33" s="197"/>
      <c r="KRB33" s="197"/>
      <c r="KRC33" s="197"/>
      <c r="KRD33" s="197"/>
      <c r="KRE33" s="197"/>
      <c r="KRF33" s="197"/>
      <c r="KRG33" s="197"/>
      <c r="KRH33" s="197"/>
      <c r="KRI33" s="197"/>
      <c r="KRJ33" s="197"/>
      <c r="KRK33" s="197"/>
      <c r="KRL33" s="197"/>
      <c r="KRM33" s="197"/>
      <c r="KRN33" s="197"/>
      <c r="KRO33" s="197"/>
      <c r="KRP33" s="197"/>
      <c r="KRQ33" s="197"/>
      <c r="KRR33" s="197"/>
      <c r="KRS33" s="197"/>
      <c r="KRT33" s="197"/>
      <c r="KRU33" s="197"/>
      <c r="KRV33" s="197"/>
      <c r="KRW33" s="197"/>
      <c r="KRX33" s="197"/>
      <c r="KRY33" s="197"/>
      <c r="KRZ33" s="197"/>
      <c r="KSA33" s="197"/>
      <c r="KSB33" s="197"/>
      <c r="KSC33" s="197"/>
      <c r="KSD33" s="197"/>
      <c r="KSE33" s="197"/>
      <c r="KSF33" s="197"/>
      <c r="KSG33" s="197"/>
      <c r="KSH33" s="197"/>
      <c r="KSI33" s="197"/>
      <c r="KSJ33" s="197"/>
      <c r="KSK33" s="197"/>
      <c r="KSL33" s="197"/>
      <c r="KSM33" s="197"/>
      <c r="KSN33" s="197"/>
      <c r="KSO33" s="197"/>
      <c r="KSP33" s="197"/>
      <c r="KSQ33" s="197"/>
      <c r="KSR33" s="197"/>
      <c r="KSS33" s="197"/>
      <c r="KST33" s="197"/>
      <c r="KSU33" s="197"/>
      <c r="KSV33" s="197"/>
      <c r="KSW33" s="197"/>
      <c r="KSX33" s="197"/>
      <c r="KSY33" s="197"/>
      <c r="KSZ33" s="197"/>
      <c r="KTA33" s="197"/>
      <c r="KTB33" s="197"/>
      <c r="KTC33" s="197"/>
      <c r="KTD33" s="197"/>
      <c r="KTE33" s="197"/>
      <c r="KTF33" s="197"/>
      <c r="KTG33" s="197"/>
      <c r="KTH33" s="197"/>
      <c r="KTI33" s="197"/>
      <c r="KTJ33" s="197"/>
      <c r="KTK33" s="197"/>
      <c r="KTL33" s="197"/>
      <c r="KTM33" s="197"/>
      <c r="KTN33" s="197"/>
      <c r="KTO33" s="197"/>
      <c r="KTP33" s="197"/>
      <c r="KTQ33" s="197"/>
      <c r="KTR33" s="197"/>
      <c r="KTS33" s="197"/>
      <c r="KTT33" s="197"/>
      <c r="KTU33" s="197"/>
      <c r="KTV33" s="197"/>
      <c r="KTW33" s="197"/>
      <c r="KTX33" s="197"/>
      <c r="KTY33" s="197"/>
      <c r="KTZ33" s="197"/>
      <c r="KUA33" s="197"/>
      <c r="KUB33" s="197"/>
      <c r="KUC33" s="197"/>
      <c r="KUD33" s="197"/>
      <c r="KUE33" s="197"/>
      <c r="KUF33" s="197"/>
      <c r="KUG33" s="197"/>
      <c r="KUH33" s="197"/>
      <c r="KUI33" s="197"/>
      <c r="KUJ33" s="197"/>
      <c r="KUK33" s="197"/>
      <c r="KUL33" s="197"/>
      <c r="KUM33" s="197"/>
      <c r="KUN33" s="197"/>
      <c r="KUO33" s="197"/>
      <c r="KUP33" s="197"/>
      <c r="KUQ33" s="197"/>
      <c r="KUR33" s="197"/>
      <c r="KUS33" s="197"/>
      <c r="KUT33" s="197"/>
      <c r="KUU33" s="197"/>
      <c r="KUV33" s="197"/>
      <c r="KUW33" s="197"/>
      <c r="KUX33" s="197"/>
      <c r="KUY33" s="197"/>
      <c r="KUZ33" s="197"/>
      <c r="KVA33" s="197"/>
      <c r="KVB33" s="197"/>
      <c r="KVC33" s="197"/>
      <c r="KVD33" s="197"/>
      <c r="KVE33" s="197"/>
      <c r="KVF33" s="197"/>
      <c r="KVG33" s="197"/>
      <c r="KVH33" s="197"/>
      <c r="KVI33" s="197"/>
      <c r="KVJ33" s="197"/>
      <c r="KVK33" s="197"/>
      <c r="KVL33" s="197"/>
      <c r="KVM33" s="197"/>
      <c r="KVN33" s="197"/>
      <c r="KVO33" s="197"/>
      <c r="KVP33" s="197"/>
      <c r="KVQ33" s="197"/>
      <c r="KVR33" s="197"/>
      <c r="KVS33" s="197"/>
      <c r="KVT33" s="197"/>
      <c r="KVU33" s="197"/>
      <c r="KVV33" s="197"/>
      <c r="KVW33" s="197"/>
      <c r="KVX33" s="197"/>
      <c r="KVY33" s="197"/>
      <c r="KVZ33" s="197"/>
      <c r="KWA33" s="197"/>
      <c r="KWB33" s="197"/>
      <c r="KWC33" s="197"/>
      <c r="KWD33" s="197"/>
      <c r="KWE33" s="197"/>
      <c r="KWF33" s="197"/>
      <c r="KWG33" s="197"/>
      <c r="KWH33" s="197"/>
      <c r="KWI33" s="197"/>
      <c r="KWJ33" s="197"/>
      <c r="KWK33" s="197"/>
      <c r="KWL33" s="197"/>
      <c r="KWM33" s="197"/>
      <c r="KWN33" s="197"/>
      <c r="KWO33" s="197"/>
      <c r="KWP33" s="197"/>
      <c r="KWQ33" s="197"/>
      <c r="KWR33" s="197"/>
      <c r="KWS33" s="197"/>
      <c r="KWT33" s="197"/>
      <c r="KWU33" s="197"/>
      <c r="KWV33" s="197"/>
      <c r="KWW33" s="197"/>
      <c r="KWX33" s="197"/>
      <c r="KWY33" s="197"/>
      <c r="KWZ33" s="197"/>
      <c r="KXA33" s="197"/>
      <c r="KXB33" s="197"/>
      <c r="KXC33" s="197"/>
      <c r="KXD33" s="197"/>
      <c r="KXE33" s="197"/>
      <c r="KXF33" s="197"/>
      <c r="KXG33" s="197"/>
      <c r="KXH33" s="197"/>
      <c r="KXI33" s="197"/>
      <c r="KXJ33" s="197"/>
      <c r="KXK33" s="197"/>
      <c r="KXL33" s="197"/>
      <c r="KXM33" s="197"/>
      <c r="KXN33" s="197"/>
      <c r="KXO33" s="197"/>
      <c r="KXP33" s="197"/>
      <c r="KXQ33" s="197"/>
      <c r="KXR33" s="197"/>
      <c r="KXS33" s="197"/>
      <c r="KXT33" s="197"/>
      <c r="KXU33" s="197"/>
      <c r="KXV33" s="197"/>
      <c r="KXW33" s="197"/>
      <c r="KXX33" s="197"/>
      <c r="KXY33" s="197"/>
      <c r="KXZ33" s="197"/>
      <c r="KYA33" s="197"/>
      <c r="KYB33" s="197"/>
      <c r="KYC33" s="197"/>
      <c r="KYD33" s="197"/>
      <c r="KYE33" s="197"/>
      <c r="KYF33" s="197"/>
      <c r="KYG33" s="197"/>
      <c r="KYH33" s="197"/>
      <c r="KYI33" s="197"/>
      <c r="KYJ33" s="197"/>
      <c r="KYK33" s="197"/>
      <c r="KYL33" s="197"/>
      <c r="KYM33" s="197"/>
      <c r="KYN33" s="197"/>
      <c r="KYO33" s="197"/>
      <c r="KYP33" s="197"/>
      <c r="KYQ33" s="197"/>
      <c r="KYR33" s="197"/>
      <c r="KYS33" s="197"/>
      <c r="KYT33" s="197"/>
      <c r="KYU33" s="197"/>
      <c r="KYV33" s="197"/>
      <c r="KYW33" s="197"/>
      <c r="KYX33" s="197"/>
      <c r="KYY33" s="197"/>
      <c r="KYZ33" s="197"/>
      <c r="KZA33" s="197"/>
      <c r="KZB33" s="197"/>
      <c r="KZC33" s="197"/>
      <c r="KZD33" s="197"/>
      <c r="KZE33" s="197"/>
      <c r="KZF33" s="197"/>
      <c r="KZG33" s="197"/>
      <c r="KZH33" s="197"/>
      <c r="KZI33" s="197"/>
      <c r="KZJ33" s="197"/>
      <c r="KZK33" s="197"/>
      <c r="KZL33" s="197"/>
      <c r="KZM33" s="197"/>
      <c r="KZN33" s="197"/>
      <c r="KZO33" s="197"/>
      <c r="KZP33" s="197"/>
      <c r="KZQ33" s="197"/>
      <c r="KZR33" s="197"/>
      <c r="KZS33" s="197"/>
      <c r="KZT33" s="197"/>
      <c r="KZU33" s="197"/>
      <c r="KZV33" s="197"/>
      <c r="KZW33" s="197"/>
      <c r="KZX33" s="197"/>
      <c r="KZY33" s="197"/>
      <c r="KZZ33" s="197"/>
      <c r="LAA33" s="197"/>
      <c r="LAB33" s="197"/>
      <c r="LAC33" s="197"/>
      <c r="LAD33" s="197"/>
      <c r="LAE33" s="197"/>
      <c r="LAF33" s="197"/>
      <c r="LAG33" s="197"/>
      <c r="LAH33" s="197"/>
      <c r="LAI33" s="197"/>
      <c r="LAJ33" s="197"/>
      <c r="LAK33" s="197"/>
      <c r="LAL33" s="197"/>
      <c r="LAM33" s="197"/>
      <c r="LAN33" s="197"/>
      <c r="LAO33" s="197"/>
      <c r="LAP33" s="197"/>
      <c r="LAQ33" s="197"/>
      <c r="LAR33" s="197"/>
      <c r="LAS33" s="197"/>
      <c r="LAT33" s="197"/>
      <c r="LAU33" s="197"/>
      <c r="LAV33" s="197"/>
      <c r="LAW33" s="197"/>
      <c r="LAX33" s="197"/>
      <c r="LAY33" s="197"/>
      <c r="LAZ33" s="197"/>
      <c r="LBA33" s="197"/>
      <c r="LBB33" s="197"/>
      <c r="LBC33" s="197"/>
      <c r="LBD33" s="197"/>
      <c r="LBE33" s="197"/>
      <c r="LBF33" s="197"/>
      <c r="LBG33" s="197"/>
      <c r="LBH33" s="197"/>
      <c r="LBI33" s="197"/>
      <c r="LBJ33" s="197"/>
      <c r="LBK33" s="197"/>
      <c r="LBL33" s="197"/>
      <c r="LBM33" s="197"/>
      <c r="LBN33" s="197"/>
      <c r="LBO33" s="197"/>
      <c r="LBP33" s="197"/>
      <c r="LBQ33" s="197"/>
      <c r="LBR33" s="197"/>
      <c r="LBS33" s="197"/>
      <c r="LBT33" s="197"/>
      <c r="LBU33" s="197"/>
      <c r="LBV33" s="197"/>
      <c r="LBW33" s="197"/>
      <c r="LBX33" s="197"/>
      <c r="LBY33" s="197"/>
      <c r="LBZ33" s="197"/>
      <c r="LCA33" s="197"/>
      <c r="LCB33" s="197"/>
      <c r="LCC33" s="197"/>
      <c r="LCD33" s="197"/>
      <c r="LCE33" s="197"/>
      <c r="LCF33" s="197"/>
      <c r="LCG33" s="197"/>
      <c r="LCH33" s="197"/>
      <c r="LCI33" s="197"/>
      <c r="LCJ33" s="197"/>
      <c r="LCK33" s="197"/>
      <c r="LCL33" s="197"/>
      <c r="LCM33" s="197"/>
      <c r="LCN33" s="197"/>
      <c r="LCO33" s="197"/>
      <c r="LCP33" s="197"/>
      <c r="LCQ33" s="197"/>
      <c r="LCR33" s="197"/>
      <c r="LCS33" s="197"/>
      <c r="LCT33" s="197"/>
      <c r="LCU33" s="197"/>
      <c r="LCV33" s="197"/>
      <c r="LCW33" s="197"/>
      <c r="LCX33" s="197"/>
      <c r="LCY33" s="197"/>
      <c r="LCZ33" s="197"/>
      <c r="LDA33" s="197"/>
      <c r="LDB33" s="197"/>
      <c r="LDC33" s="197"/>
      <c r="LDD33" s="197"/>
      <c r="LDE33" s="197"/>
      <c r="LDF33" s="197"/>
      <c r="LDG33" s="197"/>
      <c r="LDH33" s="197"/>
      <c r="LDI33" s="197"/>
      <c r="LDJ33" s="197"/>
      <c r="LDK33" s="197"/>
      <c r="LDL33" s="197"/>
      <c r="LDM33" s="197"/>
      <c r="LDN33" s="197"/>
      <c r="LDO33" s="197"/>
      <c r="LDP33" s="197"/>
      <c r="LDQ33" s="197"/>
      <c r="LDR33" s="197"/>
      <c r="LDS33" s="197"/>
      <c r="LDT33" s="197"/>
      <c r="LDU33" s="197"/>
      <c r="LDV33" s="197"/>
      <c r="LDW33" s="197"/>
      <c r="LDX33" s="197"/>
      <c r="LDY33" s="197"/>
      <c r="LDZ33" s="197"/>
      <c r="LEA33" s="197"/>
      <c r="LEB33" s="197"/>
      <c r="LEC33" s="197"/>
      <c r="LED33" s="197"/>
      <c r="LEE33" s="197"/>
      <c r="LEF33" s="197"/>
      <c r="LEG33" s="197"/>
      <c r="LEH33" s="197"/>
      <c r="LEI33" s="197"/>
      <c r="LEJ33" s="197"/>
      <c r="LEK33" s="197"/>
      <c r="LEL33" s="197"/>
      <c r="LEM33" s="197"/>
      <c r="LEN33" s="197"/>
      <c r="LEO33" s="197"/>
      <c r="LEP33" s="197"/>
      <c r="LEQ33" s="197"/>
      <c r="LER33" s="197"/>
      <c r="LES33" s="197"/>
      <c r="LET33" s="197"/>
      <c r="LEU33" s="197"/>
      <c r="LEV33" s="197"/>
      <c r="LEW33" s="197"/>
      <c r="LEX33" s="197"/>
      <c r="LEY33" s="197"/>
      <c r="LEZ33" s="197"/>
      <c r="LFA33" s="197"/>
      <c r="LFB33" s="197"/>
      <c r="LFC33" s="197"/>
      <c r="LFD33" s="197"/>
      <c r="LFE33" s="197"/>
      <c r="LFF33" s="197"/>
      <c r="LFG33" s="197"/>
      <c r="LFH33" s="197"/>
      <c r="LFI33" s="197"/>
      <c r="LFJ33" s="197"/>
      <c r="LFK33" s="197"/>
      <c r="LFL33" s="197"/>
      <c r="LFM33" s="197"/>
      <c r="LFN33" s="197"/>
      <c r="LFO33" s="197"/>
      <c r="LFP33" s="197"/>
      <c r="LFQ33" s="197"/>
      <c r="LFR33" s="197"/>
      <c r="LFS33" s="197"/>
      <c r="LFT33" s="197"/>
      <c r="LFU33" s="197"/>
      <c r="LFV33" s="197"/>
      <c r="LFW33" s="197"/>
      <c r="LFX33" s="197"/>
      <c r="LFY33" s="197"/>
      <c r="LFZ33" s="197"/>
      <c r="LGA33" s="197"/>
      <c r="LGB33" s="197"/>
      <c r="LGC33" s="197"/>
      <c r="LGD33" s="197"/>
      <c r="LGE33" s="197"/>
      <c r="LGF33" s="197"/>
      <c r="LGG33" s="197"/>
      <c r="LGH33" s="197"/>
      <c r="LGI33" s="197"/>
      <c r="LGJ33" s="197"/>
      <c r="LGK33" s="197"/>
      <c r="LGL33" s="197"/>
      <c r="LGM33" s="197"/>
      <c r="LGN33" s="197"/>
      <c r="LGO33" s="197"/>
      <c r="LGP33" s="197"/>
      <c r="LGQ33" s="197"/>
      <c r="LGR33" s="197"/>
      <c r="LGS33" s="197"/>
      <c r="LGT33" s="197"/>
      <c r="LGU33" s="197"/>
      <c r="LGV33" s="197"/>
      <c r="LGW33" s="197"/>
      <c r="LGX33" s="197"/>
      <c r="LGY33" s="197"/>
      <c r="LGZ33" s="197"/>
      <c r="LHA33" s="197"/>
      <c r="LHB33" s="197"/>
      <c r="LHC33" s="197"/>
      <c r="LHD33" s="197"/>
      <c r="LHE33" s="197"/>
      <c r="LHF33" s="197"/>
      <c r="LHG33" s="197"/>
      <c r="LHH33" s="197"/>
      <c r="LHI33" s="197"/>
      <c r="LHJ33" s="197"/>
      <c r="LHK33" s="197"/>
      <c r="LHL33" s="197"/>
      <c r="LHM33" s="197"/>
      <c r="LHN33" s="197"/>
      <c r="LHO33" s="197"/>
      <c r="LHP33" s="197"/>
      <c r="LHQ33" s="197"/>
      <c r="LHR33" s="197"/>
      <c r="LHS33" s="197"/>
      <c r="LHT33" s="197"/>
      <c r="LHU33" s="197"/>
      <c r="LHV33" s="197"/>
      <c r="LHW33" s="197"/>
      <c r="LHX33" s="197"/>
      <c r="LHY33" s="197"/>
      <c r="LHZ33" s="197"/>
      <c r="LIA33" s="197"/>
      <c r="LIB33" s="197"/>
      <c r="LIC33" s="197"/>
      <c r="LID33" s="197"/>
      <c r="LIE33" s="197"/>
      <c r="LIF33" s="197"/>
      <c r="LIG33" s="197"/>
      <c r="LIH33" s="197"/>
      <c r="LII33" s="197"/>
      <c r="LIJ33" s="197"/>
      <c r="LIK33" s="197"/>
      <c r="LIL33" s="197"/>
      <c r="LIM33" s="197"/>
      <c r="LIN33" s="197"/>
      <c r="LIO33" s="197"/>
      <c r="LIP33" s="197"/>
      <c r="LIQ33" s="197"/>
      <c r="LIR33" s="197"/>
      <c r="LIS33" s="197"/>
      <c r="LIT33" s="197"/>
      <c r="LIU33" s="197"/>
      <c r="LIV33" s="197"/>
      <c r="LIW33" s="197"/>
      <c r="LIX33" s="197"/>
      <c r="LIY33" s="197"/>
      <c r="LIZ33" s="197"/>
      <c r="LJA33" s="197"/>
      <c r="LJB33" s="197"/>
      <c r="LJC33" s="197"/>
      <c r="LJD33" s="197"/>
      <c r="LJE33" s="197"/>
      <c r="LJF33" s="197"/>
      <c r="LJG33" s="197"/>
      <c r="LJH33" s="197"/>
      <c r="LJI33" s="197"/>
      <c r="LJJ33" s="197"/>
      <c r="LJK33" s="197"/>
      <c r="LJL33" s="197"/>
      <c r="LJM33" s="197"/>
      <c r="LJN33" s="197"/>
      <c r="LJO33" s="197"/>
      <c r="LJP33" s="197"/>
      <c r="LJQ33" s="197"/>
      <c r="LJR33" s="197"/>
      <c r="LJS33" s="197"/>
      <c r="LJT33" s="197"/>
      <c r="LJU33" s="197"/>
      <c r="LJV33" s="197"/>
      <c r="LJW33" s="197"/>
      <c r="LJX33" s="197"/>
      <c r="LJY33" s="197"/>
      <c r="LJZ33" s="197"/>
      <c r="LKA33" s="197"/>
      <c r="LKB33" s="197"/>
      <c r="LKC33" s="197"/>
      <c r="LKD33" s="197"/>
      <c r="LKE33" s="197"/>
      <c r="LKF33" s="197"/>
      <c r="LKG33" s="197"/>
      <c r="LKH33" s="197"/>
      <c r="LKI33" s="197"/>
      <c r="LKJ33" s="197"/>
      <c r="LKK33" s="197"/>
      <c r="LKL33" s="197"/>
      <c r="LKM33" s="197"/>
      <c r="LKN33" s="197"/>
      <c r="LKO33" s="197"/>
      <c r="LKP33" s="197"/>
      <c r="LKQ33" s="197"/>
      <c r="LKR33" s="197"/>
      <c r="LKS33" s="197"/>
      <c r="LKT33" s="197"/>
      <c r="LKU33" s="197"/>
      <c r="LKV33" s="197"/>
      <c r="LKW33" s="197"/>
      <c r="LKX33" s="197"/>
      <c r="LKY33" s="197"/>
      <c r="LKZ33" s="197"/>
      <c r="LLA33" s="197"/>
      <c r="LLB33" s="197"/>
      <c r="LLC33" s="197"/>
      <c r="LLD33" s="197"/>
      <c r="LLE33" s="197"/>
      <c r="LLF33" s="197"/>
      <c r="LLG33" s="197"/>
      <c r="LLH33" s="197"/>
      <c r="LLI33" s="197"/>
      <c r="LLJ33" s="197"/>
      <c r="LLK33" s="197"/>
      <c r="LLL33" s="197"/>
      <c r="LLM33" s="197"/>
      <c r="LLN33" s="197"/>
      <c r="LLO33" s="197"/>
      <c r="LLP33" s="197"/>
      <c r="LLQ33" s="197"/>
      <c r="LLR33" s="197"/>
      <c r="LLS33" s="197"/>
      <c r="LLT33" s="197"/>
      <c r="LLU33" s="197"/>
      <c r="LLV33" s="197"/>
      <c r="LLW33" s="197"/>
      <c r="LLX33" s="197"/>
      <c r="LLY33" s="197"/>
      <c r="LLZ33" s="197"/>
      <c r="LMA33" s="197"/>
      <c r="LMB33" s="197"/>
      <c r="LMC33" s="197"/>
      <c r="LMD33" s="197"/>
      <c r="LME33" s="197"/>
      <c r="LMF33" s="197"/>
      <c r="LMG33" s="197"/>
      <c r="LMH33" s="197"/>
      <c r="LMI33" s="197"/>
      <c r="LMJ33" s="197"/>
      <c r="LMK33" s="197"/>
      <c r="LML33" s="197"/>
      <c r="LMM33" s="197"/>
      <c r="LMN33" s="197"/>
      <c r="LMO33" s="197"/>
      <c r="LMP33" s="197"/>
      <c r="LMQ33" s="197"/>
      <c r="LMR33" s="197"/>
      <c r="LMS33" s="197"/>
      <c r="LMT33" s="197"/>
      <c r="LMU33" s="197"/>
      <c r="LMV33" s="197"/>
      <c r="LMW33" s="197"/>
      <c r="LMX33" s="197"/>
      <c r="LMY33" s="197"/>
      <c r="LMZ33" s="197"/>
      <c r="LNA33" s="197"/>
      <c r="LNB33" s="197"/>
      <c r="LNC33" s="197"/>
      <c r="LND33" s="197"/>
      <c r="LNE33" s="197"/>
      <c r="LNF33" s="197"/>
      <c r="LNG33" s="197"/>
      <c r="LNH33" s="197"/>
      <c r="LNI33" s="197"/>
      <c r="LNJ33" s="197"/>
      <c r="LNK33" s="197"/>
      <c r="LNL33" s="197"/>
      <c r="LNM33" s="197"/>
      <c r="LNN33" s="197"/>
      <c r="LNO33" s="197"/>
      <c r="LNP33" s="197"/>
      <c r="LNQ33" s="197"/>
      <c r="LNR33" s="197"/>
      <c r="LNS33" s="197"/>
      <c r="LNT33" s="197"/>
      <c r="LNU33" s="197"/>
      <c r="LNV33" s="197"/>
      <c r="LNW33" s="197"/>
      <c r="LNX33" s="197"/>
      <c r="LNY33" s="197"/>
      <c r="LNZ33" s="197"/>
      <c r="LOA33" s="197"/>
      <c r="LOB33" s="197"/>
      <c r="LOC33" s="197"/>
      <c r="LOD33" s="197"/>
      <c r="LOE33" s="197"/>
      <c r="LOF33" s="197"/>
      <c r="LOG33" s="197"/>
      <c r="LOH33" s="197"/>
      <c r="LOI33" s="197"/>
      <c r="LOJ33" s="197"/>
      <c r="LOK33" s="197"/>
      <c r="LOL33" s="197"/>
      <c r="LOM33" s="197"/>
      <c r="LON33" s="197"/>
      <c r="LOO33" s="197"/>
      <c r="LOP33" s="197"/>
      <c r="LOQ33" s="197"/>
      <c r="LOR33" s="197"/>
      <c r="LOS33" s="197"/>
      <c r="LOT33" s="197"/>
      <c r="LOU33" s="197"/>
      <c r="LOV33" s="197"/>
      <c r="LOW33" s="197"/>
      <c r="LOX33" s="197"/>
      <c r="LOY33" s="197"/>
      <c r="LOZ33" s="197"/>
      <c r="LPA33" s="197"/>
      <c r="LPB33" s="197"/>
      <c r="LPC33" s="197"/>
      <c r="LPD33" s="197"/>
      <c r="LPE33" s="197"/>
      <c r="LPF33" s="197"/>
      <c r="LPG33" s="197"/>
      <c r="LPH33" s="197"/>
      <c r="LPI33" s="197"/>
      <c r="LPJ33" s="197"/>
      <c r="LPK33" s="197"/>
      <c r="LPL33" s="197"/>
      <c r="LPM33" s="197"/>
      <c r="LPN33" s="197"/>
      <c r="LPO33" s="197"/>
      <c r="LPP33" s="197"/>
      <c r="LPQ33" s="197"/>
      <c r="LPR33" s="197"/>
      <c r="LPS33" s="197"/>
      <c r="LPT33" s="197"/>
      <c r="LPU33" s="197"/>
      <c r="LPV33" s="197"/>
      <c r="LPW33" s="197"/>
      <c r="LPX33" s="197"/>
      <c r="LPY33" s="197"/>
      <c r="LPZ33" s="197"/>
      <c r="LQA33" s="197"/>
      <c r="LQB33" s="197"/>
      <c r="LQC33" s="197"/>
      <c r="LQD33" s="197"/>
      <c r="LQE33" s="197"/>
      <c r="LQF33" s="197"/>
      <c r="LQG33" s="197"/>
      <c r="LQH33" s="197"/>
      <c r="LQI33" s="197"/>
      <c r="LQJ33" s="197"/>
      <c r="LQK33" s="197"/>
      <c r="LQL33" s="197"/>
      <c r="LQM33" s="197"/>
      <c r="LQN33" s="197"/>
      <c r="LQO33" s="197"/>
      <c r="LQP33" s="197"/>
      <c r="LQQ33" s="197"/>
      <c r="LQR33" s="197"/>
      <c r="LQS33" s="197"/>
      <c r="LQT33" s="197"/>
      <c r="LQU33" s="197"/>
      <c r="LQV33" s="197"/>
      <c r="LQW33" s="197"/>
      <c r="LQX33" s="197"/>
      <c r="LQY33" s="197"/>
      <c r="LQZ33" s="197"/>
      <c r="LRA33" s="197"/>
      <c r="LRB33" s="197"/>
      <c r="LRC33" s="197"/>
      <c r="LRD33" s="197"/>
      <c r="LRE33" s="197"/>
      <c r="LRF33" s="197"/>
      <c r="LRG33" s="197"/>
      <c r="LRH33" s="197"/>
      <c r="LRI33" s="197"/>
      <c r="LRJ33" s="197"/>
      <c r="LRK33" s="197"/>
      <c r="LRL33" s="197"/>
      <c r="LRM33" s="197"/>
      <c r="LRN33" s="197"/>
      <c r="LRO33" s="197"/>
      <c r="LRP33" s="197"/>
      <c r="LRQ33" s="197"/>
      <c r="LRR33" s="197"/>
      <c r="LRS33" s="197"/>
      <c r="LRT33" s="197"/>
      <c r="LRU33" s="197"/>
      <c r="LRV33" s="197"/>
      <c r="LRW33" s="197"/>
      <c r="LRX33" s="197"/>
      <c r="LRY33" s="197"/>
      <c r="LRZ33" s="197"/>
      <c r="LSA33" s="197"/>
      <c r="LSB33" s="197"/>
      <c r="LSC33" s="197"/>
      <c r="LSD33" s="197"/>
      <c r="LSE33" s="197"/>
      <c r="LSF33" s="197"/>
      <c r="LSG33" s="197"/>
      <c r="LSH33" s="197"/>
      <c r="LSI33" s="197"/>
      <c r="LSJ33" s="197"/>
      <c r="LSK33" s="197"/>
      <c r="LSL33" s="197"/>
      <c r="LSM33" s="197"/>
      <c r="LSN33" s="197"/>
      <c r="LSO33" s="197"/>
      <c r="LSP33" s="197"/>
      <c r="LSQ33" s="197"/>
      <c r="LSR33" s="197"/>
      <c r="LSS33" s="197"/>
      <c r="LST33" s="197"/>
      <c r="LSU33" s="197"/>
      <c r="LSV33" s="197"/>
      <c r="LSW33" s="197"/>
      <c r="LSX33" s="197"/>
      <c r="LSY33" s="197"/>
      <c r="LSZ33" s="197"/>
      <c r="LTA33" s="197"/>
      <c r="LTB33" s="197"/>
      <c r="LTC33" s="197"/>
      <c r="LTD33" s="197"/>
      <c r="LTE33" s="197"/>
      <c r="LTF33" s="197"/>
      <c r="LTG33" s="197"/>
      <c r="LTH33" s="197"/>
      <c r="LTI33" s="197"/>
      <c r="LTJ33" s="197"/>
      <c r="LTK33" s="197"/>
      <c r="LTL33" s="197"/>
      <c r="LTM33" s="197"/>
      <c r="LTN33" s="197"/>
      <c r="LTO33" s="197"/>
      <c r="LTP33" s="197"/>
      <c r="LTQ33" s="197"/>
      <c r="LTR33" s="197"/>
      <c r="LTS33" s="197"/>
      <c r="LTT33" s="197"/>
      <c r="LTU33" s="197"/>
      <c r="LTV33" s="197"/>
      <c r="LTW33" s="197"/>
      <c r="LTX33" s="197"/>
      <c r="LTY33" s="197"/>
      <c r="LTZ33" s="197"/>
      <c r="LUA33" s="197"/>
      <c r="LUB33" s="197"/>
      <c r="LUC33" s="197"/>
      <c r="LUD33" s="197"/>
      <c r="LUE33" s="197"/>
      <c r="LUF33" s="197"/>
      <c r="LUG33" s="197"/>
      <c r="LUH33" s="197"/>
      <c r="LUI33" s="197"/>
      <c r="LUJ33" s="197"/>
      <c r="LUK33" s="197"/>
      <c r="LUL33" s="197"/>
      <c r="LUM33" s="197"/>
      <c r="LUN33" s="197"/>
      <c r="LUO33" s="197"/>
      <c r="LUP33" s="197"/>
      <c r="LUQ33" s="197"/>
      <c r="LUR33" s="197"/>
      <c r="LUS33" s="197"/>
      <c r="LUT33" s="197"/>
      <c r="LUU33" s="197"/>
      <c r="LUV33" s="197"/>
      <c r="LUW33" s="197"/>
      <c r="LUX33" s="197"/>
      <c r="LUY33" s="197"/>
      <c r="LUZ33" s="197"/>
      <c r="LVA33" s="197"/>
      <c r="LVB33" s="197"/>
      <c r="LVC33" s="197"/>
      <c r="LVD33" s="197"/>
      <c r="LVE33" s="197"/>
      <c r="LVF33" s="197"/>
      <c r="LVG33" s="197"/>
      <c r="LVH33" s="197"/>
      <c r="LVI33" s="197"/>
      <c r="LVJ33" s="197"/>
      <c r="LVK33" s="197"/>
      <c r="LVL33" s="197"/>
      <c r="LVM33" s="197"/>
      <c r="LVN33" s="197"/>
      <c r="LVO33" s="197"/>
      <c r="LVP33" s="197"/>
      <c r="LVQ33" s="197"/>
      <c r="LVR33" s="197"/>
      <c r="LVS33" s="197"/>
      <c r="LVT33" s="197"/>
      <c r="LVU33" s="197"/>
      <c r="LVV33" s="197"/>
      <c r="LVW33" s="197"/>
      <c r="LVX33" s="197"/>
      <c r="LVY33" s="197"/>
      <c r="LVZ33" s="197"/>
      <c r="LWA33" s="197"/>
      <c r="LWB33" s="197"/>
      <c r="LWC33" s="197"/>
      <c r="LWD33" s="197"/>
      <c r="LWE33" s="197"/>
      <c r="LWF33" s="197"/>
      <c r="LWG33" s="197"/>
      <c r="LWH33" s="197"/>
      <c r="LWI33" s="197"/>
      <c r="LWJ33" s="197"/>
      <c r="LWK33" s="197"/>
      <c r="LWL33" s="197"/>
      <c r="LWM33" s="197"/>
      <c r="LWN33" s="197"/>
      <c r="LWO33" s="197"/>
      <c r="LWP33" s="197"/>
      <c r="LWQ33" s="197"/>
      <c r="LWR33" s="197"/>
      <c r="LWS33" s="197"/>
      <c r="LWT33" s="197"/>
      <c r="LWU33" s="197"/>
      <c r="LWV33" s="197"/>
      <c r="LWW33" s="197"/>
      <c r="LWX33" s="197"/>
      <c r="LWY33" s="197"/>
      <c r="LWZ33" s="197"/>
      <c r="LXA33" s="197"/>
      <c r="LXB33" s="197"/>
      <c r="LXC33" s="197"/>
      <c r="LXD33" s="197"/>
      <c r="LXE33" s="197"/>
      <c r="LXF33" s="197"/>
      <c r="LXG33" s="197"/>
      <c r="LXH33" s="197"/>
      <c r="LXI33" s="197"/>
      <c r="LXJ33" s="197"/>
      <c r="LXK33" s="197"/>
      <c r="LXL33" s="197"/>
      <c r="LXM33" s="197"/>
      <c r="LXN33" s="197"/>
      <c r="LXO33" s="197"/>
      <c r="LXP33" s="197"/>
      <c r="LXQ33" s="197"/>
      <c r="LXR33" s="197"/>
      <c r="LXS33" s="197"/>
      <c r="LXT33" s="197"/>
      <c r="LXU33" s="197"/>
      <c r="LXV33" s="197"/>
      <c r="LXW33" s="197"/>
      <c r="LXX33" s="197"/>
      <c r="LXY33" s="197"/>
      <c r="LXZ33" s="197"/>
      <c r="LYA33" s="197"/>
      <c r="LYB33" s="197"/>
      <c r="LYC33" s="197"/>
      <c r="LYD33" s="197"/>
      <c r="LYE33" s="197"/>
      <c r="LYF33" s="197"/>
      <c r="LYG33" s="197"/>
      <c r="LYH33" s="197"/>
      <c r="LYI33" s="197"/>
      <c r="LYJ33" s="197"/>
      <c r="LYK33" s="197"/>
      <c r="LYL33" s="197"/>
      <c r="LYM33" s="197"/>
      <c r="LYN33" s="197"/>
      <c r="LYO33" s="197"/>
      <c r="LYP33" s="197"/>
      <c r="LYQ33" s="197"/>
      <c r="LYR33" s="197"/>
      <c r="LYS33" s="197"/>
      <c r="LYT33" s="197"/>
      <c r="LYU33" s="197"/>
      <c r="LYV33" s="197"/>
      <c r="LYW33" s="197"/>
      <c r="LYX33" s="197"/>
      <c r="LYY33" s="197"/>
      <c r="LYZ33" s="197"/>
      <c r="LZA33" s="197"/>
      <c r="LZB33" s="197"/>
      <c r="LZC33" s="197"/>
      <c r="LZD33" s="197"/>
      <c r="LZE33" s="197"/>
      <c r="LZF33" s="197"/>
      <c r="LZG33" s="197"/>
      <c r="LZH33" s="197"/>
      <c r="LZI33" s="197"/>
      <c r="LZJ33" s="197"/>
      <c r="LZK33" s="197"/>
      <c r="LZL33" s="197"/>
      <c r="LZM33" s="197"/>
      <c r="LZN33" s="197"/>
      <c r="LZO33" s="197"/>
      <c r="LZP33" s="197"/>
      <c r="LZQ33" s="197"/>
      <c r="LZR33" s="197"/>
      <c r="LZS33" s="197"/>
      <c r="LZT33" s="197"/>
      <c r="LZU33" s="197"/>
      <c r="LZV33" s="197"/>
      <c r="LZW33" s="197"/>
      <c r="LZX33" s="197"/>
      <c r="LZY33" s="197"/>
      <c r="LZZ33" s="197"/>
      <c r="MAA33" s="197"/>
      <c r="MAB33" s="197"/>
      <c r="MAC33" s="197"/>
      <c r="MAD33" s="197"/>
      <c r="MAE33" s="197"/>
      <c r="MAF33" s="197"/>
      <c r="MAG33" s="197"/>
      <c r="MAH33" s="197"/>
      <c r="MAI33" s="197"/>
      <c r="MAJ33" s="197"/>
      <c r="MAK33" s="197"/>
      <c r="MAL33" s="197"/>
      <c r="MAM33" s="197"/>
      <c r="MAN33" s="197"/>
      <c r="MAO33" s="197"/>
      <c r="MAP33" s="197"/>
      <c r="MAQ33" s="197"/>
      <c r="MAR33" s="197"/>
      <c r="MAS33" s="197"/>
      <c r="MAT33" s="197"/>
      <c r="MAU33" s="197"/>
      <c r="MAV33" s="197"/>
      <c r="MAW33" s="197"/>
      <c r="MAX33" s="197"/>
      <c r="MAY33" s="197"/>
      <c r="MAZ33" s="197"/>
      <c r="MBA33" s="197"/>
      <c r="MBB33" s="197"/>
      <c r="MBC33" s="197"/>
      <c r="MBD33" s="197"/>
      <c r="MBE33" s="197"/>
      <c r="MBF33" s="197"/>
      <c r="MBG33" s="197"/>
      <c r="MBH33" s="197"/>
      <c r="MBI33" s="197"/>
      <c r="MBJ33" s="197"/>
      <c r="MBK33" s="197"/>
      <c r="MBL33" s="197"/>
      <c r="MBM33" s="197"/>
      <c r="MBN33" s="197"/>
      <c r="MBO33" s="197"/>
      <c r="MBP33" s="197"/>
      <c r="MBQ33" s="197"/>
      <c r="MBR33" s="197"/>
      <c r="MBS33" s="197"/>
      <c r="MBT33" s="197"/>
      <c r="MBU33" s="197"/>
      <c r="MBV33" s="197"/>
      <c r="MBW33" s="197"/>
      <c r="MBX33" s="197"/>
      <c r="MBY33" s="197"/>
      <c r="MBZ33" s="197"/>
      <c r="MCA33" s="197"/>
      <c r="MCB33" s="197"/>
      <c r="MCC33" s="197"/>
      <c r="MCD33" s="197"/>
      <c r="MCE33" s="197"/>
      <c r="MCF33" s="197"/>
      <c r="MCG33" s="197"/>
      <c r="MCH33" s="197"/>
      <c r="MCI33" s="197"/>
      <c r="MCJ33" s="197"/>
      <c r="MCK33" s="197"/>
      <c r="MCL33" s="197"/>
      <c r="MCM33" s="197"/>
      <c r="MCN33" s="197"/>
      <c r="MCO33" s="197"/>
      <c r="MCP33" s="197"/>
      <c r="MCQ33" s="197"/>
      <c r="MCR33" s="197"/>
      <c r="MCS33" s="197"/>
      <c r="MCT33" s="197"/>
      <c r="MCU33" s="197"/>
      <c r="MCV33" s="197"/>
      <c r="MCW33" s="197"/>
      <c r="MCX33" s="197"/>
      <c r="MCY33" s="197"/>
      <c r="MCZ33" s="197"/>
      <c r="MDA33" s="197"/>
      <c r="MDB33" s="197"/>
      <c r="MDC33" s="197"/>
      <c r="MDD33" s="197"/>
      <c r="MDE33" s="197"/>
      <c r="MDF33" s="197"/>
      <c r="MDG33" s="197"/>
      <c r="MDH33" s="197"/>
      <c r="MDI33" s="197"/>
      <c r="MDJ33" s="197"/>
      <c r="MDK33" s="197"/>
      <c r="MDL33" s="197"/>
      <c r="MDM33" s="197"/>
      <c r="MDN33" s="197"/>
      <c r="MDO33" s="197"/>
      <c r="MDP33" s="197"/>
      <c r="MDQ33" s="197"/>
      <c r="MDR33" s="197"/>
      <c r="MDS33" s="197"/>
      <c r="MDT33" s="197"/>
      <c r="MDU33" s="197"/>
      <c r="MDV33" s="197"/>
      <c r="MDW33" s="197"/>
      <c r="MDX33" s="197"/>
      <c r="MDY33" s="197"/>
      <c r="MDZ33" s="197"/>
      <c r="MEA33" s="197"/>
      <c r="MEB33" s="197"/>
      <c r="MEC33" s="197"/>
      <c r="MED33" s="197"/>
      <c r="MEE33" s="197"/>
      <c r="MEF33" s="197"/>
      <c r="MEG33" s="197"/>
      <c r="MEH33" s="197"/>
      <c r="MEI33" s="197"/>
      <c r="MEJ33" s="197"/>
      <c r="MEK33" s="197"/>
      <c r="MEL33" s="197"/>
      <c r="MEM33" s="197"/>
      <c r="MEN33" s="197"/>
      <c r="MEO33" s="197"/>
      <c r="MEP33" s="197"/>
      <c r="MEQ33" s="197"/>
      <c r="MER33" s="197"/>
      <c r="MES33" s="197"/>
      <c r="MET33" s="197"/>
      <c r="MEU33" s="197"/>
      <c r="MEV33" s="197"/>
      <c r="MEW33" s="197"/>
      <c r="MEX33" s="197"/>
      <c r="MEY33" s="197"/>
      <c r="MEZ33" s="197"/>
      <c r="MFA33" s="197"/>
      <c r="MFB33" s="197"/>
      <c r="MFC33" s="197"/>
      <c r="MFD33" s="197"/>
      <c r="MFE33" s="197"/>
      <c r="MFF33" s="197"/>
      <c r="MFG33" s="197"/>
      <c r="MFH33" s="197"/>
      <c r="MFI33" s="197"/>
      <c r="MFJ33" s="197"/>
      <c r="MFK33" s="197"/>
      <c r="MFL33" s="197"/>
      <c r="MFM33" s="197"/>
      <c r="MFN33" s="197"/>
      <c r="MFO33" s="197"/>
      <c r="MFP33" s="197"/>
      <c r="MFQ33" s="197"/>
      <c r="MFR33" s="197"/>
      <c r="MFS33" s="197"/>
      <c r="MFT33" s="197"/>
      <c r="MFU33" s="197"/>
      <c r="MFV33" s="197"/>
      <c r="MFW33" s="197"/>
      <c r="MFX33" s="197"/>
      <c r="MFY33" s="197"/>
      <c r="MFZ33" s="197"/>
      <c r="MGA33" s="197"/>
      <c r="MGB33" s="197"/>
      <c r="MGC33" s="197"/>
      <c r="MGD33" s="197"/>
      <c r="MGE33" s="197"/>
      <c r="MGF33" s="197"/>
      <c r="MGG33" s="197"/>
      <c r="MGH33" s="197"/>
      <c r="MGI33" s="197"/>
      <c r="MGJ33" s="197"/>
      <c r="MGK33" s="197"/>
      <c r="MGL33" s="197"/>
      <c r="MGM33" s="197"/>
      <c r="MGN33" s="197"/>
      <c r="MGO33" s="197"/>
      <c r="MGP33" s="197"/>
      <c r="MGQ33" s="197"/>
      <c r="MGR33" s="197"/>
      <c r="MGS33" s="197"/>
      <c r="MGT33" s="197"/>
      <c r="MGU33" s="197"/>
      <c r="MGV33" s="197"/>
      <c r="MGW33" s="197"/>
      <c r="MGX33" s="197"/>
      <c r="MGY33" s="197"/>
      <c r="MGZ33" s="197"/>
      <c r="MHA33" s="197"/>
      <c r="MHB33" s="197"/>
      <c r="MHC33" s="197"/>
      <c r="MHD33" s="197"/>
      <c r="MHE33" s="197"/>
      <c r="MHF33" s="197"/>
      <c r="MHG33" s="197"/>
      <c r="MHH33" s="197"/>
      <c r="MHI33" s="197"/>
      <c r="MHJ33" s="197"/>
      <c r="MHK33" s="197"/>
      <c r="MHL33" s="197"/>
      <c r="MHM33" s="197"/>
      <c r="MHN33" s="197"/>
      <c r="MHO33" s="197"/>
      <c r="MHP33" s="197"/>
      <c r="MHQ33" s="197"/>
      <c r="MHR33" s="197"/>
      <c r="MHS33" s="197"/>
      <c r="MHT33" s="197"/>
      <c r="MHU33" s="197"/>
      <c r="MHV33" s="197"/>
      <c r="MHW33" s="197"/>
      <c r="MHX33" s="197"/>
      <c r="MHY33" s="197"/>
      <c r="MHZ33" s="197"/>
      <c r="MIA33" s="197"/>
      <c r="MIB33" s="197"/>
      <c r="MIC33" s="197"/>
      <c r="MID33" s="197"/>
      <c r="MIE33" s="197"/>
      <c r="MIF33" s="197"/>
      <c r="MIG33" s="197"/>
      <c r="MIH33" s="197"/>
      <c r="MII33" s="197"/>
      <c r="MIJ33" s="197"/>
      <c r="MIK33" s="197"/>
      <c r="MIL33" s="197"/>
      <c r="MIM33" s="197"/>
      <c r="MIN33" s="197"/>
      <c r="MIO33" s="197"/>
      <c r="MIP33" s="197"/>
      <c r="MIQ33" s="197"/>
      <c r="MIR33" s="197"/>
      <c r="MIS33" s="197"/>
      <c r="MIT33" s="197"/>
      <c r="MIU33" s="197"/>
      <c r="MIV33" s="197"/>
      <c r="MIW33" s="197"/>
      <c r="MIX33" s="197"/>
      <c r="MIY33" s="197"/>
      <c r="MIZ33" s="197"/>
      <c r="MJA33" s="197"/>
      <c r="MJB33" s="197"/>
      <c r="MJC33" s="197"/>
      <c r="MJD33" s="197"/>
      <c r="MJE33" s="197"/>
      <c r="MJF33" s="197"/>
      <c r="MJG33" s="197"/>
      <c r="MJH33" s="197"/>
      <c r="MJI33" s="197"/>
      <c r="MJJ33" s="197"/>
      <c r="MJK33" s="197"/>
      <c r="MJL33" s="197"/>
      <c r="MJM33" s="197"/>
      <c r="MJN33" s="197"/>
      <c r="MJO33" s="197"/>
      <c r="MJP33" s="197"/>
      <c r="MJQ33" s="197"/>
      <c r="MJR33" s="197"/>
      <c r="MJS33" s="197"/>
      <c r="MJT33" s="197"/>
      <c r="MJU33" s="197"/>
      <c r="MJV33" s="197"/>
      <c r="MJW33" s="197"/>
      <c r="MJX33" s="197"/>
      <c r="MJY33" s="197"/>
      <c r="MJZ33" s="197"/>
      <c r="MKA33" s="197"/>
      <c r="MKB33" s="197"/>
      <c r="MKC33" s="197"/>
      <c r="MKD33" s="197"/>
      <c r="MKE33" s="197"/>
      <c r="MKF33" s="197"/>
      <c r="MKG33" s="197"/>
      <c r="MKH33" s="197"/>
      <c r="MKI33" s="197"/>
      <c r="MKJ33" s="197"/>
      <c r="MKK33" s="197"/>
      <c r="MKL33" s="197"/>
      <c r="MKM33" s="197"/>
      <c r="MKN33" s="197"/>
      <c r="MKO33" s="197"/>
      <c r="MKP33" s="197"/>
      <c r="MKQ33" s="197"/>
      <c r="MKR33" s="197"/>
      <c r="MKS33" s="197"/>
      <c r="MKT33" s="197"/>
      <c r="MKU33" s="197"/>
      <c r="MKV33" s="197"/>
      <c r="MKW33" s="197"/>
      <c r="MKX33" s="197"/>
      <c r="MKY33" s="197"/>
      <c r="MKZ33" s="197"/>
      <c r="MLA33" s="197"/>
      <c r="MLB33" s="197"/>
      <c r="MLC33" s="197"/>
      <c r="MLD33" s="197"/>
      <c r="MLE33" s="197"/>
      <c r="MLF33" s="197"/>
      <c r="MLG33" s="197"/>
      <c r="MLH33" s="197"/>
      <c r="MLI33" s="197"/>
      <c r="MLJ33" s="197"/>
      <c r="MLK33" s="197"/>
      <c r="MLL33" s="197"/>
      <c r="MLM33" s="197"/>
      <c r="MLN33" s="197"/>
      <c r="MLO33" s="197"/>
      <c r="MLP33" s="197"/>
      <c r="MLQ33" s="197"/>
      <c r="MLR33" s="197"/>
      <c r="MLS33" s="197"/>
      <c r="MLT33" s="197"/>
      <c r="MLU33" s="197"/>
      <c r="MLV33" s="197"/>
      <c r="MLW33" s="197"/>
      <c r="MLX33" s="197"/>
      <c r="MLY33" s="197"/>
      <c r="MLZ33" s="197"/>
      <c r="MMA33" s="197"/>
      <c r="MMB33" s="197"/>
      <c r="MMC33" s="197"/>
      <c r="MMD33" s="197"/>
      <c r="MME33" s="197"/>
      <c r="MMF33" s="197"/>
      <c r="MMG33" s="197"/>
      <c r="MMH33" s="197"/>
      <c r="MMI33" s="197"/>
      <c r="MMJ33" s="197"/>
      <c r="MMK33" s="197"/>
      <c r="MML33" s="197"/>
      <c r="MMM33" s="197"/>
      <c r="MMN33" s="197"/>
      <c r="MMO33" s="197"/>
      <c r="MMP33" s="197"/>
      <c r="MMQ33" s="197"/>
      <c r="MMR33" s="197"/>
      <c r="MMS33" s="197"/>
      <c r="MMT33" s="197"/>
      <c r="MMU33" s="197"/>
      <c r="MMV33" s="197"/>
      <c r="MMW33" s="197"/>
      <c r="MMX33" s="197"/>
      <c r="MMY33" s="197"/>
      <c r="MMZ33" s="197"/>
      <c r="MNA33" s="197"/>
      <c r="MNB33" s="197"/>
      <c r="MNC33" s="197"/>
      <c r="MND33" s="197"/>
      <c r="MNE33" s="197"/>
      <c r="MNF33" s="197"/>
      <c r="MNG33" s="197"/>
      <c r="MNH33" s="197"/>
      <c r="MNI33" s="197"/>
      <c r="MNJ33" s="197"/>
      <c r="MNK33" s="197"/>
      <c r="MNL33" s="197"/>
      <c r="MNM33" s="197"/>
      <c r="MNN33" s="197"/>
      <c r="MNO33" s="197"/>
      <c r="MNP33" s="197"/>
      <c r="MNQ33" s="197"/>
      <c r="MNR33" s="197"/>
      <c r="MNS33" s="197"/>
      <c r="MNT33" s="197"/>
      <c r="MNU33" s="197"/>
      <c r="MNV33" s="197"/>
      <c r="MNW33" s="197"/>
      <c r="MNX33" s="197"/>
      <c r="MNY33" s="197"/>
      <c r="MNZ33" s="197"/>
      <c r="MOA33" s="197"/>
      <c r="MOB33" s="197"/>
      <c r="MOC33" s="197"/>
      <c r="MOD33" s="197"/>
      <c r="MOE33" s="197"/>
      <c r="MOF33" s="197"/>
      <c r="MOG33" s="197"/>
      <c r="MOH33" s="197"/>
      <c r="MOI33" s="197"/>
      <c r="MOJ33" s="197"/>
      <c r="MOK33" s="197"/>
      <c r="MOL33" s="197"/>
      <c r="MOM33" s="197"/>
      <c r="MON33" s="197"/>
      <c r="MOO33" s="197"/>
      <c r="MOP33" s="197"/>
      <c r="MOQ33" s="197"/>
      <c r="MOR33" s="197"/>
      <c r="MOS33" s="197"/>
      <c r="MOT33" s="197"/>
      <c r="MOU33" s="197"/>
      <c r="MOV33" s="197"/>
      <c r="MOW33" s="197"/>
      <c r="MOX33" s="197"/>
      <c r="MOY33" s="197"/>
      <c r="MOZ33" s="197"/>
      <c r="MPA33" s="197"/>
      <c r="MPB33" s="197"/>
      <c r="MPC33" s="197"/>
      <c r="MPD33" s="197"/>
      <c r="MPE33" s="197"/>
      <c r="MPF33" s="197"/>
      <c r="MPG33" s="197"/>
      <c r="MPH33" s="197"/>
      <c r="MPI33" s="197"/>
      <c r="MPJ33" s="197"/>
      <c r="MPK33" s="197"/>
      <c r="MPL33" s="197"/>
      <c r="MPM33" s="197"/>
      <c r="MPN33" s="197"/>
      <c r="MPO33" s="197"/>
      <c r="MPP33" s="197"/>
      <c r="MPQ33" s="197"/>
      <c r="MPR33" s="197"/>
      <c r="MPS33" s="197"/>
      <c r="MPT33" s="197"/>
      <c r="MPU33" s="197"/>
      <c r="MPV33" s="197"/>
      <c r="MPW33" s="197"/>
      <c r="MPX33" s="197"/>
      <c r="MPY33" s="197"/>
      <c r="MPZ33" s="197"/>
      <c r="MQA33" s="197"/>
      <c r="MQB33" s="197"/>
      <c r="MQC33" s="197"/>
      <c r="MQD33" s="197"/>
      <c r="MQE33" s="197"/>
      <c r="MQF33" s="197"/>
      <c r="MQG33" s="197"/>
      <c r="MQH33" s="197"/>
      <c r="MQI33" s="197"/>
      <c r="MQJ33" s="197"/>
      <c r="MQK33" s="197"/>
      <c r="MQL33" s="197"/>
      <c r="MQM33" s="197"/>
      <c r="MQN33" s="197"/>
      <c r="MQO33" s="197"/>
      <c r="MQP33" s="197"/>
      <c r="MQQ33" s="197"/>
      <c r="MQR33" s="197"/>
      <c r="MQS33" s="197"/>
      <c r="MQT33" s="197"/>
      <c r="MQU33" s="197"/>
      <c r="MQV33" s="197"/>
      <c r="MQW33" s="197"/>
      <c r="MQX33" s="197"/>
      <c r="MQY33" s="197"/>
      <c r="MQZ33" s="197"/>
      <c r="MRA33" s="197"/>
      <c r="MRB33" s="197"/>
      <c r="MRC33" s="197"/>
      <c r="MRD33" s="197"/>
      <c r="MRE33" s="197"/>
      <c r="MRF33" s="197"/>
      <c r="MRG33" s="197"/>
      <c r="MRH33" s="197"/>
      <c r="MRI33" s="197"/>
      <c r="MRJ33" s="197"/>
      <c r="MRK33" s="197"/>
      <c r="MRL33" s="197"/>
      <c r="MRM33" s="197"/>
      <c r="MRN33" s="197"/>
      <c r="MRO33" s="197"/>
      <c r="MRP33" s="197"/>
      <c r="MRQ33" s="197"/>
      <c r="MRR33" s="197"/>
      <c r="MRS33" s="197"/>
      <c r="MRT33" s="197"/>
      <c r="MRU33" s="197"/>
      <c r="MRV33" s="197"/>
      <c r="MRW33" s="197"/>
      <c r="MRX33" s="197"/>
      <c r="MRY33" s="197"/>
      <c r="MRZ33" s="197"/>
      <c r="MSA33" s="197"/>
      <c r="MSB33" s="197"/>
      <c r="MSC33" s="197"/>
      <c r="MSD33" s="197"/>
      <c r="MSE33" s="197"/>
      <c r="MSF33" s="197"/>
      <c r="MSG33" s="197"/>
      <c r="MSH33" s="197"/>
      <c r="MSI33" s="197"/>
      <c r="MSJ33" s="197"/>
      <c r="MSK33" s="197"/>
      <c r="MSL33" s="197"/>
      <c r="MSM33" s="197"/>
      <c r="MSN33" s="197"/>
      <c r="MSO33" s="197"/>
      <c r="MSP33" s="197"/>
      <c r="MSQ33" s="197"/>
      <c r="MSR33" s="197"/>
      <c r="MSS33" s="197"/>
      <c r="MST33" s="197"/>
      <c r="MSU33" s="197"/>
      <c r="MSV33" s="197"/>
      <c r="MSW33" s="197"/>
      <c r="MSX33" s="197"/>
      <c r="MSY33" s="197"/>
      <c r="MSZ33" s="197"/>
      <c r="MTA33" s="197"/>
      <c r="MTB33" s="197"/>
      <c r="MTC33" s="197"/>
      <c r="MTD33" s="197"/>
      <c r="MTE33" s="197"/>
      <c r="MTF33" s="197"/>
      <c r="MTG33" s="197"/>
      <c r="MTH33" s="197"/>
      <c r="MTI33" s="197"/>
      <c r="MTJ33" s="197"/>
      <c r="MTK33" s="197"/>
      <c r="MTL33" s="197"/>
      <c r="MTM33" s="197"/>
      <c r="MTN33" s="197"/>
      <c r="MTO33" s="197"/>
      <c r="MTP33" s="197"/>
      <c r="MTQ33" s="197"/>
      <c r="MTR33" s="197"/>
      <c r="MTS33" s="197"/>
      <c r="MTT33" s="197"/>
      <c r="MTU33" s="197"/>
      <c r="MTV33" s="197"/>
      <c r="MTW33" s="197"/>
      <c r="MTX33" s="197"/>
      <c r="MTY33" s="197"/>
      <c r="MTZ33" s="197"/>
      <c r="MUA33" s="197"/>
      <c r="MUB33" s="197"/>
      <c r="MUC33" s="197"/>
      <c r="MUD33" s="197"/>
      <c r="MUE33" s="197"/>
      <c r="MUF33" s="197"/>
      <c r="MUG33" s="197"/>
      <c r="MUH33" s="197"/>
      <c r="MUI33" s="197"/>
      <c r="MUJ33" s="197"/>
      <c r="MUK33" s="197"/>
      <c r="MUL33" s="197"/>
      <c r="MUM33" s="197"/>
      <c r="MUN33" s="197"/>
      <c r="MUO33" s="197"/>
      <c r="MUP33" s="197"/>
      <c r="MUQ33" s="197"/>
      <c r="MUR33" s="197"/>
      <c r="MUS33" s="197"/>
      <c r="MUT33" s="197"/>
      <c r="MUU33" s="197"/>
      <c r="MUV33" s="197"/>
      <c r="MUW33" s="197"/>
      <c r="MUX33" s="197"/>
      <c r="MUY33" s="197"/>
      <c r="MUZ33" s="197"/>
      <c r="MVA33" s="197"/>
      <c r="MVB33" s="197"/>
      <c r="MVC33" s="197"/>
      <c r="MVD33" s="197"/>
      <c r="MVE33" s="197"/>
      <c r="MVF33" s="197"/>
      <c r="MVG33" s="197"/>
      <c r="MVH33" s="197"/>
      <c r="MVI33" s="197"/>
      <c r="MVJ33" s="197"/>
      <c r="MVK33" s="197"/>
      <c r="MVL33" s="197"/>
      <c r="MVM33" s="197"/>
      <c r="MVN33" s="197"/>
      <c r="MVO33" s="197"/>
      <c r="MVP33" s="197"/>
      <c r="MVQ33" s="197"/>
      <c r="MVR33" s="197"/>
      <c r="MVS33" s="197"/>
      <c r="MVT33" s="197"/>
      <c r="MVU33" s="197"/>
      <c r="MVV33" s="197"/>
      <c r="MVW33" s="197"/>
      <c r="MVX33" s="197"/>
      <c r="MVY33" s="197"/>
      <c r="MVZ33" s="197"/>
      <c r="MWA33" s="197"/>
      <c r="MWB33" s="197"/>
      <c r="MWC33" s="197"/>
      <c r="MWD33" s="197"/>
      <c r="MWE33" s="197"/>
      <c r="MWF33" s="197"/>
      <c r="MWG33" s="197"/>
      <c r="MWH33" s="197"/>
      <c r="MWI33" s="197"/>
      <c r="MWJ33" s="197"/>
      <c r="MWK33" s="197"/>
      <c r="MWL33" s="197"/>
      <c r="MWM33" s="197"/>
      <c r="MWN33" s="197"/>
      <c r="MWO33" s="197"/>
      <c r="MWP33" s="197"/>
      <c r="MWQ33" s="197"/>
      <c r="MWR33" s="197"/>
      <c r="MWS33" s="197"/>
      <c r="MWT33" s="197"/>
      <c r="MWU33" s="197"/>
      <c r="MWV33" s="197"/>
      <c r="MWW33" s="197"/>
      <c r="MWX33" s="197"/>
      <c r="MWY33" s="197"/>
      <c r="MWZ33" s="197"/>
      <c r="MXA33" s="197"/>
      <c r="MXB33" s="197"/>
      <c r="MXC33" s="197"/>
      <c r="MXD33" s="197"/>
      <c r="MXE33" s="197"/>
      <c r="MXF33" s="197"/>
      <c r="MXG33" s="197"/>
      <c r="MXH33" s="197"/>
      <c r="MXI33" s="197"/>
      <c r="MXJ33" s="197"/>
      <c r="MXK33" s="197"/>
      <c r="MXL33" s="197"/>
      <c r="MXM33" s="197"/>
      <c r="MXN33" s="197"/>
      <c r="MXO33" s="197"/>
      <c r="MXP33" s="197"/>
      <c r="MXQ33" s="197"/>
      <c r="MXR33" s="197"/>
      <c r="MXS33" s="197"/>
      <c r="MXT33" s="197"/>
      <c r="MXU33" s="197"/>
      <c r="MXV33" s="197"/>
      <c r="MXW33" s="197"/>
      <c r="MXX33" s="197"/>
      <c r="MXY33" s="197"/>
      <c r="MXZ33" s="197"/>
      <c r="MYA33" s="197"/>
      <c r="MYB33" s="197"/>
      <c r="MYC33" s="197"/>
      <c r="MYD33" s="197"/>
      <c r="MYE33" s="197"/>
      <c r="MYF33" s="197"/>
      <c r="MYG33" s="197"/>
      <c r="MYH33" s="197"/>
      <c r="MYI33" s="197"/>
      <c r="MYJ33" s="197"/>
      <c r="MYK33" s="197"/>
      <c r="MYL33" s="197"/>
      <c r="MYM33" s="197"/>
      <c r="MYN33" s="197"/>
      <c r="MYO33" s="197"/>
      <c r="MYP33" s="197"/>
      <c r="MYQ33" s="197"/>
      <c r="MYR33" s="197"/>
      <c r="MYS33" s="197"/>
      <c r="MYT33" s="197"/>
      <c r="MYU33" s="197"/>
      <c r="MYV33" s="197"/>
      <c r="MYW33" s="197"/>
      <c r="MYX33" s="197"/>
      <c r="MYY33" s="197"/>
      <c r="MYZ33" s="197"/>
      <c r="MZA33" s="197"/>
      <c r="MZB33" s="197"/>
      <c r="MZC33" s="197"/>
      <c r="MZD33" s="197"/>
      <c r="MZE33" s="197"/>
      <c r="MZF33" s="197"/>
      <c r="MZG33" s="197"/>
      <c r="MZH33" s="197"/>
      <c r="MZI33" s="197"/>
      <c r="MZJ33" s="197"/>
      <c r="MZK33" s="197"/>
      <c r="MZL33" s="197"/>
      <c r="MZM33" s="197"/>
      <c r="MZN33" s="197"/>
      <c r="MZO33" s="197"/>
      <c r="MZP33" s="197"/>
      <c r="MZQ33" s="197"/>
      <c r="MZR33" s="197"/>
      <c r="MZS33" s="197"/>
      <c r="MZT33" s="197"/>
      <c r="MZU33" s="197"/>
      <c r="MZV33" s="197"/>
      <c r="MZW33" s="197"/>
      <c r="MZX33" s="197"/>
      <c r="MZY33" s="197"/>
      <c r="MZZ33" s="197"/>
      <c r="NAA33" s="197"/>
      <c r="NAB33" s="197"/>
      <c r="NAC33" s="197"/>
      <c r="NAD33" s="197"/>
      <c r="NAE33" s="197"/>
      <c r="NAF33" s="197"/>
      <c r="NAG33" s="197"/>
      <c r="NAH33" s="197"/>
      <c r="NAI33" s="197"/>
      <c r="NAJ33" s="197"/>
      <c r="NAK33" s="197"/>
      <c r="NAL33" s="197"/>
      <c r="NAM33" s="197"/>
      <c r="NAN33" s="197"/>
      <c r="NAO33" s="197"/>
      <c r="NAP33" s="197"/>
      <c r="NAQ33" s="197"/>
      <c r="NAR33" s="197"/>
      <c r="NAS33" s="197"/>
      <c r="NAT33" s="197"/>
      <c r="NAU33" s="197"/>
      <c r="NAV33" s="197"/>
      <c r="NAW33" s="197"/>
      <c r="NAX33" s="197"/>
      <c r="NAY33" s="197"/>
      <c r="NAZ33" s="197"/>
      <c r="NBA33" s="197"/>
      <c r="NBB33" s="197"/>
      <c r="NBC33" s="197"/>
      <c r="NBD33" s="197"/>
      <c r="NBE33" s="197"/>
      <c r="NBF33" s="197"/>
      <c r="NBG33" s="197"/>
      <c r="NBH33" s="197"/>
      <c r="NBI33" s="197"/>
      <c r="NBJ33" s="197"/>
      <c r="NBK33" s="197"/>
      <c r="NBL33" s="197"/>
      <c r="NBM33" s="197"/>
      <c r="NBN33" s="197"/>
      <c r="NBO33" s="197"/>
      <c r="NBP33" s="197"/>
      <c r="NBQ33" s="197"/>
      <c r="NBR33" s="197"/>
      <c r="NBS33" s="197"/>
      <c r="NBT33" s="197"/>
      <c r="NBU33" s="197"/>
      <c r="NBV33" s="197"/>
      <c r="NBW33" s="197"/>
      <c r="NBX33" s="197"/>
      <c r="NBY33" s="197"/>
      <c r="NBZ33" s="197"/>
      <c r="NCA33" s="197"/>
      <c r="NCB33" s="197"/>
      <c r="NCC33" s="197"/>
      <c r="NCD33" s="197"/>
      <c r="NCE33" s="197"/>
      <c r="NCF33" s="197"/>
      <c r="NCG33" s="197"/>
      <c r="NCH33" s="197"/>
      <c r="NCI33" s="197"/>
      <c r="NCJ33" s="197"/>
      <c r="NCK33" s="197"/>
      <c r="NCL33" s="197"/>
      <c r="NCM33" s="197"/>
      <c r="NCN33" s="197"/>
      <c r="NCO33" s="197"/>
      <c r="NCP33" s="197"/>
      <c r="NCQ33" s="197"/>
      <c r="NCR33" s="197"/>
      <c r="NCS33" s="197"/>
      <c r="NCT33" s="197"/>
      <c r="NCU33" s="197"/>
      <c r="NCV33" s="197"/>
      <c r="NCW33" s="197"/>
      <c r="NCX33" s="197"/>
      <c r="NCY33" s="197"/>
      <c r="NCZ33" s="197"/>
      <c r="NDA33" s="197"/>
      <c r="NDB33" s="197"/>
      <c r="NDC33" s="197"/>
      <c r="NDD33" s="197"/>
      <c r="NDE33" s="197"/>
      <c r="NDF33" s="197"/>
      <c r="NDG33" s="197"/>
      <c r="NDH33" s="197"/>
      <c r="NDI33" s="197"/>
      <c r="NDJ33" s="197"/>
      <c r="NDK33" s="197"/>
      <c r="NDL33" s="197"/>
      <c r="NDM33" s="197"/>
      <c r="NDN33" s="197"/>
      <c r="NDO33" s="197"/>
      <c r="NDP33" s="197"/>
      <c r="NDQ33" s="197"/>
      <c r="NDR33" s="197"/>
      <c r="NDS33" s="197"/>
      <c r="NDT33" s="197"/>
      <c r="NDU33" s="197"/>
      <c r="NDV33" s="197"/>
      <c r="NDW33" s="197"/>
      <c r="NDX33" s="197"/>
      <c r="NDY33" s="197"/>
      <c r="NDZ33" s="197"/>
      <c r="NEA33" s="197"/>
      <c r="NEB33" s="197"/>
      <c r="NEC33" s="197"/>
      <c r="NED33" s="197"/>
      <c r="NEE33" s="197"/>
      <c r="NEF33" s="197"/>
      <c r="NEG33" s="197"/>
      <c r="NEH33" s="197"/>
      <c r="NEI33" s="197"/>
      <c r="NEJ33" s="197"/>
      <c r="NEK33" s="197"/>
      <c r="NEL33" s="197"/>
      <c r="NEM33" s="197"/>
      <c r="NEN33" s="197"/>
      <c r="NEO33" s="197"/>
      <c r="NEP33" s="197"/>
      <c r="NEQ33" s="197"/>
      <c r="NER33" s="197"/>
      <c r="NES33" s="197"/>
      <c r="NET33" s="197"/>
      <c r="NEU33" s="197"/>
      <c r="NEV33" s="197"/>
      <c r="NEW33" s="197"/>
      <c r="NEX33" s="197"/>
      <c r="NEY33" s="197"/>
      <c r="NEZ33" s="197"/>
      <c r="NFA33" s="197"/>
      <c r="NFB33" s="197"/>
      <c r="NFC33" s="197"/>
      <c r="NFD33" s="197"/>
      <c r="NFE33" s="197"/>
      <c r="NFF33" s="197"/>
      <c r="NFG33" s="197"/>
      <c r="NFH33" s="197"/>
      <c r="NFI33" s="197"/>
      <c r="NFJ33" s="197"/>
      <c r="NFK33" s="197"/>
      <c r="NFL33" s="197"/>
      <c r="NFM33" s="197"/>
      <c r="NFN33" s="197"/>
      <c r="NFO33" s="197"/>
      <c r="NFP33" s="197"/>
      <c r="NFQ33" s="197"/>
      <c r="NFR33" s="197"/>
      <c r="NFS33" s="197"/>
      <c r="NFT33" s="197"/>
      <c r="NFU33" s="197"/>
      <c r="NFV33" s="197"/>
      <c r="NFW33" s="197"/>
      <c r="NFX33" s="197"/>
      <c r="NFY33" s="197"/>
      <c r="NFZ33" s="197"/>
      <c r="NGA33" s="197"/>
      <c r="NGB33" s="197"/>
      <c r="NGC33" s="197"/>
      <c r="NGD33" s="197"/>
      <c r="NGE33" s="197"/>
      <c r="NGF33" s="197"/>
      <c r="NGG33" s="197"/>
      <c r="NGH33" s="197"/>
      <c r="NGI33" s="197"/>
      <c r="NGJ33" s="197"/>
      <c r="NGK33" s="197"/>
      <c r="NGL33" s="197"/>
      <c r="NGM33" s="197"/>
      <c r="NGN33" s="197"/>
      <c r="NGO33" s="197"/>
      <c r="NGP33" s="197"/>
      <c r="NGQ33" s="197"/>
      <c r="NGR33" s="197"/>
      <c r="NGS33" s="197"/>
      <c r="NGT33" s="197"/>
      <c r="NGU33" s="197"/>
      <c r="NGV33" s="197"/>
      <c r="NGW33" s="197"/>
      <c r="NGX33" s="197"/>
      <c r="NGY33" s="197"/>
      <c r="NGZ33" s="197"/>
      <c r="NHA33" s="197"/>
      <c r="NHB33" s="197"/>
      <c r="NHC33" s="197"/>
      <c r="NHD33" s="197"/>
      <c r="NHE33" s="197"/>
      <c r="NHF33" s="197"/>
      <c r="NHG33" s="197"/>
      <c r="NHH33" s="197"/>
      <c r="NHI33" s="197"/>
      <c r="NHJ33" s="197"/>
      <c r="NHK33" s="197"/>
      <c r="NHL33" s="197"/>
      <c r="NHM33" s="197"/>
      <c r="NHN33" s="197"/>
      <c r="NHO33" s="197"/>
      <c r="NHP33" s="197"/>
      <c r="NHQ33" s="197"/>
      <c r="NHR33" s="197"/>
      <c r="NHS33" s="197"/>
      <c r="NHT33" s="197"/>
      <c r="NHU33" s="197"/>
      <c r="NHV33" s="197"/>
      <c r="NHW33" s="197"/>
      <c r="NHX33" s="197"/>
      <c r="NHY33" s="197"/>
      <c r="NHZ33" s="197"/>
      <c r="NIA33" s="197"/>
      <c r="NIB33" s="197"/>
      <c r="NIC33" s="197"/>
      <c r="NID33" s="197"/>
      <c r="NIE33" s="197"/>
      <c r="NIF33" s="197"/>
      <c r="NIG33" s="197"/>
      <c r="NIH33" s="197"/>
      <c r="NII33" s="197"/>
      <c r="NIJ33" s="197"/>
      <c r="NIK33" s="197"/>
      <c r="NIL33" s="197"/>
      <c r="NIM33" s="197"/>
      <c r="NIN33" s="197"/>
      <c r="NIO33" s="197"/>
      <c r="NIP33" s="197"/>
      <c r="NIQ33" s="197"/>
      <c r="NIR33" s="197"/>
      <c r="NIS33" s="197"/>
      <c r="NIT33" s="197"/>
      <c r="NIU33" s="197"/>
      <c r="NIV33" s="197"/>
      <c r="NIW33" s="197"/>
      <c r="NIX33" s="197"/>
      <c r="NIY33" s="197"/>
      <c r="NIZ33" s="197"/>
      <c r="NJA33" s="197"/>
      <c r="NJB33" s="197"/>
      <c r="NJC33" s="197"/>
      <c r="NJD33" s="197"/>
      <c r="NJE33" s="197"/>
      <c r="NJF33" s="197"/>
      <c r="NJG33" s="197"/>
      <c r="NJH33" s="197"/>
      <c r="NJI33" s="197"/>
      <c r="NJJ33" s="197"/>
      <c r="NJK33" s="197"/>
      <c r="NJL33" s="197"/>
      <c r="NJM33" s="197"/>
      <c r="NJN33" s="197"/>
      <c r="NJO33" s="197"/>
      <c r="NJP33" s="197"/>
      <c r="NJQ33" s="197"/>
      <c r="NJR33" s="197"/>
      <c r="NJS33" s="197"/>
      <c r="NJT33" s="197"/>
      <c r="NJU33" s="197"/>
      <c r="NJV33" s="197"/>
      <c r="NJW33" s="197"/>
      <c r="NJX33" s="197"/>
      <c r="NJY33" s="197"/>
      <c r="NJZ33" s="197"/>
      <c r="NKA33" s="197"/>
      <c r="NKB33" s="197"/>
      <c r="NKC33" s="197"/>
      <c r="NKD33" s="197"/>
      <c r="NKE33" s="197"/>
      <c r="NKF33" s="197"/>
      <c r="NKG33" s="197"/>
      <c r="NKH33" s="197"/>
      <c r="NKI33" s="197"/>
      <c r="NKJ33" s="197"/>
      <c r="NKK33" s="197"/>
      <c r="NKL33" s="197"/>
      <c r="NKM33" s="197"/>
      <c r="NKN33" s="197"/>
      <c r="NKO33" s="197"/>
      <c r="NKP33" s="197"/>
      <c r="NKQ33" s="197"/>
      <c r="NKR33" s="197"/>
      <c r="NKS33" s="197"/>
      <c r="NKT33" s="197"/>
      <c r="NKU33" s="197"/>
      <c r="NKV33" s="197"/>
      <c r="NKW33" s="197"/>
      <c r="NKX33" s="197"/>
      <c r="NKY33" s="197"/>
      <c r="NKZ33" s="197"/>
      <c r="NLA33" s="197"/>
      <c r="NLB33" s="197"/>
      <c r="NLC33" s="197"/>
      <c r="NLD33" s="197"/>
      <c r="NLE33" s="197"/>
      <c r="NLF33" s="197"/>
      <c r="NLG33" s="197"/>
      <c r="NLH33" s="197"/>
      <c r="NLI33" s="197"/>
      <c r="NLJ33" s="197"/>
      <c r="NLK33" s="197"/>
      <c r="NLL33" s="197"/>
      <c r="NLM33" s="197"/>
      <c r="NLN33" s="197"/>
      <c r="NLO33" s="197"/>
      <c r="NLP33" s="197"/>
      <c r="NLQ33" s="197"/>
      <c r="NLR33" s="197"/>
      <c r="NLS33" s="197"/>
      <c r="NLT33" s="197"/>
      <c r="NLU33" s="197"/>
      <c r="NLV33" s="197"/>
      <c r="NLW33" s="197"/>
      <c r="NLX33" s="197"/>
      <c r="NLY33" s="197"/>
      <c r="NLZ33" s="197"/>
      <c r="NMA33" s="197"/>
      <c r="NMB33" s="197"/>
      <c r="NMC33" s="197"/>
      <c r="NMD33" s="197"/>
      <c r="NME33" s="197"/>
      <c r="NMF33" s="197"/>
      <c r="NMG33" s="197"/>
      <c r="NMH33" s="197"/>
      <c r="NMI33" s="197"/>
      <c r="NMJ33" s="197"/>
      <c r="NMK33" s="197"/>
      <c r="NML33" s="197"/>
      <c r="NMM33" s="197"/>
      <c r="NMN33" s="197"/>
      <c r="NMO33" s="197"/>
      <c r="NMP33" s="197"/>
      <c r="NMQ33" s="197"/>
      <c r="NMR33" s="197"/>
      <c r="NMS33" s="197"/>
      <c r="NMT33" s="197"/>
      <c r="NMU33" s="197"/>
      <c r="NMV33" s="197"/>
      <c r="NMW33" s="197"/>
      <c r="NMX33" s="197"/>
      <c r="NMY33" s="197"/>
      <c r="NMZ33" s="197"/>
      <c r="NNA33" s="197"/>
      <c r="NNB33" s="197"/>
      <c r="NNC33" s="197"/>
      <c r="NND33" s="197"/>
      <c r="NNE33" s="197"/>
      <c r="NNF33" s="197"/>
      <c r="NNG33" s="197"/>
      <c r="NNH33" s="197"/>
      <c r="NNI33" s="197"/>
      <c r="NNJ33" s="197"/>
      <c r="NNK33" s="197"/>
      <c r="NNL33" s="197"/>
      <c r="NNM33" s="197"/>
      <c r="NNN33" s="197"/>
      <c r="NNO33" s="197"/>
      <c r="NNP33" s="197"/>
      <c r="NNQ33" s="197"/>
      <c r="NNR33" s="197"/>
      <c r="NNS33" s="197"/>
      <c r="NNT33" s="197"/>
      <c r="NNU33" s="197"/>
      <c r="NNV33" s="197"/>
      <c r="NNW33" s="197"/>
      <c r="NNX33" s="197"/>
      <c r="NNY33" s="197"/>
      <c r="NNZ33" s="197"/>
      <c r="NOA33" s="197"/>
      <c r="NOB33" s="197"/>
      <c r="NOC33" s="197"/>
      <c r="NOD33" s="197"/>
      <c r="NOE33" s="197"/>
      <c r="NOF33" s="197"/>
      <c r="NOG33" s="197"/>
      <c r="NOH33" s="197"/>
      <c r="NOI33" s="197"/>
      <c r="NOJ33" s="197"/>
      <c r="NOK33" s="197"/>
      <c r="NOL33" s="197"/>
      <c r="NOM33" s="197"/>
      <c r="NON33" s="197"/>
      <c r="NOO33" s="197"/>
      <c r="NOP33" s="197"/>
      <c r="NOQ33" s="197"/>
      <c r="NOR33" s="197"/>
      <c r="NOS33" s="197"/>
      <c r="NOT33" s="197"/>
      <c r="NOU33" s="197"/>
      <c r="NOV33" s="197"/>
      <c r="NOW33" s="197"/>
      <c r="NOX33" s="197"/>
      <c r="NOY33" s="197"/>
      <c r="NOZ33" s="197"/>
      <c r="NPA33" s="197"/>
      <c r="NPB33" s="197"/>
      <c r="NPC33" s="197"/>
      <c r="NPD33" s="197"/>
      <c r="NPE33" s="197"/>
      <c r="NPF33" s="197"/>
      <c r="NPG33" s="197"/>
      <c r="NPH33" s="197"/>
      <c r="NPI33" s="197"/>
      <c r="NPJ33" s="197"/>
      <c r="NPK33" s="197"/>
      <c r="NPL33" s="197"/>
      <c r="NPM33" s="197"/>
      <c r="NPN33" s="197"/>
      <c r="NPO33" s="197"/>
      <c r="NPP33" s="197"/>
      <c r="NPQ33" s="197"/>
      <c r="NPR33" s="197"/>
      <c r="NPS33" s="197"/>
      <c r="NPT33" s="197"/>
      <c r="NPU33" s="197"/>
      <c r="NPV33" s="197"/>
      <c r="NPW33" s="197"/>
      <c r="NPX33" s="197"/>
      <c r="NPY33" s="197"/>
      <c r="NPZ33" s="197"/>
      <c r="NQA33" s="197"/>
      <c r="NQB33" s="197"/>
      <c r="NQC33" s="197"/>
      <c r="NQD33" s="197"/>
      <c r="NQE33" s="197"/>
      <c r="NQF33" s="197"/>
      <c r="NQG33" s="197"/>
      <c r="NQH33" s="197"/>
      <c r="NQI33" s="197"/>
      <c r="NQJ33" s="197"/>
      <c r="NQK33" s="197"/>
      <c r="NQL33" s="197"/>
      <c r="NQM33" s="197"/>
      <c r="NQN33" s="197"/>
      <c r="NQO33" s="197"/>
      <c r="NQP33" s="197"/>
      <c r="NQQ33" s="197"/>
      <c r="NQR33" s="197"/>
      <c r="NQS33" s="197"/>
      <c r="NQT33" s="197"/>
      <c r="NQU33" s="197"/>
      <c r="NQV33" s="197"/>
      <c r="NQW33" s="197"/>
      <c r="NQX33" s="197"/>
      <c r="NQY33" s="197"/>
      <c r="NQZ33" s="197"/>
      <c r="NRA33" s="197"/>
      <c r="NRB33" s="197"/>
      <c r="NRC33" s="197"/>
      <c r="NRD33" s="197"/>
      <c r="NRE33" s="197"/>
      <c r="NRF33" s="197"/>
      <c r="NRG33" s="197"/>
      <c r="NRH33" s="197"/>
      <c r="NRI33" s="197"/>
      <c r="NRJ33" s="197"/>
      <c r="NRK33" s="197"/>
      <c r="NRL33" s="197"/>
      <c r="NRM33" s="197"/>
      <c r="NRN33" s="197"/>
      <c r="NRO33" s="197"/>
      <c r="NRP33" s="197"/>
      <c r="NRQ33" s="197"/>
      <c r="NRR33" s="197"/>
      <c r="NRS33" s="197"/>
      <c r="NRT33" s="197"/>
      <c r="NRU33" s="197"/>
      <c r="NRV33" s="197"/>
      <c r="NRW33" s="197"/>
      <c r="NRX33" s="197"/>
      <c r="NRY33" s="197"/>
      <c r="NRZ33" s="197"/>
      <c r="NSA33" s="197"/>
      <c r="NSB33" s="197"/>
      <c r="NSC33" s="197"/>
      <c r="NSD33" s="197"/>
      <c r="NSE33" s="197"/>
      <c r="NSF33" s="197"/>
      <c r="NSG33" s="197"/>
      <c r="NSH33" s="197"/>
      <c r="NSI33" s="197"/>
      <c r="NSJ33" s="197"/>
      <c r="NSK33" s="197"/>
      <c r="NSL33" s="197"/>
      <c r="NSM33" s="197"/>
      <c r="NSN33" s="197"/>
      <c r="NSO33" s="197"/>
      <c r="NSP33" s="197"/>
      <c r="NSQ33" s="197"/>
      <c r="NSR33" s="197"/>
      <c r="NSS33" s="197"/>
      <c r="NST33" s="197"/>
      <c r="NSU33" s="197"/>
      <c r="NSV33" s="197"/>
      <c r="NSW33" s="197"/>
      <c r="NSX33" s="197"/>
      <c r="NSY33" s="197"/>
      <c r="NSZ33" s="197"/>
      <c r="NTA33" s="197"/>
      <c r="NTB33" s="197"/>
      <c r="NTC33" s="197"/>
      <c r="NTD33" s="197"/>
      <c r="NTE33" s="197"/>
      <c r="NTF33" s="197"/>
      <c r="NTG33" s="197"/>
      <c r="NTH33" s="197"/>
      <c r="NTI33" s="197"/>
      <c r="NTJ33" s="197"/>
      <c r="NTK33" s="197"/>
      <c r="NTL33" s="197"/>
      <c r="NTM33" s="197"/>
      <c r="NTN33" s="197"/>
      <c r="NTO33" s="197"/>
      <c r="NTP33" s="197"/>
      <c r="NTQ33" s="197"/>
      <c r="NTR33" s="197"/>
      <c r="NTS33" s="197"/>
      <c r="NTT33" s="197"/>
      <c r="NTU33" s="197"/>
      <c r="NTV33" s="197"/>
      <c r="NTW33" s="197"/>
      <c r="NTX33" s="197"/>
      <c r="NTY33" s="197"/>
      <c r="NTZ33" s="197"/>
      <c r="NUA33" s="197"/>
      <c r="NUB33" s="197"/>
      <c r="NUC33" s="197"/>
      <c r="NUD33" s="197"/>
      <c r="NUE33" s="197"/>
      <c r="NUF33" s="197"/>
      <c r="NUG33" s="197"/>
      <c r="NUH33" s="197"/>
      <c r="NUI33" s="197"/>
      <c r="NUJ33" s="197"/>
      <c r="NUK33" s="197"/>
      <c r="NUL33" s="197"/>
      <c r="NUM33" s="197"/>
      <c r="NUN33" s="197"/>
      <c r="NUO33" s="197"/>
      <c r="NUP33" s="197"/>
      <c r="NUQ33" s="197"/>
      <c r="NUR33" s="197"/>
      <c r="NUS33" s="197"/>
      <c r="NUT33" s="197"/>
      <c r="NUU33" s="197"/>
      <c r="NUV33" s="197"/>
      <c r="NUW33" s="197"/>
      <c r="NUX33" s="197"/>
      <c r="NUY33" s="197"/>
      <c r="NUZ33" s="197"/>
      <c r="NVA33" s="197"/>
      <c r="NVB33" s="197"/>
      <c r="NVC33" s="197"/>
      <c r="NVD33" s="197"/>
      <c r="NVE33" s="197"/>
      <c r="NVF33" s="197"/>
      <c r="NVG33" s="197"/>
      <c r="NVH33" s="197"/>
      <c r="NVI33" s="197"/>
      <c r="NVJ33" s="197"/>
      <c r="NVK33" s="197"/>
      <c r="NVL33" s="197"/>
      <c r="NVM33" s="197"/>
      <c r="NVN33" s="197"/>
      <c r="NVO33" s="197"/>
      <c r="NVP33" s="197"/>
      <c r="NVQ33" s="197"/>
      <c r="NVR33" s="197"/>
      <c r="NVS33" s="197"/>
      <c r="NVT33" s="197"/>
      <c r="NVU33" s="197"/>
      <c r="NVV33" s="197"/>
      <c r="NVW33" s="197"/>
      <c r="NVX33" s="197"/>
      <c r="NVY33" s="197"/>
      <c r="NVZ33" s="197"/>
      <c r="NWA33" s="197"/>
      <c r="NWB33" s="197"/>
      <c r="NWC33" s="197"/>
      <c r="NWD33" s="197"/>
      <c r="NWE33" s="197"/>
      <c r="NWF33" s="197"/>
      <c r="NWG33" s="197"/>
      <c r="NWH33" s="197"/>
      <c r="NWI33" s="197"/>
      <c r="NWJ33" s="197"/>
      <c r="NWK33" s="197"/>
      <c r="NWL33" s="197"/>
      <c r="NWM33" s="197"/>
      <c r="NWN33" s="197"/>
      <c r="NWO33" s="197"/>
      <c r="NWP33" s="197"/>
      <c r="NWQ33" s="197"/>
      <c r="NWR33" s="197"/>
      <c r="NWS33" s="197"/>
      <c r="NWT33" s="197"/>
      <c r="NWU33" s="197"/>
      <c r="NWV33" s="197"/>
      <c r="NWW33" s="197"/>
      <c r="NWX33" s="197"/>
      <c r="NWY33" s="197"/>
      <c r="NWZ33" s="197"/>
      <c r="NXA33" s="197"/>
      <c r="NXB33" s="197"/>
      <c r="NXC33" s="197"/>
      <c r="NXD33" s="197"/>
      <c r="NXE33" s="197"/>
      <c r="NXF33" s="197"/>
      <c r="NXG33" s="197"/>
      <c r="NXH33" s="197"/>
      <c r="NXI33" s="197"/>
      <c r="NXJ33" s="197"/>
      <c r="NXK33" s="197"/>
      <c r="NXL33" s="197"/>
      <c r="NXM33" s="197"/>
      <c r="NXN33" s="197"/>
      <c r="NXO33" s="197"/>
      <c r="NXP33" s="197"/>
      <c r="NXQ33" s="197"/>
      <c r="NXR33" s="197"/>
      <c r="NXS33" s="197"/>
      <c r="NXT33" s="197"/>
      <c r="NXU33" s="197"/>
      <c r="NXV33" s="197"/>
      <c r="NXW33" s="197"/>
      <c r="NXX33" s="197"/>
      <c r="NXY33" s="197"/>
      <c r="NXZ33" s="197"/>
      <c r="NYA33" s="197"/>
      <c r="NYB33" s="197"/>
      <c r="NYC33" s="197"/>
      <c r="NYD33" s="197"/>
      <c r="NYE33" s="197"/>
      <c r="NYF33" s="197"/>
      <c r="NYG33" s="197"/>
      <c r="NYH33" s="197"/>
      <c r="NYI33" s="197"/>
      <c r="NYJ33" s="197"/>
      <c r="NYK33" s="197"/>
      <c r="NYL33" s="197"/>
      <c r="NYM33" s="197"/>
      <c r="NYN33" s="197"/>
      <c r="NYO33" s="197"/>
      <c r="NYP33" s="197"/>
      <c r="NYQ33" s="197"/>
      <c r="NYR33" s="197"/>
      <c r="NYS33" s="197"/>
      <c r="NYT33" s="197"/>
      <c r="NYU33" s="197"/>
      <c r="NYV33" s="197"/>
      <c r="NYW33" s="197"/>
      <c r="NYX33" s="197"/>
      <c r="NYY33" s="197"/>
      <c r="NYZ33" s="197"/>
      <c r="NZA33" s="197"/>
      <c r="NZB33" s="197"/>
      <c r="NZC33" s="197"/>
      <c r="NZD33" s="197"/>
      <c r="NZE33" s="197"/>
      <c r="NZF33" s="197"/>
      <c r="NZG33" s="197"/>
      <c r="NZH33" s="197"/>
      <c r="NZI33" s="197"/>
      <c r="NZJ33" s="197"/>
      <c r="NZK33" s="197"/>
      <c r="NZL33" s="197"/>
      <c r="NZM33" s="197"/>
      <c r="NZN33" s="197"/>
      <c r="NZO33" s="197"/>
      <c r="NZP33" s="197"/>
      <c r="NZQ33" s="197"/>
      <c r="NZR33" s="197"/>
      <c r="NZS33" s="197"/>
      <c r="NZT33" s="197"/>
      <c r="NZU33" s="197"/>
      <c r="NZV33" s="197"/>
      <c r="NZW33" s="197"/>
      <c r="NZX33" s="197"/>
      <c r="NZY33" s="197"/>
      <c r="NZZ33" s="197"/>
      <c r="OAA33" s="197"/>
      <c r="OAB33" s="197"/>
      <c r="OAC33" s="197"/>
      <c r="OAD33" s="197"/>
      <c r="OAE33" s="197"/>
      <c r="OAF33" s="197"/>
      <c r="OAG33" s="197"/>
      <c r="OAH33" s="197"/>
      <c r="OAI33" s="197"/>
      <c r="OAJ33" s="197"/>
      <c r="OAK33" s="197"/>
      <c r="OAL33" s="197"/>
      <c r="OAM33" s="197"/>
      <c r="OAN33" s="197"/>
      <c r="OAO33" s="197"/>
      <c r="OAP33" s="197"/>
      <c r="OAQ33" s="197"/>
      <c r="OAR33" s="197"/>
      <c r="OAS33" s="197"/>
      <c r="OAT33" s="197"/>
      <c r="OAU33" s="197"/>
      <c r="OAV33" s="197"/>
      <c r="OAW33" s="197"/>
      <c r="OAX33" s="197"/>
      <c r="OAY33" s="197"/>
      <c r="OAZ33" s="197"/>
      <c r="OBA33" s="197"/>
      <c r="OBB33" s="197"/>
      <c r="OBC33" s="197"/>
      <c r="OBD33" s="197"/>
      <c r="OBE33" s="197"/>
      <c r="OBF33" s="197"/>
      <c r="OBG33" s="197"/>
      <c r="OBH33" s="197"/>
      <c r="OBI33" s="197"/>
      <c r="OBJ33" s="197"/>
      <c r="OBK33" s="197"/>
      <c r="OBL33" s="197"/>
      <c r="OBM33" s="197"/>
      <c r="OBN33" s="197"/>
      <c r="OBO33" s="197"/>
      <c r="OBP33" s="197"/>
      <c r="OBQ33" s="197"/>
      <c r="OBR33" s="197"/>
      <c r="OBS33" s="197"/>
      <c r="OBT33" s="197"/>
      <c r="OBU33" s="197"/>
      <c r="OBV33" s="197"/>
      <c r="OBW33" s="197"/>
      <c r="OBX33" s="197"/>
      <c r="OBY33" s="197"/>
      <c r="OBZ33" s="197"/>
      <c r="OCA33" s="197"/>
      <c r="OCB33" s="197"/>
      <c r="OCC33" s="197"/>
      <c r="OCD33" s="197"/>
      <c r="OCE33" s="197"/>
      <c r="OCF33" s="197"/>
      <c r="OCG33" s="197"/>
      <c r="OCH33" s="197"/>
      <c r="OCI33" s="197"/>
      <c r="OCJ33" s="197"/>
      <c r="OCK33" s="197"/>
      <c r="OCL33" s="197"/>
      <c r="OCM33" s="197"/>
      <c r="OCN33" s="197"/>
      <c r="OCO33" s="197"/>
      <c r="OCP33" s="197"/>
      <c r="OCQ33" s="197"/>
      <c r="OCR33" s="197"/>
      <c r="OCS33" s="197"/>
      <c r="OCT33" s="197"/>
      <c r="OCU33" s="197"/>
      <c r="OCV33" s="197"/>
      <c r="OCW33" s="197"/>
      <c r="OCX33" s="197"/>
      <c r="OCY33" s="197"/>
      <c r="OCZ33" s="197"/>
      <c r="ODA33" s="197"/>
      <c r="ODB33" s="197"/>
      <c r="ODC33" s="197"/>
      <c r="ODD33" s="197"/>
      <c r="ODE33" s="197"/>
      <c r="ODF33" s="197"/>
      <c r="ODG33" s="197"/>
      <c r="ODH33" s="197"/>
      <c r="ODI33" s="197"/>
      <c r="ODJ33" s="197"/>
      <c r="ODK33" s="197"/>
      <c r="ODL33" s="197"/>
      <c r="ODM33" s="197"/>
      <c r="ODN33" s="197"/>
      <c r="ODO33" s="197"/>
      <c r="ODP33" s="197"/>
      <c r="ODQ33" s="197"/>
      <c r="ODR33" s="197"/>
      <c r="ODS33" s="197"/>
      <c r="ODT33" s="197"/>
      <c r="ODU33" s="197"/>
      <c r="ODV33" s="197"/>
      <c r="ODW33" s="197"/>
      <c r="ODX33" s="197"/>
      <c r="ODY33" s="197"/>
      <c r="ODZ33" s="197"/>
      <c r="OEA33" s="197"/>
      <c r="OEB33" s="197"/>
      <c r="OEC33" s="197"/>
      <c r="OED33" s="197"/>
      <c r="OEE33" s="197"/>
      <c r="OEF33" s="197"/>
      <c r="OEG33" s="197"/>
      <c r="OEH33" s="197"/>
      <c r="OEI33" s="197"/>
      <c r="OEJ33" s="197"/>
      <c r="OEK33" s="197"/>
      <c r="OEL33" s="197"/>
      <c r="OEM33" s="197"/>
      <c r="OEN33" s="197"/>
      <c r="OEO33" s="197"/>
      <c r="OEP33" s="197"/>
      <c r="OEQ33" s="197"/>
      <c r="OER33" s="197"/>
      <c r="OES33" s="197"/>
      <c r="OET33" s="197"/>
      <c r="OEU33" s="197"/>
      <c r="OEV33" s="197"/>
      <c r="OEW33" s="197"/>
      <c r="OEX33" s="197"/>
      <c r="OEY33" s="197"/>
      <c r="OEZ33" s="197"/>
      <c r="OFA33" s="197"/>
      <c r="OFB33" s="197"/>
      <c r="OFC33" s="197"/>
      <c r="OFD33" s="197"/>
      <c r="OFE33" s="197"/>
      <c r="OFF33" s="197"/>
      <c r="OFG33" s="197"/>
      <c r="OFH33" s="197"/>
      <c r="OFI33" s="197"/>
      <c r="OFJ33" s="197"/>
      <c r="OFK33" s="197"/>
      <c r="OFL33" s="197"/>
      <c r="OFM33" s="197"/>
      <c r="OFN33" s="197"/>
      <c r="OFO33" s="197"/>
      <c r="OFP33" s="197"/>
      <c r="OFQ33" s="197"/>
      <c r="OFR33" s="197"/>
      <c r="OFS33" s="197"/>
      <c r="OFT33" s="197"/>
      <c r="OFU33" s="197"/>
      <c r="OFV33" s="197"/>
      <c r="OFW33" s="197"/>
      <c r="OFX33" s="197"/>
      <c r="OFY33" s="197"/>
      <c r="OFZ33" s="197"/>
      <c r="OGA33" s="197"/>
      <c r="OGB33" s="197"/>
      <c r="OGC33" s="197"/>
      <c r="OGD33" s="197"/>
      <c r="OGE33" s="197"/>
      <c r="OGF33" s="197"/>
      <c r="OGG33" s="197"/>
      <c r="OGH33" s="197"/>
      <c r="OGI33" s="197"/>
      <c r="OGJ33" s="197"/>
      <c r="OGK33" s="197"/>
      <c r="OGL33" s="197"/>
      <c r="OGM33" s="197"/>
      <c r="OGN33" s="197"/>
      <c r="OGO33" s="197"/>
      <c r="OGP33" s="197"/>
      <c r="OGQ33" s="197"/>
      <c r="OGR33" s="197"/>
      <c r="OGS33" s="197"/>
      <c r="OGT33" s="197"/>
      <c r="OGU33" s="197"/>
      <c r="OGV33" s="197"/>
      <c r="OGW33" s="197"/>
      <c r="OGX33" s="197"/>
      <c r="OGY33" s="197"/>
      <c r="OGZ33" s="197"/>
      <c r="OHA33" s="197"/>
      <c r="OHB33" s="197"/>
      <c r="OHC33" s="197"/>
      <c r="OHD33" s="197"/>
      <c r="OHE33" s="197"/>
      <c r="OHF33" s="197"/>
      <c r="OHG33" s="197"/>
      <c r="OHH33" s="197"/>
      <c r="OHI33" s="197"/>
      <c r="OHJ33" s="197"/>
      <c r="OHK33" s="197"/>
      <c r="OHL33" s="197"/>
      <c r="OHM33" s="197"/>
      <c r="OHN33" s="197"/>
      <c r="OHO33" s="197"/>
      <c r="OHP33" s="197"/>
      <c r="OHQ33" s="197"/>
      <c r="OHR33" s="197"/>
      <c r="OHS33" s="197"/>
      <c r="OHT33" s="197"/>
      <c r="OHU33" s="197"/>
      <c r="OHV33" s="197"/>
      <c r="OHW33" s="197"/>
      <c r="OHX33" s="197"/>
      <c r="OHY33" s="197"/>
      <c r="OHZ33" s="197"/>
      <c r="OIA33" s="197"/>
      <c r="OIB33" s="197"/>
      <c r="OIC33" s="197"/>
      <c r="OID33" s="197"/>
      <c r="OIE33" s="197"/>
      <c r="OIF33" s="197"/>
      <c r="OIG33" s="197"/>
      <c r="OIH33" s="197"/>
      <c r="OII33" s="197"/>
      <c r="OIJ33" s="197"/>
      <c r="OIK33" s="197"/>
      <c r="OIL33" s="197"/>
      <c r="OIM33" s="197"/>
      <c r="OIN33" s="197"/>
      <c r="OIO33" s="197"/>
      <c r="OIP33" s="197"/>
      <c r="OIQ33" s="197"/>
      <c r="OIR33" s="197"/>
      <c r="OIS33" s="197"/>
      <c r="OIT33" s="197"/>
      <c r="OIU33" s="197"/>
      <c r="OIV33" s="197"/>
      <c r="OIW33" s="197"/>
      <c r="OIX33" s="197"/>
      <c r="OIY33" s="197"/>
      <c r="OIZ33" s="197"/>
      <c r="OJA33" s="197"/>
      <c r="OJB33" s="197"/>
      <c r="OJC33" s="197"/>
      <c r="OJD33" s="197"/>
      <c r="OJE33" s="197"/>
      <c r="OJF33" s="197"/>
      <c r="OJG33" s="197"/>
      <c r="OJH33" s="197"/>
      <c r="OJI33" s="197"/>
      <c r="OJJ33" s="197"/>
      <c r="OJK33" s="197"/>
      <c r="OJL33" s="197"/>
      <c r="OJM33" s="197"/>
      <c r="OJN33" s="197"/>
      <c r="OJO33" s="197"/>
      <c r="OJP33" s="197"/>
      <c r="OJQ33" s="197"/>
      <c r="OJR33" s="197"/>
      <c r="OJS33" s="197"/>
      <c r="OJT33" s="197"/>
      <c r="OJU33" s="197"/>
      <c r="OJV33" s="197"/>
      <c r="OJW33" s="197"/>
      <c r="OJX33" s="197"/>
      <c r="OJY33" s="197"/>
      <c r="OJZ33" s="197"/>
      <c r="OKA33" s="197"/>
      <c r="OKB33" s="197"/>
      <c r="OKC33" s="197"/>
      <c r="OKD33" s="197"/>
      <c r="OKE33" s="197"/>
      <c r="OKF33" s="197"/>
      <c r="OKG33" s="197"/>
      <c r="OKH33" s="197"/>
      <c r="OKI33" s="197"/>
      <c r="OKJ33" s="197"/>
      <c r="OKK33" s="197"/>
      <c r="OKL33" s="197"/>
      <c r="OKM33" s="197"/>
      <c r="OKN33" s="197"/>
      <c r="OKO33" s="197"/>
      <c r="OKP33" s="197"/>
      <c r="OKQ33" s="197"/>
      <c r="OKR33" s="197"/>
      <c r="OKS33" s="197"/>
      <c r="OKT33" s="197"/>
      <c r="OKU33" s="197"/>
      <c r="OKV33" s="197"/>
      <c r="OKW33" s="197"/>
      <c r="OKX33" s="197"/>
      <c r="OKY33" s="197"/>
      <c r="OKZ33" s="197"/>
      <c r="OLA33" s="197"/>
      <c r="OLB33" s="197"/>
      <c r="OLC33" s="197"/>
      <c r="OLD33" s="197"/>
      <c r="OLE33" s="197"/>
      <c r="OLF33" s="197"/>
      <c r="OLG33" s="197"/>
      <c r="OLH33" s="197"/>
      <c r="OLI33" s="197"/>
      <c r="OLJ33" s="197"/>
      <c r="OLK33" s="197"/>
      <c r="OLL33" s="197"/>
      <c r="OLM33" s="197"/>
      <c r="OLN33" s="197"/>
      <c r="OLO33" s="197"/>
      <c r="OLP33" s="197"/>
      <c r="OLQ33" s="197"/>
      <c r="OLR33" s="197"/>
      <c r="OLS33" s="197"/>
      <c r="OLT33" s="197"/>
      <c r="OLU33" s="197"/>
      <c r="OLV33" s="197"/>
      <c r="OLW33" s="197"/>
      <c r="OLX33" s="197"/>
      <c r="OLY33" s="197"/>
      <c r="OLZ33" s="197"/>
      <c r="OMA33" s="197"/>
      <c r="OMB33" s="197"/>
      <c r="OMC33" s="197"/>
      <c r="OMD33" s="197"/>
      <c r="OME33" s="197"/>
      <c r="OMF33" s="197"/>
      <c r="OMG33" s="197"/>
      <c r="OMH33" s="197"/>
      <c r="OMI33" s="197"/>
      <c r="OMJ33" s="197"/>
      <c r="OMK33" s="197"/>
      <c r="OML33" s="197"/>
      <c r="OMM33" s="197"/>
      <c r="OMN33" s="197"/>
      <c r="OMO33" s="197"/>
      <c r="OMP33" s="197"/>
      <c r="OMQ33" s="197"/>
      <c r="OMR33" s="197"/>
      <c r="OMS33" s="197"/>
      <c r="OMT33" s="197"/>
      <c r="OMU33" s="197"/>
      <c r="OMV33" s="197"/>
      <c r="OMW33" s="197"/>
      <c r="OMX33" s="197"/>
      <c r="OMY33" s="197"/>
      <c r="OMZ33" s="197"/>
      <c r="ONA33" s="197"/>
      <c r="ONB33" s="197"/>
      <c r="ONC33" s="197"/>
      <c r="OND33" s="197"/>
      <c r="ONE33" s="197"/>
      <c r="ONF33" s="197"/>
      <c r="ONG33" s="197"/>
      <c r="ONH33" s="197"/>
      <c r="ONI33" s="197"/>
      <c r="ONJ33" s="197"/>
      <c r="ONK33" s="197"/>
      <c r="ONL33" s="197"/>
      <c r="ONM33" s="197"/>
      <c r="ONN33" s="197"/>
      <c r="ONO33" s="197"/>
      <c r="ONP33" s="197"/>
      <c r="ONQ33" s="197"/>
      <c r="ONR33" s="197"/>
      <c r="ONS33" s="197"/>
      <c r="ONT33" s="197"/>
      <c r="ONU33" s="197"/>
      <c r="ONV33" s="197"/>
      <c r="ONW33" s="197"/>
      <c r="ONX33" s="197"/>
      <c r="ONY33" s="197"/>
      <c r="ONZ33" s="197"/>
      <c r="OOA33" s="197"/>
      <c r="OOB33" s="197"/>
      <c r="OOC33" s="197"/>
      <c r="OOD33" s="197"/>
      <c r="OOE33" s="197"/>
      <c r="OOF33" s="197"/>
      <c r="OOG33" s="197"/>
      <c r="OOH33" s="197"/>
      <c r="OOI33" s="197"/>
      <c r="OOJ33" s="197"/>
      <c r="OOK33" s="197"/>
      <c r="OOL33" s="197"/>
      <c r="OOM33" s="197"/>
      <c r="OON33" s="197"/>
      <c r="OOO33" s="197"/>
      <c r="OOP33" s="197"/>
      <c r="OOQ33" s="197"/>
      <c r="OOR33" s="197"/>
      <c r="OOS33" s="197"/>
      <c r="OOT33" s="197"/>
      <c r="OOU33" s="197"/>
      <c r="OOV33" s="197"/>
      <c r="OOW33" s="197"/>
      <c r="OOX33" s="197"/>
      <c r="OOY33" s="197"/>
      <c r="OOZ33" s="197"/>
      <c r="OPA33" s="197"/>
      <c r="OPB33" s="197"/>
      <c r="OPC33" s="197"/>
      <c r="OPD33" s="197"/>
      <c r="OPE33" s="197"/>
      <c r="OPF33" s="197"/>
      <c r="OPG33" s="197"/>
      <c r="OPH33" s="197"/>
      <c r="OPI33" s="197"/>
      <c r="OPJ33" s="197"/>
      <c r="OPK33" s="197"/>
      <c r="OPL33" s="197"/>
      <c r="OPM33" s="197"/>
      <c r="OPN33" s="197"/>
      <c r="OPO33" s="197"/>
      <c r="OPP33" s="197"/>
      <c r="OPQ33" s="197"/>
      <c r="OPR33" s="197"/>
      <c r="OPS33" s="197"/>
      <c r="OPT33" s="197"/>
      <c r="OPU33" s="197"/>
      <c r="OPV33" s="197"/>
      <c r="OPW33" s="197"/>
      <c r="OPX33" s="197"/>
      <c r="OPY33" s="197"/>
      <c r="OPZ33" s="197"/>
      <c r="OQA33" s="197"/>
      <c r="OQB33" s="197"/>
      <c r="OQC33" s="197"/>
      <c r="OQD33" s="197"/>
      <c r="OQE33" s="197"/>
      <c r="OQF33" s="197"/>
      <c r="OQG33" s="197"/>
      <c r="OQH33" s="197"/>
      <c r="OQI33" s="197"/>
      <c r="OQJ33" s="197"/>
      <c r="OQK33" s="197"/>
      <c r="OQL33" s="197"/>
      <c r="OQM33" s="197"/>
      <c r="OQN33" s="197"/>
      <c r="OQO33" s="197"/>
      <c r="OQP33" s="197"/>
      <c r="OQQ33" s="197"/>
      <c r="OQR33" s="197"/>
      <c r="OQS33" s="197"/>
      <c r="OQT33" s="197"/>
      <c r="OQU33" s="197"/>
      <c r="OQV33" s="197"/>
      <c r="OQW33" s="197"/>
      <c r="OQX33" s="197"/>
      <c r="OQY33" s="197"/>
      <c r="OQZ33" s="197"/>
      <c r="ORA33" s="197"/>
      <c r="ORB33" s="197"/>
      <c r="ORC33" s="197"/>
      <c r="ORD33" s="197"/>
      <c r="ORE33" s="197"/>
      <c r="ORF33" s="197"/>
      <c r="ORG33" s="197"/>
      <c r="ORH33" s="197"/>
      <c r="ORI33" s="197"/>
      <c r="ORJ33" s="197"/>
      <c r="ORK33" s="197"/>
      <c r="ORL33" s="197"/>
      <c r="ORM33" s="197"/>
      <c r="ORN33" s="197"/>
      <c r="ORO33" s="197"/>
      <c r="ORP33" s="197"/>
      <c r="ORQ33" s="197"/>
      <c r="ORR33" s="197"/>
      <c r="ORS33" s="197"/>
      <c r="ORT33" s="197"/>
      <c r="ORU33" s="197"/>
      <c r="ORV33" s="197"/>
      <c r="ORW33" s="197"/>
      <c r="ORX33" s="197"/>
      <c r="ORY33" s="197"/>
      <c r="ORZ33" s="197"/>
      <c r="OSA33" s="197"/>
      <c r="OSB33" s="197"/>
      <c r="OSC33" s="197"/>
      <c r="OSD33" s="197"/>
      <c r="OSE33" s="197"/>
      <c r="OSF33" s="197"/>
      <c r="OSG33" s="197"/>
      <c r="OSH33" s="197"/>
      <c r="OSI33" s="197"/>
      <c r="OSJ33" s="197"/>
      <c r="OSK33" s="197"/>
      <c r="OSL33" s="197"/>
      <c r="OSM33" s="197"/>
      <c r="OSN33" s="197"/>
      <c r="OSO33" s="197"/>
      <c r="OSP33" s="197"/>
      <c r="OSQ33" s="197"/>
      <c r="OSR33" s="197"/>
      <c r="OSS33" s="197"/>
      <c r="OST33" s="197"/>
      <c r="OSU33" s="197"/>
      <c r="OSV33" s="197"/>
      <c r="OSW33" s="197"/>
      <c r="OSX33" s="197"/>
      <c r="OSY33" s="197"/>
      <c r="OSZ33" s="197"/>
      <c r="OTA33" s="197"/>
      <c r="OTB33" s="197"/>
      <c r="OTC33" s="197"/>
      <c r="OTD33" s="197"/>
      <c r="OTE33" s="197"/>
      <c r="OTF33" s="197"/>
      <c r="OTG33" s="197"/>
      <c r="OTH33" s="197"/>
      <c r="OTI33" s="197"/>
      <c r="OTJ33" s="197"/>
      <c r="OTK33" s="197"/>
      <c r="OTL33" s="197"/>
      <c r="OTM33" s="197"/>
      <c r="OTN33" s="197"/>
      <c r="OTO33" s="197"/>
      <c r="OTP33" s="197"/>
      <c r="OTQ33" s="197"/>
      <c r="OTR33" s="197"/>
      <c r="OTS33" s="197"/>
      <c r="OTT33" s="197"/>
      <c r="OTU33" s="197"/>
      <c r="OTV33" s="197"/>
      <c r="OTW33" s="197"/>
      <c r="OTX33" s="197"/>
      <c r="OTY33" s="197"/>
      <c r="OTZ33" s="197"/>
      <c r="OUA33" s="197"/>
      <c r="OUB33" s="197"/>
      <c r="OUC33" s="197"/>
      <c r="OUD33" s="197"/>
      <c r="OUE33" s="197"/>
      <c r="OUF33" s="197"/>
      <c r="OUG33" s="197"/>
      <c r="OUH33" s="197"/>
      <c r="OUI33" s="197"/>
      <c r="OUJ33" s="197"/>
      <c r="OUK33" s="197"/>
      <c r="OUL33" s="197"/>
      <c r="OUM33" s="197"/>
      <c r="OUN33" s="197"/>
      <c r="OUO33" s="197"/>
      <c r="OUP33" s="197"/>
      <c r="OUQ33" s="197"/>
      <c r="OUR33" s="197"/>
      <c r="OUS33" s="197"/>
      <c r="OUT33" s="197"/>
      <c r="OUU33" s="197"/>
      <c r="OUV33" s="197"/>
      <c r="OUW33" s="197"/>
      <c r="OUX33" s="197"/>
      <c r="OUY33" s="197"/>
      <c r="OUZ33" s="197"/>
      <c r="OVA33" s="197"/>
      <c r="OVB33" s="197"/>
      <c r="OVC33" s="197"/>
      <c r="OVD33" s="197"/>
      <c r="OVE33" s="197"/>
      <c r="OVF33" s="197"/>
      <c r="OVG33" s="197"/>
      <c r="OVH33" s="197"/>
      <c r="OVI33" s="197"/>
      <c r="OVJ33" s="197"/>
      <c r="OVK33" s="197"/>
      <c r="OVL33" s="197"/>
      <c r="OVM33" s="197"/>
      <c r="OVN33" s="197"/>
      <c r="OVO33" s="197"/>
      <c r="OVP33" s="197"/>
      <c r="OVQ33" s="197"/>
      <c r="OVR33" s="197"/>
      <c r="OVS33" s="197"/>
      <c r="OVT33" s="197"/>
      <c r="OVU33" s="197"/>
      <c r="OVV33" s="197"/>
      <c r="OVW33" s="197"/>
      <c r="OVX33" s="197"/>
      <c r="OVY33" s="197"/>
      <c r="OVZ33" s="197"/>
      <c r="OWA33" s="197"/>
      <c r="OWB33" s="197"/>
      <c r="OWC33" s="197"/>
      <c r="OWD33" s="197"/>
      <c r="OWE33" s="197"/>
      <c r="OWF33" s="197"/>
      <c r="OWG33" s="197"/>
      <c r="OWH33" s="197"/>
      <c r="OWI33" s="197"/>
      <c r="OWJ33" s="197"/>
      <c r="OWK33" s="197"/>
      <c r="OWL33" s="197"/>
      <c r="OWM33" s="197"/>
      <c r="OWN33" s="197"/>
      <c r="OWO33" s="197"/>
      <c r="OWP33" s="197"/>
      <c r="OWQ33" s="197"/>
      <c r="OWR33" s="197"/>
      <c r="OWS33" s="197"/>
      <c r="OWT33" s="197"/>
      <c r="OWU33" s="197"/>
      <c r="OWV33" s="197"/>
      <c r="OWW33" s="197"/>
      <c r="OWX33" s="197"/>
      <c r="OWY33" s="197"/>
      <c r="OWZ33" s="197"/>
      <c r="OXA33" s="197"/>
      <c r="OXB33" s="197"/>
      <c r="OXC33" s="197"/>
      <c r="OXD33" s="197"/>
      <c r="OXE33" s="197"/>
      <c r="OXF33" s="197"/>
      <c r="OXG33" s="197"/>
      <c r="OXH33" s="197"/>
      <c r="OXI33" s="197"/>
      <c r="OXJ33" s="197"/>
      <c r="OXK33" s="197"/>
      <c r="OXL33" s="197"/>
      <c r="OXM33" s="197"/>
      <c r="OXN33" s="197"/>
      <c r="OXO33" s="197"/>
      <c r="OXP33" s="197"/>
      <c r="OXQ33" s="197"/>
      <c r="OXR33" s="197"/>
      <c r="OXS33" s="197"/>
      <c r="OXT33" s="197"/>
      <c r="OXU33" s="197"/>
      <c r="OXV33" s="197"/>
      <c r="OXW33" s="197"/>
      <c r="OXX33" s="197"/>
      <c r="OXY33" s="197"/>
      <c r="OXZ33" s="197"/>
      <c r="OYA33" s="197"/>
      <c r="OYB33" s="197"/>
      <c r="OYC33" s="197"/>
      <c r="OYD33" s="197"/>
      <c r="OYE33" s="197"/>
      <c r="OYF33" s="197"/>
      <c r="OYG33" s="197"/>
      <c r="OYH33" s="197"/>
      <c r="OYI33" s="197"/>
      <c r="OYJ33" s="197"/>
      <c r="OYK33" s="197"/>
      <c r="OYL33" s="197"/>
      <c r="OYM33" s="197"/>
      <c r="OYN33" s="197"/>
      <c r="OYO33" s="197"/>
      <c r="OYP33" s="197"/>
      <c r="OYQ33" s="197"/>
      <c r="OYR33" s="197"/>
      <c r="OYS33" s="197"/>
      <c r="OYT33" s="197"/>
      <c r="OYU33" s="197"/>
      <c r="OYV33" s="197"/>
      <c r="OYW33" s="197"/>
      <c r="OYX33" s="197"/>
      <c r="OYY33" s="197"/>
      <c r="OYZ33" s="197"/>
      <c r="OZA33" s="197"/>
      <c r="OZB33" s="197"/>
      <c r="OZC33" s="197"/>
      <c r="OZD33" s="197"/>
      <c r="OZE33" s="197"/>
      <c r="OZF33" s="197"/>
      <c r="OZG33" s="197"/>
      <c r="OZH33" s="197"/>
      <c r="OZI33" s="197"/>
      <c r="OZJ33" s="197"/>
      <c r="OZK33" s="197"/>
      <c r="OZL33" s="197"/>
      <c r="OZM33" s="197"/>
      <c r="OZN33" s="197"/>
      <c r="OZO33" s="197"/>
      <c r="OZP33" s="197"/>
      <c r="OZQ33" s="197"/>
      <c r="OZR33" s="197"/>
      <c r="OZS33" s="197"/>
      <c r="OZT33" s="197"/>
      <c r="OZU33" s="197"/>
      <c r="OZV33" s="197"/>
      <c r="OZW33" s="197"/>
      <c r="OZX33" s="197"/>
      <c r="OZY33" s="197"/>
      <c r="OZZ33" s="197"/>
      <c r="PAA33" s="197"/>
      <c r="PAB33" s="197"/>
      <c r="PAC33" s="197"/>
      <c r="PAD33" s="197"/>
      <c r="PAE33" s="197"/>
      <c r="PAF33" s="197"/>
      <c r="PAG33" s="197"/>
      <c r="PAH33" s="197"/>
      <c r="PAI33" s="197"/>
      <c r="PAJ33" s="197"/>
      <c r="PAK33" s="197"/>
      <c r="PAL33" s="197"/>
      <c r="PAM33" s="197"/>
      <c r="PAN33" s="197"/>
      <c r="PAO33" s="197"/>
      <c r="PAP33" s="197"/>
      <c r="PAQ33" s="197"/>
      <c r="PAR33" s="197"/>
      <c r="PAS33" s="197"/>
      <c r="PAT33" s="197"/>
      <c r="PAU33" s="197"/>
      <c r="PAV33" s="197"/>
      <c r="PAW33" s="197"/>
      <c r="PAX33" s="197"/>
      <c r="PAY33" s="197"/>
      <c r="PAZ33" s="197"/>
      <c r="PBA33" s="197"/>
      <c r="PBB33" s="197"/>
      <c r="PBC33" s="197"/>
      <c r="PBD33" s="197"/>
      <c r="PBE33" s="197"/>
      <c r="PBF33" s="197"/>
      <c r="PBG33" s="197"/>
      <c r="PBH33" s="197"/>
      <c r="PBI33" s="197"/>
      <c r="PBJ33" s="197"/>
      <c r="PBK33" s="197"/>
      <c r="PBL33" s="197"/>
      <c r="PBM33" s="197"/>
      <c r="PBN33" s="197"/>
      <c r="PBO33" s="197"/>
      <c r="PBP33" s="197"/>
      <c r="PBQ33" s="197"/>
      <c r="PBR33" s="197"/>
      <c r="PBS33" s="197"/>
      <c r="PBT33" s="197"/>
      <c r="PBU33" s="197"/>
      <c r="PBV33" s="197"/>
      <c r="PBW33" s="197"/>
      <c r="PBX33" s="197"/>
      <c r="PBY33" s="197"/>
      <c r="PBZ33" s="197"/>
      <c r="PCA33" s="197"/>
      <c r="PCB33" s="197"/>
      <c r="PCC33" s="197"/>
      <c r="PCD33" s="197"/>
      <c r="PCE33" s="197"/>
      <c r="PCF33" s="197"/>
      <c r="PCG33" s="197"/>
      <c r="PCH33" s="197"/>
      <c r="PCI33" s="197"/>
      <c r="PCJ33" s="197"/>
      <c r="PCK33" s="197"/>
      <c r="PCL33" s="197"/>
      <c r="PCM33" s="197"/>
      <c r="PCN33" s="197"/>
      <c r="PCO33" s="197"/>
      <c r="PCP33" s="197"/>
      <c r="PCQ33" s="197"/>
      <c r="PCR33" s="197"/>
      <c r="PCS33" s="197"/>
      <c r="PCT33" s="197"/>
      <c r="PCU33" s="197"/>
      <c r="PCV33" s="197"/>
      <c r="PCW33" s="197"/>
      <c r="PCX33" s="197"/>
      <c r="PCY33" s="197"/>
      <c r="PCZ33" s="197"/>
      <c r="PDA33" s="197"/>
      <c r="PDB33" s="197"/>
      <c r="PDC33" s="197"/>
      <c r="PDD33" s="197"/>
      <c r="PDE33" s="197"/>
      <c r="PDF33" s="197"/>
      <c r="PDG33" s="197"/>
      <c r="PDH33" s="197"/>
      <c r="PDI33" s="197"/>
      <c r="PDJ33" s="197"/>
      <c r="PDK33" s="197"/>
      <c r="PDL33" s="197"/>
      <c r="PDM33" s="197"/>
      <c r="PDN33" s="197"/>
      <c r="PDO33" s="197"/>
      <c r="PDP33" s="197"/>
      <c r="PDQ33" s="197"/>
      <c r="PDR33" s="197"/>
      <c r="PDS33" s="197"/>
      <c r="PDT33" s="197"/>
      <c r="PDU33" s="197"/>
      <c r="PDV33" s="197"/>
      <c r="PDW33" s="197"/>
      <c r="PDX33" s="197"/>
      <c r="PDY33" s="197"/>
      <c r="PDZ33" s="197"/>
      <c r="PEA33" s="197"/>
      <c r="PEB33" s="197"/>
      <c r="PEC33" s="197"/>
      <c r="PED33" s="197"/>
      <c r="PEE33" s="197"/>
      <c r="PEF33" s="197"/>
      <c r="PEG33" s="197"/>
      <c r="PEH33" s="197"/>
      <c r="PEI33" s="197"/>
      <c r="PEJ33" s="197"/>
      <c r="PEK33" s="197"/>
      <c r="PEL33" s="197"/>
      <c r="PEM33" s="197"/>
      <c r="PEN33" s="197"/>
      <c r="PEO33" s="197"/>
      <c r="PEP33" s="197"/>
      <c r="PEQ33" s="197"/>
      <c r="PER33" s="197"/>
      <c r="PES33" s="197"/>
      <c r="PET33" s="197"/>
      <c r="PEU33" s="197"/>
      <c r="PEV33" s="197"/>
      <c r="PEW33" s="197"/>
      <c r="PEX33" s="197"/>
      <c r="PEY33" s="197"/>
      <c r="PEZ33" s="197"/>
      <c r="PFA33" s="197"/>
      <c r="PFB33" s="197"/>
      <c r="PFC33" s="197"/>
      <c r="PFD33" s="197"/>
      <c r="PFE33" s="197"/>
      <c r="PFF33" s="197"/>
      <c r="PFG33" s="197"/>
      <c r="PFH33" s="197"/>
      <c r="PFI33" s="197"/>
      <c r="PFJ33" s="197"/>
      <c r="PFK33" s="197"/>
      <c r="PFL33" s="197"/>
      <c r="PFM33" s="197"/>
      <c r="PFN33" s="197"/>
      <c r="PFO33" s="197"/>
      <c r="PFP33" s="197"/>
      <c r="PFQ33" s="197"/>
      <c r="PFR33" s="197"/>
      <c r="PFS33" s="197"/>
      <c r="PFT33" s="197"/>
      <c r="PFU33" s="197"/>
      <c r="PFV33" s="197"/>
      <c r="PFW33" s="197"/>
      <c r="PFX33" s="197"/>
      <c r="PFY33" s="197"/>
      <c r="PFZ33" s="197"/>
      <c r="PGA33" s="197"/>
      <c r="PGB33" s="197"/>
      <c r="PGC33" s="197"/>
      <c r="PGD33" s="197"/>
      <c r="PGE33" s="197"/>
      <c r="PGF33" s="197"/>
      <c r="PGG33" s="197"/>
      <c r="PGH33" s="197"/>
      <c r="PGI33" s="197"/>
      <c r="PGJ33" s="197"/>
      <c r="PGK33" s="197"/>
      <c r="PGL33" s="197"/>
      <c r="PGM33" s="197"/>
      <c r="PGN33" s="197"/>
      <c r="PGO33" s="197"/>
      <c r="PGP33" s="197"/>
      <c r="PGQ33" s="197"/>
      <c r="PGR33" s="197"/>
      <c r="PGS33" s="197"/>
      <c r="PGT33" s="197"/>
      <c r="PGU33" s="197"/>
      <c r="PGV33" s="197"/>
      <c r="PGW33" s="197"/>
      <c r="PGX33" s="197"/>
      <c r="PGY33" s="197"/>
      <c r="PGZ33" s="197"/>
      <c r="PHA33" s="197"/>
      <c r="PHB33" s="197"/>
      <c r="PHC33" s="197"/>
      <c r="PHD33" s="197"/>
      <c r="PHE33" s="197"/>
      <c r="PHF33" s="197"/>
      <c r="PHG33" s="197"/>
      <c r="PHH33" s="197"/>
      <c r="PHI33" s="197"/>
      <c r="PHJ33" s="197"/>
      <c r="PHK33" s="197"/>
      <c r="PHL33" s="197"/>
      <c r="PHM33" s="197"/>
      <c r="PHN33" s="197"/>
      <c r="PHO33" s="197"/>
      <c r="PHP33" s="197"/>
      <c r="PHQ33" s="197"/>
      <c r="PHR33" s="197"/>
      <c r="PHS33" s="197"/>
      <c r="PHT33" s="197"/>
      <c r="PHU33" s="197"/>
      <c r="PHV33" s="197"/>
      <c r="PHW33" s="197"/>
      <c r="PHX33" s="197"/>
      <c r="PHY33" s="197"/>
      <c r="PHZ33" s="197"/>
      <c r="PIA33" s="197"/>
      <c r="PIB33" s="197"/>
      <c r="PIC33" s="197"/>
      <c r="PID33" s="197"/>
      <c r="PIE33" s="197"/>
      <c r="PIF33" s="197"/>
      <c r="PIG33" s="197"/>
      <c r="PIH33" s="197"/>
      <c r="PII33" s="197"/>
      <c r="PIJ33" s="197"/>
      <c r="PIK33" s="197"/>
      <c r="PIL33" s="197"/>
      <c r="PIM33" s="197"/>
      <c r="PIN33" s="197"/>
      <c r="PIO33" s="197"/>
      <c r="PIP33" s="197"/>
      <c r="PIQ33" s="197"/>
      <c r="PIR33" s="197"/>
      <c r="PIS33" s="197"/>
      <c r="PIT33" s="197"/>
      <c r="PIU33" s="197"/>
      <c r="PIV33" s="197"/>
      <c r="PIW33" s="197"/>
      <c r="PIX33" s="197"/>
      <c r="PIY33" s="197"/>
      <c r="PIZ33" s="197"/>
      <c r="PJA33" s="197"/>
      <c r="PJB33" s="197"/>
      <c r="PJC33" s="197"/>
      <c r="PJD33" s="197"/>
      <c r="PJE33" s="197"/>
      <c r="PJF33" s="197"/>
      <c r="PJG33" s="197"/>
      <c r="PJH33" s="197"/>
      <c r="PJI33" s="197"/>
      <c r="PJJ33" s="197"/>
      <c r="PJK33" s="197"/>
      <c r="PJL33" s="197"/>
      <c r="PJM33" s="197"/>
      <c r="PJN33" s="197"/>
      <c r="PJO33" s="197"/>
      <c r="PJP33" s="197"/>
      <c r="PJQ33" s="197"/>
      <c r="PJR33" s="197"/>
      <c r="PJS33" s="197"/>
      <c r="PJT33" s="197"/>
      <c r="PJU33" s="197"/>
      <c r="PJV33" s="197"/>
      <c r="PJW33" s="197"/>
      <c r="PJX33" s="197"/>
      <c r="PJY33" s="197"/>
      <c r="PJZ33" s="197"/>
      <c r="PKA33" s="197"/>
      <c r="PKB33" s="197"/>
      <c r="PKC33" s="197"/>
      <c r="PKD33" s="197"/>
      <c r="PKE33" s="197"/>
      <c r="PKF33" s="197"/>
      <c r="PKG33" s="197"/>
      <c r="PKH33" s="197"/>
      <c r="PKI33" s="197"/>
      <c r="PKJ33" s="197"/>
      <c r="PKK33" s="197"/>
      <c r="PKL33" s="197"/>
      <c r="PKM33" s="197"/>
      <c r="PKN33" s="197"/>
      <c r="PKO33" s="197"/>
      <c r="PKP33" s="197"/>
      <c r="PKQ33" s="197"/>
      <c r="PKR33" s="197"/>
      <c r="PKS33" s="197"/>
      <c r="PKT33" s="197"/>
      <c r="PKU33" s="197"/>
      <c r="PKV33" s="197"/>
      <c r="PKW33" s="197"/>
      <c r="PKX33" s="197"/>
      <c r="PKY33" s="197"/>
      <c r="PKZ33" s="197"/>
      <c r="PLA33" s="197"/>
      <c r="PLB33" s="197"/>
      <c r="PLC33" s="197"/>
      <c r="PLD33" s="197"/>
      <c r="PLE33" s="197"/>
      <c r="PLF33" s="197"/>
      <c r="PLG33" s="197"/>
      <c r="PLH33" s="197"/>
      <c r="PLI33" s="197"/>
      <c r="PLJ33" s="197"/>
      <c r="PLK33" s="197"/>
      <c r="PLL33" s="197"/>
      <c r="PLM33" s="197"/>
      <c r="PLN33" s="197"/>
      <c r="PLO33" s="197"/>
      <c r="PLP33" s="197"/>
      <c r="PLQ33" s="197"/>
      <c r="PLR33" s="197"/>
      <c r="PLS33" s="197"/>
      <c r="PLT33" s="197"/>
      <c r="PLU33" s="197"/>
      <c r="PLV33" s="197"/>
      <c r="PLW33" s="197"/>
      <c r="PLX33" s="197"/>
      <c r="PLY33" s="197"/>
      <c r="PLZ33" s="197"/>
      <c r="PMA33" s="197"/>
      <c r="PMB33" s="197"/>
      <c r="PMC33" s="197"/>
      <c r="PMD33" s="197"/>
      <c r="PME33" s="197"/>
      <c r="PMF33" s="197"/>
      <c r="PMG33" s="197"/>
      <c r="PMH33" s="197"/>
      <c r="PMI33" s="197"/>
      <c r="PMJ33" s="197"/>
      <c r="PMK33" s="197"/>
      <c r="PML33" s="197"/>
      <c r="PMM33" s="197"/>
      <c r="PMN33" s="197"/>
      <c r="PMO33" s="197"/>
      <c r="PMP33" s="197"/>
      <c r="PMQ33" s="197"/>
      <c r="PMR33" s="197"/>
      <c r="PMS33" s="197"/>
      <c r="PMT33" s="197"/>
      <c r="PMU33" s="197"/>
      <c r="PMV33" s="197"/>
      <c r="PMW33" s="197"/>
      <c r="PMX33" s="197"/>
      <c r="PMY33" s="197"/>
      <c r="PMZ33" s="197"/>
      <c r="PNA33" s="197"/>
      <c r="PNB33" s="197"/>
      <c r="PNC33" s="197"/>
      <c r="PND33" s="197"/>
      <c r="PNE33" s="197"/>
      <c r="PNF33" s="197"/>
      <c r="PNG33" s="197"/>
      <c r="PNH33" s="197"/>
      <c r="PNI33" s="197"/>
      <c r="PNJ33" s="197"/>
      <c r="PNK33" s="197"/>
      <c r="PNL33" s="197"/>
      <c r="PNM33" s="197"/>
      <c r="PNN33" s="197"/>
      <c r="PNO33" s="197"/>
      <c r="PNP33" s="197"/>
      <c r="PNQ33" s="197"/>
      <c r="PNR33" s="197"/>
      <c r="PNS33" s="197"/>
      <c r="PNT33" s="197"/>
      <c r="PNU33" s="197"/>
      <c r="PNV33" s="197"/>
      <c r="PNW33" s="197"/>
      <c r="PNX33" s="197"/>
      <c r="PNY33" s="197"/>
      <c r="PNZ33" s="197"/>
      <c r="POA33" s="197"/>
      <c r="POB33" s="197"/>
      <c r="POC33" s="197"/>
      <c r="POD33" s="197"/>
      <c r="POE33" s="197"/>
      <c r="POF33" s="197"/>
      <c r="POG33" s="197"/>
      <c r="POH33" s="197"/>
      <c r="POI33" s="197"/>
      <c r="POJ33" s="197"/>
      <c r="POK33" s="197"/>
      <c r="POL33" s="197"/>
      <c r="POM33" s="197"/>
      <c r="PON33" s="197"/>
      <c r="POO33" s="197"/>
      <c r="POP33" s="197"/>
      <c r="POQ33" s="197"/>
      <c r="POR33" s="197"/>
      <c r="POS33" s="197"/>
      <c r="POT33" s="197"/>
      <c r="POU33" s="197"/>
      <c r="POV33" s="197"/>
      <c r="POW33" s="197"/>
      <c r="POX33" s="197"/>
      <c r="POY33" s="197"/>
      <c r="POZ33" s="197"/>
      <c r="PPA33" s="197"/>
      <c r="PPB33" s="197"/>
      <c r="PPC33" s="197"/>
      <c r="PPD33" s="197"/>
      <c r="PPE33" s="197"/>
      <c r="PPF33" s="197"/>
      <c r="PPG33" s="197"/>
      <c r="PPH33" s="197"/>
      <c r="PPI33" s="197"/>
      <c r="PPJ33" s="197"/>
      <c r="PPK33" s="197"/>
      <c r="PPL33" s="197"/>
      <c r="PPM33" s="197"/>
      <c r="PPN33" s="197"/>
      <c r="PPO33" s="197"/>
      <c r="PPP33" s="197"/>
      <c r="PPQ33" s="197"/>
      <c r="PPR33" s="197"/>
      <c r="PPS33" s="197"/>
      <c r="PPT33" s="197"/>
      <c r="PPU33" s="197"/>
      <c r="PPV33" s="197"/>
      <c r="PPW33" s="197"/>
      <c r="PPX33" s="197"/>
      <c r="PPY33" s="197"/>
      <c r="PPZ33" s="197"/>
      <c r="PQA33" s="197"/>
      <c r="PQB33" s="197"/>
      <c r="PQC33" s="197"/>
      <c r="PQD33" s="197"/>
      <c r="PQE33" s="197"/>
      <c r="PQF33" s="197"/>
      <c r="PQG33" s="197"/>
      <c r="PQH33" s="197"/>
      <c r="PQI33" s="197"/>
      <c r="PQJ33" s="197"/>
      <c r="PQK33" s="197"/>
      <c r="PQL33" s="197"/>
      <c r="PQM33" s="197"/>
      <c r="PQN33" s="197"/>
      <c r="PQO33" s="197"/>
      <c r="PQP33" s="197"/>
      <c r="PQQ33" s="197"/>
      <c r="PQR33" s="197"/>
      <c r="PQS33" s="197"/>
      <c r="PQT33" s="197"/>
      <c r="PQU33" s="197"/>
      <c r="PQV33" s="197"/>
      <c r="PQW33" s="197"/>
      <c r="PQX33" s="197"/>
      <c r="PQY33" s="197"/>
      <c r="PQZ33" s="197"/>
      <c r="PRA33" s="197"/>
      <c r="PRB33" s="197"/>
      <c r="PRC33" s="197"/>
      <c r="PRD33" s="197"/>
      <c r="PRE33" s="197"/>
      <c r="PRF33" s="197"/>
      <c r="PRG33" s="197"/>
      <c r="PRH33" s="197"/>
      <c r="PRI33" s="197"/>
      <c r="PRJ33" s="197"/>
      <c r="PRK33" s="197"/>
      <c r="PRL33" s="197"/>
      <c r="PRM33" s="197"/>
      <c r="PRN33" s="197"/>
      <c r="PRO33" s="197"/>
      <c r="PRP33" s="197"/>
      <c r="PRQ33" s="197"/>
      <c r="PRR33" s="197"/>
      <c r="PRS33" s="197"/>
      <c r="PRT33" s="197"/>
      <c r="PRU33" s="197"/>
      <c r="PRV33" s="197"/>
      <c r="PRW33" s="197"/>
      <c r="PRX33" s="197"/>
      <c r="PRY33" s="197"/>
      <c r="PRZ33" s="197"/>
      <c r="PSA33" s="197"/>
      <c r="PSB33" s="197"/>
      <c r="PSC33" s="197"/>
      <c r="PSD33" s="197"/>
      <c r="PSE33" s="197"/>
      <c r="PSF33" s="197"/>
      <c r="PSG33" s="197"/>
      <c r="PSH33" s="197"/>
      <c r="PSI33" s="197"/>
      <c r="PSJ33" s="197"/>
      <c r="PSK33" s="197"/>
      <c r="PSL33" s="197"/>
      <c r="PSM33" s="197"/>
      <c r="PSN33" s="197"/>
      <c r="PSO33" s="197"/>
      <c r="PSP33" s="197"/>
      <c r="PSQ33" s="197"/>
      <c r="PSR33" s="197"/>
      <c r="PSS33" s="197"/>
      <c r="PST33" s="197"/>
      <c r="PSU33" s="197"/>
      <c r="PSV33" s="197"/>
      <c r="PSW33" s="197"/>
      <c r="PSX33" s="197"/>
      <c r="PSY33" s="197"/>
      <c r="PSZ33" s="197"/>
      <c r="PTA33" s="197"/>
      <c r="PTB33" s="197"/>
      <c r="PTC33" s="197"/>
      <c r="PTD33" s="197"/>
      <c r="PTE33" s="197"/>
      <c r="PTF33" s="197"/>
      <c r="PTG33" s="197"/>
      <c r="PTH33" s="197"/>
      <c r="PTI33" s="197"/>
      <c r="PTJ33" s="197"/>
      <c r="PTK33" s="197"/>
      <c r="PTL33" s="197"/>
      <c r="PTM33" s="197"/>
      <c r="PTN33" s="197"/>
      <c r="PTO33" s="197"/>
      <c r="PTP33" s="197"/>
      <c r="PTQ33" s="197"/>
      <c r="PTR33" s="197"/>
      <c r="PTS33" s="197"/>
      <c r="PTT33" s="197"/>
      <c r="PTU33" s="197"/>
      <c r="PTV33" s="197"/>
      <c r="PTW33" s="197"/>
      <c r="PTX33" s="197"/>
      <c r="PTY33" s="197"/>
      <c r="PTZ33" s="197"/>
      <c r="PUA33" s="197"/>
      <c r="PUB33" s="197"/>
      <c r="PUC33" s="197"/>
      <c r="PUD33" s="197"/>
      <c r="PUE33" s="197"/>
      <c r="PUF33" s="197"/>
      <c r="PUG33" s="197"/>
      <c r="PUH33" s="197"/>
      <c r="PUI33" s="197"/>
      <c r="PUJ33" s="197"/>
      <c r="PUK33" s="197"/>
      <c r="PUL33" s="197"/>
      <c r="PUM33" s="197"/>
      <c r="PUN33" s="197"/>
      <c r="PUO33" s="197"/>
      <c r="PUP33" s="197"/>
      <c r="PUQ33" s="197"/>
      <c r="PUR33" s="197"/>
      <c r="PUS33" s="197"/>
      <c r="PUT33" s="197"/>
      <c r="PUU33" s="197"/>
      <c r="PUV33" s="197"/>
      <c r="PUW33" s="197"/>
      <c r="PUX33" s="197"/>
      <c r="PUY33" s="197"/>
      <c r="PUZ33" s="197"/>
      <c r="PVA33" s="197"/>
      <c r="PVB33" s="197"/>
      <c r="PVC33" s="197"/>
      <c r="PVD33" s="197"/>
      <c r="PVE33" s="197"/>
      <c r="PVF33" s="197"/>
      <c r="PVG33" s="197"/>
      <c r="PVH33" s="197"/>
      <c r="PVI33" s="197"/>
      <c r="PVJ33" s="197"/>
      <c r="PVK33" s="197"/>
      <c r="PVL33" s="197"/>
      <c r="PVM33" s="197"/>
      <c r="PVN33" s="197"/>
      <c r="PVO33" s="197"/>
      <c r="PVP33" s="197"/>
      <c r="PVQ33" s="197"/>
      <c r="PVR33" s="197"/>
      <c r="PVS33" s="197"/>
      <c r="PVT33" s="197"/>
      <c r="PVU33" s="197"/>
      <c r="PVV33" s="197"/>
      <c r="PVW33" s="197"/>
      <c r="PVX33" s="197"/>
      <c r="PVY33" s="197"/>
      <c r="PVZ33" s="197"/>
      <c r="PWA33" s="197"/>
      <c r="PWB33" s="197"/>
      <c r="PWC33" s="197"/>
      <c r="PWD33" s="197"/>
      <c r="PWE33" s="197"/>
      <c r="PWF33" s="197"/>
      <c r="PWG33" s="197"/>
      <c r="PWH33" s="197"/>
      <c r="PWI33" s="197"/>
      <c r="PWJ33" s="197"/>
      <c r="PWK33" s="197"/>
      <c r="PWL33" s="197"/>
      <c r="PWM33" s="197"/>
      <c r="PWN33" s="197"/>
      <c r="PWO33" s="197"/>
      <c r="PWP33" s="197"/>
      <c r="PWQ33" s="197"/>
      <c r="PWR33" s="197"/>
      <c r="PWS33" s="197"/>
      <c r="PWT33" s="197"/>
      <c r="PWU33" s="197"/>
      <c r="PWV33" s="197"/>
      <c r="PWW33" s="197"/>
      <c r="PWX33" s="197"/>
      <c r="PWY33" s="197"/>
      <c r="PWZ33" s="197"/>
      <c r="PXA33" s="197"/>
      <c r="PXB33" s="197"/>
      <c r="PXC33" s="197"/>
      <c r="PXD33" s="197"/>
      <c r="PXE33" s="197"/>
      <c r="PXF33" s="197"/>
      <c r="PXG33" s="197"/>
      <c r="PXH33" s="197"/>
      <c r="PXI33" s="197"/>
      <c r="PXJ33" s="197"/>
      <c r="PXK33" s="197"/>
      <c r="PXL33" s="197"/>
      <c r="PXM33" s="197"/>
      <c r="PXN33" s="197"/>
      <c r="PXO33" s="197"/>
      <c r="PXP33" s="197"/>
      <c r="PXQ33" s="197"/>
      <c r="PXR33" s="197"/>
      <c r="PXS33" s="197"/>
      <c r="PXT33" s="197"/>
      <c r="PXU33" s="197"/>
      <c r="PXV33" s="197"/>
      <c r="PXW33" s="197"/>
      <c r="PXX33" s="197"/>
      <c r="PXY33" s="197"/>
      <c r="PXZ33" s="197"/>
      <c r="PYA33" s="197"/>
      <c r="PYB33" s="197"/>
      <c r="PYC33" s="197"/>
      <c r="PYD33" s="197"/>
      <c r="PYE33" s="197"/>
      <c r="PYF33" s="197"/>
      <c r="PYG33" s="197"/>
      <c r="PYH33" s="197"/>
      <c r="PYI33" s="197"/>
      <c r="PYJ33" s="197"/>
      <c r="PYK33" s="197"/>
      <c r="PYL33" s="197"/>
      <c r="PYM33" s="197"/>
      <c r="PYN33" s="197"/>
      <c r="PYO33" s="197"/>
      <c r="PYP33" s="197"/>
      <c r="PYQ33" s="197"/>
      <c r="PYR33" s="197"/>
      <c r="PYS33" s="197"/>
      <c r="PYT33" s="197"/>
      <c r="PYU33" s="197"/>
      <c r="PYV33" s="197"/>
      <c r="PYW33" s="197"/>
      <c r="PYX33" s="197"/>
      <c r="PYY33" s="197"/>
      <c r="PYZ33" s="197"/>
      <c r="PZA33" s="197"/>
      <c r="PZB33" s="197"/>
      <c r="PZC33" s="197"/>
      <c r="PZD33" s="197"/>
      <c r="PZE33" s="197"/>
      <c r="PZF33" s="197"/>
      <c r="PZG33" s="197"/>
      <c r="PZH33" s="197"/>
      <c r="PZI33" s="197"/>
      <c r="PZJ33" s="197"/>
      <c r="PZK33" s="197"/>
      <c r="PZL33" s="197"/>
      <c r="PZM33" s="197"/>
      <c r="PZN33" s="197"/>
      <c r="PZO33" s="197"/>
      <c r="PZP33" s="197"/>
      <c r="PZQ33" s="197"/>
      <c r="PZR33" s="197"/>
      <c r="PZS33" s="197"/>
      <c r="PZT33" s="197"/>
      <c r="PZU33" s="197"/>
      <c r="PZV33" s="197"/>
      <c r="PZW33" s="197"/>
      <c r="PZX33" s="197"/>
      <c r="PZY33" s="197"/>
      <c r="PZZ33" s="197"/>
      <c r="QAA33" s="197"/>
      <c r="QAB33" s="197"/>
      <c r="QAC33" s="197"/>
      <c r="QAD33" s="197"/>
      <c r="QAE33" s="197"/>
      <c r="QAF33" s="197"/>
      <c r="QAG33" s="197"/>
      <c r="QAH33" s="197"/>
      <c r="QAI33" s="197"/>
      <c r="QAJ33" s="197"/>
      <c r="QAK33" s="197"/>
      <c r="QAL33" s="197"/>
      <c r="QAM33" s="197"/>
      <c r="QAN33" s="197"/>
      <c r="QAO33" s="197"/>
      <c r="QAP33" s="197"/>
      <c r="QAQ33" s="197"/>
      <c r="QAR33" s="197"/>
      <c r="QAS33" s="197"/>
      <c r="QAT33" s="197"/>
      <c r="QAU33" s="197"/>
      <c r="QAV33" s="197"/>
      <c r="QAW33" s="197"/>
      <c r="QAX33" s="197"/>
      <c r="QAY33" s="197"/>
      <c r="QAZ33" s="197"/>
      <c r="QBA33" s="197"/>
      <c r="QBB33" s="197"/>
      <c r="QBC33" s="197"/>
      <c r="QBD33" s="197"/>
      <c r="QBE33" s="197"/>
      <c r="QBF33" s="197"/>
      <c r="QBG33" s="197"/>
      <c r="QBH33" s="197"/>
      <c r="QBI33" s="197"/>
      <c r="QBJ33" s="197"/>
      <c r="QBK33" s="197"/>
      <c r="QBL33" s="197"/>
      <c r="QBM33" s="197"/>
      <c r="QBN33" s="197"/>
      <c r="QBO33" s="197"/>
      <c r="QBP33" s="197"/>
      <c r="QBQ33" s="197"/>
      <c r="QBR33" s="197"/>
      <c r="QBS33" s="197"/>
      <c r="QBT33" s="197"/>
      <c r="QBU33" s="197"/>
      <c r="QBV33" s="197"/>
      <c r="QBW33" s="197"/>
      <c r="QBX33" s="197"/>
      <c r="QBY33" s="197"/>
      <c r="QBZ33" s="197"/>
      <c r="QCA33" s="197"/>
      <c r="QCB33" s="197"/>
      <c r="QCC33" s="197"/>
      <c r="QCD33" s="197"/>
      <c r="QCE33" s="197"/>
      <c r="QCF33" s="197"/>
      <c r="QCG33" s="197"/>
      <c r="QCH33" s="197"/>
      <c r="QCI33" s="197"/>
      <c r="QCJ33" s="197"/>
      <c r="QCK33" s="197"/>
      <c r="QCL33" s="197"/>
      <c r="QCM33" s="197"/>
      <c r="QCN33" s="197"/>
      <c r="QCO33" s="197"/>
      <c r="QCP33" s="197"/>
      <c r="QCQ33" s="197"/>
      <c r="QCR33" s="197"/>
      <c r="QCS33" s="197"/>
      <c r="QCT33" s="197"/>
      <c r="QCU33" s="197"/>
      <c r="QCV33" s="197"/>
      <c r="QCW33" s="197"/>
      <c r="QCX33" s="197"/>
      <c r="QCY33" s="197"/>
      <c r="QCZ33" s="197"/>
      <c r="QDA33" s="197"/>
      <c r="QDB33" s="197"/>
      <c r="QDC33" s="197"/>
      <c r="QDD33" s="197"/>
      <c r="QDE33" s="197"/>
      <c r="QDF33" s="197"/>
      <c r="QDG33" s="197"/>
      <c r="QDH33" s="197"/>
      <c r="QDI33" s="197"/>
      <c r="QDJ33" s="197"/>
      <c r="QDK33" s="197"/>
      <c r="QDL33" s="197"/>
      <c r="QDM33" s="197"/>
      <c r="QDN33" s="197"/>
      <c r="QDO33" s="197"/>
      <c r="QDP33" s="197"/>
      <c r="QDQ33" s="197"/>
      <c r="QDR33" s="197"/>
      <c r="QDS33" s="197"/>
      <c r="QDT33" s="197"/>
      <c r="QDU33" s="197"/>
      <c r="QDV33" s="197"/>
      <c r="QDW33" s="197"/>
      <c r="QDX33" s="197"/>
      <c r="QDY33" s="197"/>
      <c r="QDZ33" s="197"/>
      <c r="QEA33" s="197"/>
      <c r="QEB33" s="197"/>
      <c r="QEC33" s="197"/>
      <c r="QED33" s="197"/>
      <c r="QEE33" s="197"/>
      <c r="QEF33" s="197"/>
      <c r="QEG33" s="197"/>
      <c r="QEH33" s="197"/>
      <c r="QEI33" s="197"/>
      <c r="QEJ33" s="197"/>
      <c r="QEK33" s="197"/>
      <c r="QEL33" s="197"/>
      <c r="QEM33" s="197"/>
      <c r="QEN33" s="197"/>
      <c r="QEO33" s="197"/>
      <c r="QEP33" s="197"/>
      <c r="QEQ33" s="197"/>
      <c r="QER33" s="197"/>
      <c r="QES33" s="197"/>
      <c r="QET33" s="197"/>
      <c r="QEU33" s="197"/>
      <c r="QEV33" s="197"/>
      <c r="QEW33" s="197"/>
      <c r="QEX33" s="197"/>
      <c r="QEY33" s="197"/>
      <c r="QEZ33" s="197"/>
      <c r="QFA33" s="197"/>
      <c r="QFB33" s="197"/>
      <c r="QFC33" s="197"/>
      <c r="QFD33" s="197"/>
      <c r="QFE33" s="197"/>
      <c r="QFF33" s="197"/>
      <c r="QFG33" s="197"/>
      <c r="QFH33" s="197"/>
      <c r="QFI33" s="197"/>
      <c r="QFJ33" s="197"/>
      <c r="QFK33" s="197"/>
      <c r="QFL33" s="197"/>
      <c r="QFM33" s="197"/>
      <c r="QFN33" s="197"/>
      <c r="QFO33" s="197"/>
      <c r="QFP33" s="197"/>
      <c r="QFQ33" s="197"/>
      <c r="QFR33" s="197"/>
      <c r="QFS33" s="197"/>
      <c r="QFT33" s="197"/>
      <c r="QFU33" s="197"/>
      <c r="QFV33" s="197"/>
      <c r="QFW33" s="197"/>
      <c r="QFX33" s="197"/>
      <c r="QFY33" s="197"/>
      <c r="QFZ33" s="197"/>
      <c r="QGA33" s="197"/>
      <c r="QGB33" s="197"/>
      <c r="QGC33" s="197"/>
      <c r="QGD33" s="197"/>
      <c r="QGE33" s="197"/>
      <c r="QGF33" s="197"/>
      <c r="QGG33" s="197"/>
      <c r="QGH33" s="197"/>
      <c r="QGI33" s="197"/>
      <c r="QGJ33" s="197"/>
      <c r="QGK33" s="197"/>
      <c r="QGL33" s="197"/>
      <c r="QGM33" s="197"/>
      <c r="QGN33" s="197"/>
      <c r="QGO33" s="197"/>
      <c r="QGP33" s="197"/>
      <c r="QGQ33" s="197"/>
      <c r="QGR33" s="197"/>
      <c r="QGS33" s="197"/>
      <c r="QGT33" s="197"/>
      <c r="QGU33" s="197"/>
      <c r="QGV33" s="197"/>
      <c r="QGW33" s="197"/>
      <c r="QGX33" s="197"/>
      <c r="QGY33" s="197"/>
      <c r="QGZ33" s="197"/>
      <c r="QHA33" s="197"/>
      <c r="QHB33" s="197"/>
      <c r="QHC33" s="197"/>
      <c r="QHD33" s="197"/>
      <c r="QHE33" s="197"/>
      <c r="QHF33" s="197"/>
      <c r="QHG33" s="197"/>
      <c r="QHH33" s="197"/>
      <c r="QHI33" s="197"/>
      <c r="QHJ33" s="197"/>
      <c r="QHK33" s="197"/>
      <c r="QHL33" s="197"/>
      <c r="QHM33" s="197"/>
      <c r="QHN33" s="197"/>
      <c r="QHO33" s="197"/>
      <c r="QHP33" s="197"/>
      <c r="QHQ33" s="197"/>
      <c r="QHR33" s="197"/>
      <c r="QHS33" s="197"/>
      <c r="QHT33" s="197"/>
      <c r="QHU33" s="197"/>
      <c r="QHV33" s="197"/>
      <c r="QHW33" s="197"/>
      <c r="QHX33" s="197"/>
      <c r="QHY33" s="197"/>
      <c r="QHZ33" s="197"/>
      <c r="QIA33" s="197"/>
      <c r="QIB33" s="197"/>
      <c r="QIC33" s="197"/>
      <c r="QID33" s="197"/>
      <c r="QIE33" s="197"/>
      <c r="QIF33" s="197"/>
      <c r="QIG33" s="197"/>
      <c r="QIH33" s="197"/>
      <c r="QII33" s="197"/>
      <c r="QIJ33" s="197"/>
      <c r="QIK33" s="197"/>
      <c r="QIL33" s="197"/>
      <c r="QIM33" s="197"/>
      <c r="QIN33" s="197"/>
      <c r="QIO33" s="197"/>
      <c r="QIP33" s="197"/>
      <c r="QIQ33" s="197"/>
      <c r="QIR33" s="197"/>
      <c r="QIS33" s="197"/>
      <c r="QIT33" s="197"/>
      <c r="QIU33" s="197"/>
      <c r="QIV33" s="197"/>
      <c r="QIW33" s="197"/>
      <c r="QIX33" s="197"/>
      <c r="QIY33" s="197"/>
      <c r="QIZ33" s="197"/>
      <c r="QJA33" s="197"/>
      <c r="QJB33" s="197"/>
      <c r="QJC33" s="197"/>
      <c r="QJD33" s="197"/>
      <c r="QJE33" s="197"/>
      <c r="QJF33" s="197"/>
      <c r="QJG33" s="197"/>
      <c r="QJH33" s="197"/>
      <c r="QJI33" s="197"/>
      <c r="QJJ33" s="197"/>
      <c r="QJK33" s="197"/>
      <c r="QJL33" s="197"/>
      <c r="QJM33" s="197"/>
      <c r="QJN33" s="197"/>
      <c r="QJO33" s="197"/>
      <c r="QJP33" s="197"/>
      <c r="QJQ33" s="197"/>
      <c r="QJR33" s="197"/>
      <c r="QJS33" s="197"/>
      <c r="QJT33" s="197"/>
      <c r="QJU33" s="197"/>
      <c r="QJV33" s="197"/>
      <c r="QJW33" s="197"/>
      <c r="QJX33" s="197"/>
      <c r="QJY33" s="197"/>
      <c r="QJZ33" s="197"/>
      <c r="QKA33" s="197"/>
      <c r="QKB33" s="197"/>
      <c r="QKC33" s="197"/>
      <c r="QKD33" s="197"/>
      <c r="QKE33" s="197"/>
      <c r="QKF33" s="197"/>
      <c r="QKG33" s="197"/>
      <c r="QKH33" s="197"/>
      <c r="QKI33" s="197"/>
      <c r="QKJ33" s="197"/>
      <c r="QKK33" s="197"/>
      <c r="QKL33" s="197"/>
      <c r="QKM33" s="197"/>
      <c r="QKN33" s="197"/>
      <c r="QKO33" s="197"/>
      <c r="QKP33" s="197"/>
      <c r="QKQ33" s="197"/>
      <c r="QKR33" s="197"/>
      <c r="QKS33" s="197"/>
      <c r="QKT33" s="197"/>
      <c r="QKU33" s="197"/>
      <c r="QKV33" s="197"/>
      <c r="QKW33" s="197"/>
      <c r="QKX33" s="197"/>
      <c r="QKY33" s="197"/>
      <c r="QKZ33" s="197"/>
      <c r="QLA33" s="197"/>
      <c r="QLB33" s="197"/>
      <c r="QLC33" s="197"/>
      <c r="QLD33" s="197"/>
      <c r="QLE33" s="197"/>
      <c r="QLF33" s="197"/>
      <c r="QLG33" s="197"/>
      <c r="QLH33" s="197"/>
      <c r="QLI33" s="197"/>
      <c r="QLJ33" s="197"/>
      <c r="QLK33" s="197"/>
      <c r="QLL33" s="197"/>
      <c r="QLM33" s="197"/>
      <c r="QLN33" s="197"/>
      <c r="QLO33" s="197"/>
      <c r="QLP33" s="197"/>
      <c r="QLQ33" s="197"/>
      <c r="QLR33" s="197"/>
      <c r="QLS33" s="197"/>
      <c r="QLT33" s="197"/>
      <c r="QLU33" s="197"/>
      <c r="QLV33" s="197"/>
      <c r="QLW33" s="197"/>
      <c r="QLX33" s="197"/>
      <c r="QLY33" s="197"/>
      <c r="QLZ33" s="197"/>
      <c r="QMA33" s="197"/>
      <c r="QMB33" s="197"/>
      <c r="QMC33" s="197"/>
      <c r="QMD33" s="197"/>
      <c r="QME33" s="197"/>
      <c r="QMF33" s="197"/>
      <c r="QMG33" s="197"/>
      <c r="QMH33" s="197"/>
      <c r="QMI33" s="197"/>
      <c r="QMJ33" s="197"/>
      <c r="QMK33" s="197"/>
      <c r="QML33" s="197"/>
      <c r="QMM33" s="197"/>
      <c r="QMN33" s="197"/>
      <c r="QMO33" s="197"/>
      <c r="QMP33" s="197"/>
      <c r="QMQ33" s="197"/>
      <c r="QMR33" s="197"/>
      <c r="QMS33" s="197"/>
      <c r="QMT33" s="197"/>
      <c r="QMU33" s="197"/>
      <c r="QMV33" s="197"/>
      <c r="QMW33" s="197"/>
      <c r="QMX33" s="197"/>
      <c r="QMY33" s="197"/>
      <c r="QMZ33" s="197"/>
      <c r="QNA33" s="197"/>
      <c r="QNB33" s="197"/>
      <c r="QNC33" s="197"/>
      <c r="QND33" s="197"/>
      <c r="QNE33" s="197"/>
      <c r="QNF33" s="197"/>
      <c r="QNG33" s="197"/>
      <c r="QNH33" s="197"/>
      <c r="QNI33" s="197"/>
      <c r="QNJ33" s="197"/>
      <c r="QNK33" s="197"/>
      <c r="QNL33" s="197"/>
      <c r="QNM33" s="197"/>
      <c r="QNN33" s="197"/>
      <c r="QNO33" s="197"/>
      <c r="QNP33" s="197"/>
      <c r="QNQ33" s="197"/>
      <c r="QNR33" s="197"/>
      <c r="QNS33" s="197"/>
      <c r="QNT33" s="197"/>
      <c r="QNU33" s="197"/>
      <c r="QNV33" s="197"/>
      <c r="QNW33" s="197"/>
      <c r="QNX33" s="197"/>
      <c r="QNY33" s="197"/>
      <c r="QNZ33" s="197"/>
      <c r="QOA33" s="197"/>
      <c r="QOB33" s="197"/>
      <c r="QOC33" s="197"/>
      <c r="QOD33" s="197"/>
      <c r="QOE33" s="197"/>
      <c r="QOF33" s="197"/>
      <c r="QOG33" s="197"/>
      <c r="QOH33" s="197"/>
      <c r="QOI33" s="197"/>
      <c r="QOJ33" s="197"/>
      <c r="QOK33" s="197"/>
      <c r="QOL33" s="197"/>
      <c r="QOM33" s="197"/>
      <c r="QON33" s="197"/>
      <c r="QOO33" s="197"/>
      <c r="QOP33" s="197"/>
      <c r="QOQ33" s="197"/>
      <c r="QOR33" s="197"/>
      <c r="QOS33" s="197"/>
      <c r="QOT33" s="197"/>
      <c r="QOU33" s="197"/>
      <c r="QOV33" s="197"/>
      <c r="QOW33" s="197"/>
      <c r="QOX33" s="197"/>
      <c r="QOY33" s="197"/>
      <c r="QOZ33" s="197"/>
      <c r="QPA33" s="197"/>
      <c r="QPB33" s="197"/>
      <c r="QPC33" s="197"/>
      <c r="QPD33" s="197"/>
      <c r="QPE33" s="197"/>
      <c r="QPF33" s="197"/>
      <c r="QPG33" s="197"/>
      <c r="QPH33" s="197"/>
      <c r="QPI33" s="197"/>
      <c r="QPJ33" s="197"/>
      <c r="QPK33" s="197"/>
      <c r="QPL33" s="197"/>
      <c r="QPM33" s="197"/>
      <c r="QPN33" s="197"/>
      <c r="QPO33" s="197"/>
      <c r="QPP33" s="197"/>
      <c r="QPQ33" s="197"/>
      <c r="QPR33" s="197"/>
      <c r="QPS33" s="197"/>
      <c r="QPT33" s="197"/>
      <c r="QPU33" s="197"/>
      <c r="QPV33" s="197"/>
      <c r="QPW33" s="197"/>
      <c r="QPX33" s="197"/>
      <c r="QPY33" s="197"/>
      <c r="QPZ33" s="197"/>
      <c r="QQA33" s="197"/>
      <c r="QQB33" s="197"/>
      <c r="QQC33" s="197"/>
      <c r="QQD33" s="197"/>
      <c r="QQE33" s="197"/>
      <c r="QQF33" s="197"/>
      <c r="QQG33" s="197"/>
      <c r="QQH33" s="197"/>
      <c r="QQI33" s="197"/>
      <c r="QQJ33" s="197"/>
      <c r="QQK33" s="197"/>
      <c r="QQL33" s="197"/>
      <c r="QQM33" s="197"/>
      <c r="QQN33" s="197"/>
      <c r="QQO33" s="197"/>
      <c r="QQP33" s="197"/>
      <c r="QQQ33" s="197"/>
      <c r="QQR33" s="197"/>
      <c r="QQS33" s="197"/>
      <c r="QQT33" s="197"/>
      <c r="QQU33" s="197"/>
      <c r="QQV33" s="197"/>
      <c r="QQW33" s="197"/>
      <c r="QQX33" s="197"/>
      <c r="QQY33" s="197"/>
      <c r="QQZ33" s="197"/>
      <c r="QRA33" s="197"/>
      <c r="QRB33" s="197"/>
      <c r="QRC33" s="197"/>
      <c r="QRD33" s="197"/>
      <c r="QRE33" s="197"/>
      <c r="QRF33" s="197"/>
      <c r="QRG33" s="197"/>
      <c r="QRH33" s="197"/>
      <c r="QRI33" s="197"/>
      <c r="QRJ33" s="197"/>
      <c r="QRK33" s="197"/>
      <c r="QRL33" s="197"/>
      <c r="QRM33" s="197"/>
      <c r="QRN33" s="197"/>
      <c r="QRO33" s="197"/>
      <c r="QRP33" s="197"/>
      <c r="QRQ33" s="197"/>
      <c r="QRR33" s="197"/>
      <c r="QRS33" s="197"/>
      <c r="QRT33" s="197"/>
      <c r="QRU33" s="197"/>
      <c r="QRV33" s="197"/>
      <c r="QRW33" s="197"/>
      <c r="QRX33" s="197"/>
      <c r="QRY33" s="197"/>
      <c r="QRZ33" s="197"/>
      <c r="QSA33" s="197"/>
      <c r="QSB33" s="197"/>
      <c r="QSC33" s="197"/>
      <c r="QSD33" s="197"/>
      <c r="QSE33" s="197"/>
      <c r="QSF33" s="197"/>
      <c r="QSG33" s="197"/>
      <c r="QSH33" s="197"/>
      <c r="QSI33" s="197"/>
      <c r="QSJ33" s="197"/>
      <c r="QSK33" s="197"/>
      <c r="QSL33" s="197"/>
      <c r="QSM33" s="197"/>
      <c r="QSN33" s="197"/>
      <c r="QSO33" s="197"/>
      <c r="QSP33" s="197"/>
      <c r="QSQ33" s="197"/>
      <c r="QSR33" s="197"/>
      <c r="QSS33" s="197"/>
      <c r="QST33" s="197"/>
      <c r="QSU33" s="197"/>
      <c r="QSV33" s="197"/>
      <c r="QSW33" s="197"/>
      <c r="QSX33" s="197"/>
      <c r="QSY33" s="197"/>
      <c r="QSZ33" s="197"/>
      <c r="QTA33" s="197"/>
      <c r="QTB33" s="197"/>
      <c r="QTC33" s="197"/>
      <c r="QTD33" s="197"/>
      <c r="QTE33" s="197"/>
      <c r="QTF33" s="197"/>
      <c r="QTG33" s="197"/>
      <c r="QTH33" s="197"/>
      <c r="QTI33" s="197"/>
      <c r="QTJ33" s="197"/>
      <c r="QTK33" s="197"/>
      <c r="QTL33" s="197"/>
      <c r="QTM33" s="197"/>
      <c r="QTN33" s="197"/>
      <c r="QTO33" s="197"/>
      <c r="QTP33" s="197"/>
      <c r="QTQ33" s="197"/>
      <c r="QTR33" s="197"/>
      <c r="QTS33" s="197"/>
      <c r="QTT33" s="197"/>
      <c r="QTU33" s="197"/>
      <c r="QTV33" s="197"/>
      <c r="QTW33" s="197"/>
      <c r="QTX33" s="197"/>
      <c r="QTY33" s="197"/>
      <c r="QTZ33" s="197"/>
      <c r="QUA33" s="197"/>
      <c r="QUB33" s="197"/>
      <c r="QUC33" s="197"/>
      <c r="QUD33" s="197"/>
      <c r="QUE33" s="197"/>
      <c r="QUF33" s="197"/>
      <c r="QUG33" s="197"/>
      <c r="QUH33" s="197"/>
      <c r="QUI33" s="197"/>
      <c r="QUJ33" s="197"/>
      <c r="QUK33" s="197"/>
      <c r="QUL33" s="197"/>
      <c r="QUM33" s="197"/>
      <c r="QUN33" s="197"/>
      <c r="QUO33" s="197"/>
      <c r="QUP33" s="197"/>
      <c r="QUQ33" s="197"/>
      <c r="QUR33" s="197"/>
      <c r="QUS33" s="197"/>
      <c r="QUT33" s="197"/>
      <c r="QUU33" s="197"/>
      <c r="QUV33" s="197"/>
      <c r="QUW33" s="197"/>
      <c r="QUX33" s="197"/>
      <c r="QUY33" s="197"/>
      <c r="QUZ33" s="197"/>
      <c r="QVA33" s="197"/>
      <c r="QVB33" s="197"/>
      <c r="QVC33" s="197"/>
      <c r="QVD33" s="197"/>
      <c r="QVE33" s="197"/>
      <c r="QVF33" s="197"/>
      <c r="QVG33" s="197"/>
      <c r="QVH33" s="197"/>
      <c r="QVI33" s="197"/>
      <c r="QVJ33" s="197"/>
      <c r="QVK33" s="197"/>
      <c r="QVL33" s="197"/>
      <c r="QVM33" s="197"/>
      <c r="QVN33" s="197"/>
      <c r="QVO33" s="197"/>
      <c r="QVP33" s="197"/>
      <c r="QVQ33" s="197"/>
      <c r="QVR33" s="197"/>
      <c r="QVS33" s="197"/>
      <c r="QVT33" s="197"/>
      <c r="QVU33" s="197"/>
      <c r="QVV33" s="197"/>
      <c r="QVW33" s="197"/>
      <c r="QVX33" s="197"/>
      <c r="QVY33" s="197"/>
      <c r="QVZ33" s="197"/>
      <c r="QWA33" s="197"/>
      <c r="QWB33" s="197"/>
      <c r="QWC33" s="197"/>
      <c r="QWD33" s="197"/>
      <c r="QWE33" s="197"/>
      <c r="QWF33" s="197"/>
      <c r="QWG33" s="197"/>
      <c r="QWH33" s="197"/>
      <c r="QWI33" s="197"/>
      <c r="QWJ33" s="197"/>
      <c r="QWK33" s="197"/>
      <c r="QWL33" s="197"/>
      <c r="QWM33" s="197"/>
      <c r="QWN33" s="197"/>
      <c r="QWO33" s="197"/>
      <c r="QWP33" s="197"/>
      <c r="QWQ33" s="197"/>
      <c r="QWR33" s="197"/>
      <c r="QWS33" s="197"/>
      <c r="QWT33" s="197"/>
      <c r="QWU33" s="197"/>
      <c r="QWV33" s="197"/>
      <c r="QWW33" s="197"/>
      <c r="QWX33" s="197"/>
      <c r="QWY33" s="197"/>
      <c r="QWZ33" s="197"/>
      <c r="QXA33" s="197"/>
      <c r="QXB33" s="197"/>
      <c r="QXC33" s="197"/>
      <c r="QXD33" s="197"/>
      <c r="QXE33" s="197"/>
      <c r="QXF33" s="197"/>
      <c r="QXG33" s="197"/>
      <c r="QXH33" s="197"/>
      <c r="QXI33" s="197"/>
      <c r="QXJ33" s="197"/>
      <c r="QXK33" s="197"/>
      <c r="QXL33" s="197"/>
      <c r="QXM33" s="197"/>
      <c r="QXN33" s="197"/>
      <c r="QXO33" s="197"/>
      <c r="QXP33" s="197"/>
      <c r="QXQ33" s="197"/>
      <c r="QXR33" s="197"/>
      <c r="QXS33" s="197"/>
      <c r="QXT33" s="197"/>
      <c r="QXU33" s="197"/>
      <c r="QXV33" s="197"/>
      <c r="QXW33" s="197"/>
      <c r="QXX33" s="197"/>
      <c r="QXY33" s="197"/>
      <c r="QXZ33" s="197"/>
      <c r="QYA33" s="197"/>
      <c r="QYB33" s="197"/>
      <c r="QYC33" s="197"/>
      <c r="QYD33" s="197"/>
      <c r="QYE33" s="197"/>
      <c r="QYF33" s="197"/>
      <c r="QYG33" s="197"/>
      <c r="QYH33" s="197"/>
      <c r="QYI33" s="197"/>
      <c r="QYJ33" s="197"/>
      <c r="QYK33" s="197"/>
      <c r="QYL33" s="197"/>
      <c r="QYM33" s="197"/>
      <c r="QYN33" s="197"/>
      <c r="QYO33" s="197"/>
      <c r="QYP33" s="197"/>
      <c r="QYQ33" s="197"/>
      <c r="QYR33" s="197"/>
      <c r="QYS33" s="197"/>
      <c r="QYT33" s="197"/>
      <c r="QYU33" s="197"/>
      <c r="QYV33" s="197"/>
      <c r="QYW33" s="197"/>
      <c r="QYX33" s="197"/>
      <c r="QYY33" s="197"/>
      <c r="QYZ33" s="197"/>
      <c r="QZA33" s="197"/>
      <c r="QZB33" s="197"/>
      <c r="QZC33" s="197"/>
      <c r="QZD33" s="197"/>
      <c r="QZE33" s="197"/>
      <c r="QZF33" s="197"/>
      <c r="QZG33" s="197"/>
      <c r="QZH33" s="197"/>
      <c r="QZI33" s="197"/>
      <c r="QZJ33" s="197"/>
      <c r="QZK33" s="197"/>
      <c r="QZL33" s="197"/>
      <c r="QZM33" s="197"/>
      <c r="QZN33" s="197"/>
      <c r="QZO33" s="197"/>
      <c r="QZP33" s="197"/>
      <c r="QZQ33" s="197"/>
      <c r="QZR33" s="197"/>
      <c r="QZS33" s="197"/>
      <c r="QZT33" s="197"/>
      <c r="QZU33" s="197"/>
      <c r="QZV33" s="197"/>
      <c r="QZW33" s="197"/>
      <c r="QZX33" s="197"/>
      <c r="QZY33" s="197"/>
      <c r="QZZ33" s="197"/>
      <c r="RAA33" s="197"/>
      <c r="RAB33" s="197"/>
      <c r="RAC33" s="197"/>
      <c r="RAD33" s="197"/>
      <c r="RAE33" s="197"/>
      <c r="RAF33" s="197"/>
      <c r="RAG33" s="197"/>
      <c r="RAH33" s="197"/>
      <c r="RAI33" s="197"/>
      <c r="RAJ33" s="197"/>
      <c r="RAK33" s="197"/>
      <c r="RAL33" s="197"/>
      <c r="RAM33" s="197"/>
      <c r="RAN33" s="197"/>
      <c r="RAO33" s="197"/>
      <c r="RAP33" s="197"/>
      <c r="RAQ33" s="197"/>
      <c r="RAR33" s="197"/>
      <c r="RAS33" s="197"/>
      <c r="RAT33" s="197"/>
      <c r="RAU33" s="197"/>
      <c r="RAV33" s="197"/>
      <c r="RAW33" s="197"/>
      <c r="RAX33" s="197"/>
      <c r="RAY33" s="197"/>
      <c r="RAZ33" s="197"/>
      <c r="RBA33" s="197"/>
      <c r="RBB33" s="197"/>
      <c r="RBC33" s="197"/>
      <c r="RBD33" s="197"/>
      <c r="RBE33" s="197"/>
      <c r="RBF33" s="197"/>
      <c r="RBG33" s="197"/>
      <c r="RBH33" s="197"/>
      <c r="RBI33" s="197"/>
      <c r="RBJ33" s="197"/>
      <c r="RBK33" s="197"/>
      <c r="RBL33" s="197"/>
      <c r="RBM33" s="197"/>
      <c r="RBN33" s="197"/>
      <c r="RBO33" s="197"/>
      <c r="RBP33" s="197"/>
      <c r="RBQ33" s="197"/>
      <c r="RBR33" s="197"/>
      <c r="RBS33" s="197"/>
      <c r="RBT33" s="197"/>
      <c r="RBU33" s="197"/>
      <c r="RBV33" s="197"/>
      <c r="RBW33" s="197"/>
      <c r="RBX33" s="197"/>
      <c r="RBY33" s="197"/>
      <c r="RBZ33" s="197"/>
      <c r="RCA33" s="197"/>
      <c r="RCB33" s="197"/>
      <c r="RCC33" s="197"/>
      <c r="RCD33" s="197"/>
      <c r="RCE33" s="197"/>
      <c r="RCF33" s="197"/>
      <c r="RCG33" s="197"/>
      <c r="RCH33" s="197"/>
      <c r="RCI33" s="197"/>
      <c r="RCJ33" s="197"/>
      <c r="RCK33" s="197"/>
      <c r="RCL33" s="197"/>
      <c r="RCM33" s="197"/>
      <c r="RCN33" s="197"/>
      <c r="RCO33" s="197"/>
      <c r="RCP33" s="197"/>
      <c r="RCQ33" s="197"/>
      <c r="RCR33" s="197"/>
      <c r="RCS33" s="197"/>
      <c r="RCT33" s="197"/>
      <c r="RCU33" s="197"/>
      <c r="RCV33" s="197"/>
      <c r="RCW33" s="197"/>
      <c r="RCX33" s="197"/>
      <c r="RCY33" s="197"/>
      <c r="RCZ33" s="197"/>
      <c r="RDA33" s="197"/>
      <c r="RDB33" s="197"/>
      <c r="RDC33" s="197"/>
      <c r="RDD33" s="197"/>
      <c r="RDE33" s="197"/>
      <c r="RDF33" s="197"/>
      <c r="RDG33" s="197"/>
      <c r="RDH33" s="197"/>
      <c r="RDI33" s="197"/>
      <c r="RDJ33" s="197"/>
      <c r="RDK33" s="197"/>
      <c r="RDL33" s="197"/>
      <c r="RDM33" s="197"/>
      <c r="RDN33" s="197"/>
      <c r="RDO33" s="197"/>
      <c r="RDP33" s="197"/>
      <c r="RDQ33" s="197"/>
      <c r="RDR33" s="197"/>
      <c r="RDS33" s="197"/>
      <c r="RDT33" s="197"/>
      <c r="RDU33" s="197"/>
      <c r="RDV33" s="197"/>
      <c r="RDW33" s="197"/>
      <c r="RDX33" s="197"/>
      <c r="RDY33" s="197"/>
      <c r="RDZ33" s="197"/>
      <c r="REA33" s="197"/>
      <c r="REB33" s="197"/>
      <c r="REC33" s="197"/>
      <c r="RED33" s="197"/>
      <c r="REE33" s="197"/>
      <c r="REF33" s="197"/>
      <c r="REG33" s="197"/>
      <c r="REH33" s="197"/>
      <c r="REI33" s="197"/>
      <c r="REJ33" s="197"/>
      <c r="REK33" s="197"/>
      <c r="REL33" s="197"/>
      <c r="REM33" s="197"/>
      <c r="REN33" s="197"/>
      <c r="REO33" s="197"/>
      <c r="REP33" s="197"/>
      <c r="REQ33" s="197"/>
      <c r="RER33" s="197"/>
      <c r="RES33" s="197"/>
      <c r="RET33" s="197"/>
      <c r="REU33" s="197"/>
      <c r="REV33" s="197"/>
      <c r="REW33" s="197"/>
      <c r="REX33" s="197"/>
      <c r="REY33" s="197"/>
      <c r="REZ33" s="197"/>
      <c r="RFA33" s="197"/>
      <c r="RFB33" s="197"/>
      <c r="RFC33" s="197"/>
      <c r="RFD33" s="197"/>
      <c r="RFE33" s="197"/>
      <c r="RFF33" s="197"/>
      <c r="RFG33" s="197"/>
      <c r="RFH33" s="197"/>
      <c r="RFI33" s="197"/>
      <c r="RFJ33" s="197"/>
      <c r="RFK33" s="197"/>
      <c r="RFL33" s="197"/>
      <c r="RFM33" s="197"/>
      <c r="RFN33" s="197"/>
      <c r="RFO33" s="197"/>
      <c r="RFP33" s="197"/>
      <c r="RFQ33" s="197"/>
      <c r="RFR33" s="197"/>
      <c r="RFS33" s="197"/>
      <c r="RFT33" s="197"/>
      <c r="RFU33" s="197"/>
      <c r="RFV33" s="197"/>
      <c r="RFW33" s="197"/>
      <c r="RFX33" s="197"/>
      <c r="RFY33" s="197"/>
      <c r="RFZ33" s="197"/>
      <c r="RGA33" s="197"/>
      <c r="RGB33" s="197"/>
      <c r="RGC33" s="197"/>
      <c r="RGD33" s="197"/>
      <c r="RGE33" s="197"/>
      <c r="RGF33" s="197"/>
      <c r="RGG33" s="197"/>
      <c r="RGH33" s="197"/>
      <c r="RGI33" s="197"/>
      <c r="RGJ33" s="197"/>
      <c r="RGK33" s="197"/>
      <c r="RGL33" s="197"/>
      <c r="RGM33" s="197"/>
      <c r="RGN33" s="197"/>
      <c r="RGO33" s="197"/>
      <c r="RGP33" s="197"/>
      <c r="RGQ33" s="197"/>
      <c r="RGR33" s="197"/>
      <c r="RGS33" s="197"/>
      <c r="RGT33" s="197"/>
      <c r="RGU33" s="197"/>
      <c r="RGV33" s="197"/>
      <c r="RGW33" s="197"/>
      <c r="RGX33" s="197"/>
      <c r="RGY33" s="197"/>
      <c r="RGZ33" s="197"/>
      <c r="RHA33" s="197"/>
      <c r="RHB33" s="197"/>
      <c r="RHC33" s="197"/>
      <c r="RHD33" s="197"/>
      <c r="RHE33" s="197"/>
      <c r="RHF33" s="197"/>
      <c r="RHG33" s="197"/>
      <c r="RHH33" s="197"/>
      <c r="RHI33" s="197"/>
      <c r="RHJ33" s="197"/>
      <c r="RHK33" s="197"/>
      <c r="RHL33" s="197"/>
      <c r="RHM33" s="197"/>
      <c r="RHN33" s="197"/>
      <c r="RHO33" s="197"/>
      <c r="RHP33" s="197"/>
      <c r="RHQ33" s="197"/>
      <c r="RHR33" s="197"/>
      <c r="RHS33" s="197"/>
      <c r="RHT33" s="197"/>
      <c r="RHU33" s="197"/>
      <c r="RHV33" s="197"/>
      <c r="RHW33" s="197"/>
      <c r="RHX33" s="197"/>
      <c r="RHY33" s="197"/>
      <c r="RHZ33" s="197"/>
      <c r="RIA33" s="197"/>
      <c r="RIB33" s="197"/>
      <c r="RIC33" s="197"/>
      <c r="RID33" s="197"/>
      <c r="RIE33" s="197"/>
      <c r="RIF33" s="197"/>
      <c r="RIG33" s="197"/>
      <c r="RIH33" s="197"/>
      <c r="RII33" s="197"/>
      <c r="RIJ33" s="197"/>
      <c r="RIK33" s="197"/>
      <c r="RIL33" s="197"/>
      <c r="RIM33" s="197"/>
      <c r="RIN33" s="197"/>
      <c r="RIO33" s="197"/>
      <c r="RIP33" s="197"/>
      <c r="RIQ33" s="197"/>
      <c r="RIR33" s="197"/>
      <c r="RIS33" s="197"/>
      <c r="RIT33" s="197"/>
      <c r="RIU33" s="197"/>
      <c r="RIV33" s="197"/>
      <c r="RIW33" s="197"/>
      <c r="RIX33" s="197"/>
      <c r="RIY33" s="197"/>
      <c r="RIZ33" s="197"/>
      <c r="RJA33" s="197"/>
      <c r="RJB33" s="197"/>
      <c r="RJC33" s="197"/>
      <c r="RJD33" s="197"/>
      <c r="RJE33" s="197"/>
      <c r="RJF33" s="197"/>
      <c r="RJG33" s="197"/>
      <c r="RJH33" s="197"/>
      <c r="RJI33" s="197"/>
      <c r="RJJ33" s="197"/>
      <c r="RJK33" s="197"/>
      <c r="RJL33" s="197"/>
      <c r="RJM33" s="197"/>
      <c r="RJN33" s="197"/>
      <c r="RJO33" s="197"/>
      <c r="RJP33" s="197"/>
      <c r="RJQ33" s="197"/>
      <c r="RJR33" s="197"/>
      <c r="RJS33" s="197"/>
      <c r="RJT33" s="197"/>
      <c r="RJU33" s="197"/>
      <c r="RJV33" s="197"/>
      <c r="RJW33" s="197"/>
      <c r="RJX33" s="197"/>
      <c r="RJY33" s="197"/>
      <c r="RJZ33" s="197"/>
      <c r="RKA33" s="197"/>
      <c r="RKB33" s="197"/>
      <c r="RKC33" s="197"/>
      <c r="RKD33" s="197"/>
      <c r="RKE33" s="197"/>
      <c r="RKF33" s="197"/>
      <c r="RKG33" s="197"/>
      <c r="RKH33" s="197"/>
      <c r="RKI33" s="197"/>
      <c r="RKJ33" s="197"/>
      <c r="RKK33" s="197"/>
      <c r="RKL33" s="197"/>
      <c r="RKM33" s="197"/>
      <c r="RKN33" s="197"/>
      <c r="RKO33" s="197"/>
      <c r="RKP33" s="197"/>
      <c r="RKQ33" s="197"/>
      <c r="RKR33" s="197"/>
      <c r="RKS33" s="197"/>
      <c r="RKT33" s="197"/>
      <c r="RKU33" s="197"/>
      <c r="RKV33" s="197"/>
      <c r="RKW33" s="197"/>
      <c r="RKX33" s="197"/>
      <c r="RKY33" s="197"/>
      <c r="RKZ33" s="197"/>
      <c r="RLA33" s="197"/>
      <c r="RLB33" s="197"/>
      <c r="RLC33" s="197"/>
      <c r="RLD33" s="197"/>
      <c r="RLE33" s="197"/>
      <c r="RLF33" s="197"/>
      <c r="RLG33" s="197"/>
      <c r="RLH33" s="197"/>
      <c r="RLI33" s="197"/>
      <c r="RLJ33" s="197"/>
      <c r="RLK33" s="197"/>
      <c r="RLL33" s="197"/>
      <c r="RLM33" s="197"/>
      <c r="RLN33" s="197"/>
      <c r="RLO33" s="197"/>
      <c r="RLP33" s="197"/>
      <c r="RLQ33" s="197"/>
      <c r="RLR33" s="197"/>
      <c r="RLS33" s="197"/>
      <c r="RLT33" s="197"/>
      <c r="RLU33" s="197"/>
      <c r="RLV33" s="197"/>
      <c r="RLW33" s="197"/>
      <c r="RLX33" s="197"/>
      <c r="RLY33" s="197"/>
      <c r="RLZ33" s="197"/>
      <c r="RMA33" s="197"/>
      <c r="RMB33" s="197"/>
      <c r="RMC33" s="197"/>
      <c r="RMD33" s="197"/>
      <c r="RME33" s="197"/>
      <c r="RMF33" s="197"/>
      <c r="RMG33" s="197"/>
      <c r="RMH33" s="197"/>
      <c r="RMI33" s="197"/>
      <c r="RMJ33" s="197"/>
      <c r="RMK33" s="197"/>
      <c r="RML33" s="197"/>
      <c r="RMM33" s="197"/>
      <c r="RMN33" s="197"/>
      <c r="RMO33" s="197"/>
      <c r="RMP33" s="197"/>
      <c r="RMQ33" s="197"/>
      <c r="RMR33" s="197"/>
      <c r="RMS33" s="197"/>
      <c r="RMT33" s="197"/>
      <c r="RMU33" s="197"/>
      <c r="RMV33" s="197"/>
      <c r="RMW33" s="197"/>
      <c r="RMX33" s="197"/>
      <c r="RMY33" s="197"/>
      <c r="RMZ33" s="197"/>
      <c r="RNA33" s="197"/>
      <c r="RNB33" s="197"/>
      <c r="RNC33" s="197"/>
      <c r="RND33" s="197"/>
      <c r="RNE33" s="197"/>
      <c r="RNF33" s="197"/>
      <c r="RNG33" s="197"/>
      <c r="RNH33" s="197"/>
      <c r="RNI33" s="197"/>
      <c r="RNJ33" s="197"/>
      <c r="RNK33" s="197"/>
      <c r="RNL33" s="197"/>
      <c r="RNM33" s="197"/>
      <c r="RNN33" s="197"/>
      <c r="RNO33" s="197"/>
      <c r="RNP33" s="197"/>
      <c r="RNQ33" s="197"/>
      <c r="RNR33" s="197"/>
      <c r="RNS33" s="197"/>
      <c r="RNT33" s="197"/>
      <c r="RNU33" s="197"/>
      <c r="RNV33" s="197"/>
      <c r="RNW33" s="197"/>
      <c r="RNX33" s="197"/>
      <c r="RNY33" s="197"/>
      <c r="RNZ33" s="197"/>
      <c r="ROA33" s="197"/>
      <c r="ROB33" s="197"/>
      <c r="ROC33" s="197"/>
      <c r="ROD33" s="197"/>
      <c r="ROE33" s="197"/>
      <c r="ROF33" s="197"/>
      <c r="ROG33" s="197"/>
      <c r="ROH33" s="197"/>
      <c r="ROI33" s="197"/>
      <c r="ROJ33" s="197"/>
      <c r="ROK33" s="197"/>
      <c r="ROL33" s="197"/>
      <c r="ROM33" s="197"/>
      <c r="RON33" s="197"/>
      <c r="ROO33" s="197"/>
      <c r="ROP33" s="197"/>
      <c r="ROQ33" s="197"/>
      <c r="ROR33" s="197"/>
      <c r="ROS33" s="197"/>
      <c r="ROT33" s="197"/>
      <c r="ROU33" s="197"/>
      <c r="ROV33" s="197"/>
      <c r="ROW33" s="197"/>
      <c r="ROX33" s="197"/>
      <c r="ROY33" s="197"/>
      <c r="ROZ33" s="197"/>
      <c r="RPA33" s="197"/>
      <c r="RPB33" s="197"/>
      <c r="RPC33" s="197"/>
      <c r="RPD33" s="197"/>
      <c r="RPE33" s="197"/>
      <c r="RPF33" s="197"/>
      <c r="RPG33" s="197"/>
      <c r="RPH33" s="197"/>
      <c r="RPI33" s="197"/>
      <c r="RPJ33" s="197"/>
      <c r="RPK33" s="197"/>
      <c r="RPL33" s="197"/>
      <c r="RPM33" s="197"/>
      <c r="RPN33" s="197"/>
      <c r="RPO33" s="197"/>
      <c r="RPP33" s="197"/>
      <c r="RPQ33" s="197"/>
      <c r="RPR33" s="197"/>
      <c r="RPS33" s="197"/>
      <c r="RPT33" s="197"/>
      <c r="RPU33" s="197"/>
      <c r="RPV33" s="197"/>
      <c r="RPW33" s="197"/>
      <c r="RPX33" s="197"/>
      <c r="RPY33" s="197"/>
      <c r="RPZ33" s="197"/>
      <c r="RQA33" s="197"/>
      <c r="RQB33" s="197"/>
      <c r="RQC33" s="197"/>
      <c r="RQD33" s="197"/>
      <c r="RQE33" s="197"/>
      <c r="RQF33" s="197"/>
      <c r="RQG33" s="197"/>
      <c r="RQH33" s="197"/>
      <c r="RQI33" s="197"/>
      <c r="RQJ33" s="197"/>
      <c r="RQK33" s="197"/>
      <c r="RQL33" s="197"/>
      <c r="RQM33" s="197"/>
      <c r="RQN33" s="197"/>
      <c r="RQO33" s="197"/>
      <c r="RQP33" s="197"/>
      <c r="RQQ33" s="197"/>
      <c r="RQR33" s="197"/>
      <c r="RQS33" s="197"/>
      <c r="RQT33" s="197"/>
      <c r="RQU33" s="197"/>
      <c r="RQV33" s="197"/>
      <c r="RQW33" s="197"/>
      <c r="RQX33" s="197"/>
      <c r="RQY33" s="197"/>
      <c r="RQZ33" s="197"/>
      <c r="RRA33" s="197"/>
      <c r="RRB33" s="197"/>
      <c r="RRC33" s="197"/>
      <c r="RRD33" s="197"/>
      <c r="RRE33" s="197"/>
      <c r="RRF33" s="197"/>
      <c r="RRG33" s="197"/>
      <c r="RRH33" s="197"/>
      <c r="RRI33" s="197"/>
      <c r="RRJ33" s="197"/>
      <c r="RRK33" s="197"/>
      <c r="RRL33" s="197"/>
      <c r="RRM33" s="197"/>
      <c r="RRN33" s="197"/>
      <c r="RRO33" s="197"/>
      <c r="RRP33" s="197"/>
      <c r="RRQ33" s="197"/>
      <c r="RRR33" s="197"/>
      <c r="RRS33" s="197"/>
      <c r="RRT33" s="197"/>
      <c r="RRU33" s="197"/>
      <c r="RRV33" s="197"/>
      <c r="RRW33" s="197"/>
      <c r="RRX33" s="197"/>
      <c r="RRY33" s="197"/>
      <c r="RRZ33" s="197"/>
      <c r="RSA33" s="197"/>
      <c r="RSB33" s="197"/>
      <c r="RSC33" s="197"/>
      <c r="RSD33" s="197"/>
      <c r="RSE33" s="197"/>
      <c r="RSF33" s="197"/>
      <c r="RSG33" s="197"/>
      <c r="RSH33" s="197"/>
      <c r="RSI33" s="197"/>
      <c r="RSJ33" s="197"/>
      <c r="RSK33" s="197"/>
      <c r="RSL33" s="197"/>
      <c r="RSM33" s="197"/>
      <c r="RSN33" s="197"/>
      <c r="RSO33" s="197"/>
      <c r="RSP33" s="197"/>
      <c r="RSQ33" s="197"/>
      <c r="RSR33" s="197"/>
      <c r="RSS33" s="197"/>
      <c r="RST33" s="197"/>
      <c r="RSU33" s="197"/>
      <c r="RSV33" s="197"/>
      <c r="RSW33" s="197"/>
      <c r="RSX33" s="197"/>
      <c r="RSY33" s="197"/>
      <c r="RSZ33" s="197"/>
      <c r="RTA33" s="197"/>
      <c r="RTB33" s="197"/>
      <c r="RTC33" s="197"/>
      <c r="RTD33" s="197"/>
      <c r="RTE33" s="197"/>
      <c r="RTF33" s="197"/>
      <c r="RTG33" s="197"/>
      <c r="RTH33" s="197"/>
      <c r="RTI33" s="197"/>
      <c r="RTJ33" s="197"/>
      <c r="RTK33" s="197"/>
      <c r="RTL33" s="197"/>
      <c r="RTM33" s="197"/>
      <c r="RTN33" s="197"/>
      <c r="RTO33" s="197"/>
      <c r="RTP33" s="197"/>
      <c r="RTQ33" s="197"/>
      <c r="RTR33" s="197"/>
      <c r="RTS33" s="197"/>
      <c r="RTT33" s="197"/>
      <c r="RTU33" s="197"/>
      <c r="RTV33" s="197"/>
      <c r="RTW33" s="197"/>
      <c r="RTX33" s="197"/>
      <c r="RTY33" s="197"/>
      <c r="RTZ33" s="197"/>
      <c r="RUA33" s="197"/>
      <c r="RUB33" s="197"/>
      <c r="RUC33" s="197"/>
      <c r="RUD33" s="197"/>
      <c r="RUE33" s="197"/>
      <c r="RUF33" s="197"/>
      <c r="RUG33" s="197"/>
      <c r="RUH33" s="197"/>
      <c r="RUI33" s="197"/>
      <c r="RUJ33" s="197"/>
      <c r="RUK33" s="197"/>
      <c r="RUL33" s="197"/>
      <c r="RUM33" s="197"/>
      <c r="RUN33" s="197"/>
      <c r="RUO33" s="197"/>
      <c r="RUP33" s="197"/>
      <c r="RUQ33" s="197"/>
      <c r="RUR33" s="197"/>
      <c r="RUS33" s="197"/>
      <c r="RUT33" s="197"/>
      <c r="RUU33" s="197"/>
      <c r="RUV33" s="197"/>
      <c r="RUW33" s="197"/>
      <c r="RUX33" s="197"/>
      <c r="RUY33" s="197"/>
      <c r="RUZ33" s="197"/>
      <c r="RVA33" s="197"/>
      <c r="RVB33" s="197"/>
      <c r="RVC33" s="197"/>
      <c r="RVD33" s="197"/>
      <c r="RVE33" s="197"/>
      <c r="RVF33" s="197"/>
      <c r="RVG33" s="197"/>
      <c r="RVH33" s="197"/>
      <c r="RVI33" s="197"/>
      <c r="RVJ33" s="197"/>
      <c r="RVK33" s="197"/>
      <c r="RVL33" s="197"/>
      <c r="RVM33" s="197"/>
      <c r="RVN33" s="197"/>
      <c r="RVO33" s="197"/>
      <c r="RVP33" s="197"/>
      <c r="RVQ33" s="197"/>
      <c r="RVR33" s="197"/>
      <c r="RVS33" s="197"/>
      <c r="RVT33" s="197"/>
      <c r="RVU33" s="197"/>
      <c r="RVV33" s="197"/>
      <c r="RVW33" s="197"/>
      <c r="RVX33" s="197"/>
      <c r="RVY33" s="197"/>
      <c r="RVZ33" s="197"/>
      <c r="RWA33" s="197"/>
      <c r="RWB33" s="197"/>
      <c r="RWC33" s="197"/>
      <c r="RWD33" s="197"/>
      <c r="RWE33" s="197"/>
      <c r="RWF33" s="197"/>
      <c r="RWG33" s="197"/>
      <c r="RWH33" s="197"/>
      <c r="RWI33" s="197"/>
      <c r="RWJ33" s="197"/>
      <c r="RWK33" s="197"/>
      <c r="RWL33" s="197"/>
      <c r="RWM33" s="197"/>
      <c r="RWN33" s="197"/>
      <c r="RWO33" s="197"/>
      <c r="RWP33" s="197"/>
      <c r="RWQ33" s="197"/>
      <c r="RWR33" s="197"/>
      <c r="RWS33" s="197"/>
      <c r="RWT33" s="197"/>
      <c r="RWU33" s="197"/>
      <c r="RWV33" s="197"/>
      <c r="RWW33" s="197"/>
      <c r="RWX33" s="197"/>
      <c r="RWY33" s="197"/>
      <c r="RWZ33" s="197"/>
      <c r="RXA33" s="197"/>
      <c r="RXB33" s="197"/>
      <c r="RXC33" s="197"/>
      <c r="RXD33" s="197"/>
      <c r="RXE33" s="197"/>
      <c r="RXF33" s="197"/>
      <c r="RXG33" s="197"/>
      <c r="RXH33" s="197"/>
      <c r="RXI33" s="197"/>
      <c r="RXJ33" s="197"/>
      <c r="RXK33" s="197"/>
      <c r="RXL33" s="197"/>
      <c r="RXM33" s="197"/>
      <c r="RXN33" s="197"/>
      <c r="RXO33" s="197"/>
      <c r="RXP33" s="197"/>
      <c r="RXQ33" s="197"/>
      <c r="RXR33" s="197"/>
      <c r="RXS33" s="197"/>
      <c r="RXT33" s="197"/>
      <c r="RXU33" s="197"/>
      <c r="RXV33" s="197"/>
      <c r="RXW33" s="197"/>
      <c r="RXX33" s="197"/>
      <c r="RXY33" s="197"/>
      <c r="RXZ33" s="197"/>
      <c r="RYA33" s="197"/>
      <c r="RYB33" s="197"/>
      <c r="RYC33" s="197"/>
      <c r="RYD33" s="197"/>
      <c r="RYE33" s="197"/>
      <c r="RYF33" s="197"/>
      <c r="RYG33" s="197"/>
      <c r="RYH33" s="197"/>
      <c r="RYI33" s="197"/>
      <c r="RYJ33" s="197"/>
      <c r="RYK33" s="197"/>
      <c r="RYL33" s="197"/>
      <c r="RYM33" s="197"/>
      <c r="RYN33" s="197"/>
      <c r="RYO33" s="197"/>
      <c r="RYP33" s="197"/>
      <c r="RYQ33" s="197"/>
      <c r="RYR33" s="197"/>
      <c r="RYS33" s="197"/>
      <c r="RYT33" s="197"/>
      <c r="RYU33" s="197"/>
      <c r="RYV33" s="197"/>
      <c r="RYW33" s="197"/>
      <c r="RYX33" s="197"/>
      <c r="RYY33" s="197"/>
      <c r="RYZ33" s="197"/>
      <c r="RZA33" s="197"/>
      <c r="RZB33" s="197"/>
      <c r="RZC33" s="197"/>
      <c r="RZD33" s="197"/>
      <c r="RZE33" s="197"/>
      <c r="RZF33" s="197"/>
      <c r="RZG33" s="197"/>
      <c r="RZH33" s="197"/>
      <c r="RZI33" s="197"/>
      <c r="RZJ33" s="197"/>
      <c r="RZK33" s="197"/>
      <c r="RZL33" s="197"/>
      <c r="RZM33" s="197"/>
      <c r="RZN33" s="197"/>
      <c r="RZO33" s="197"/>
      <c r="RZP33" s="197"/>
      <c r="RZQ33" s="197"/>
      <c r="RZR33" s="197"/>
      <c r="RZS33" s="197"/>
      <c r="RZT33" s="197"/>
      <c r="RZU33" s="197"/>
      <c r="RZV33" s="197"/>
      <c r="RZW33" s="197"/>
      <c r="RZX33" s="197"/>
      <c r="RZY33" s="197"/>
      <c r="RZZ33" s="197"/>
      <c r="SAA33" s="197"/>
      <c r="SAB33" s="197"/>
      <c r="SAC33" s="197"/>
      <c r="SAD33" s="197"/>
      <c r="SAE33" s="197"/>
      <c r="SAF33" s="197"/>
      <c r="SAG33" s="197"/>
      <c r="SAH33" s="197"/>
      <c r="SAI33" s="197"/>
      <c r="SAJ33" s="197"/>
      <c r="SAK33" s="197"/>
      <c r="SAL33" s="197"/>
      <c r="SAM33" s="197"/>
      <c r="SAN33" s="197"/>
      <c r="SAO33" s="197"/>
      <c r="SAP33" s="197"/>
      <c r="SAQ33" s="197"/>
      <c r="SAR33" s="197"/>
      <c r="SAS33" s="197"/>
      <c r="SAT33" s="197"/>
      <c r="SAU33" s="197"/>
      <c r="SAV33" s="197"/>
      <c r="SAW33" s="197"/>
      <c r="SAX33" s="197"/>
      <c r="SAY33" s="197"/>
      <c r="SAZ33" s="197"/>
      <c r="SBA33" s="197"/>
      <c r="SBB33" s="197"/>
      <c r="SBC33" s="197"/>
      <c r="SBD33" s="197"/>
      <c r="SBE33" s="197"/>
      <c r="SBF33" s="197"/>
      <c r="SBG33" s="197"/>
      <c r="SBH33" s="197"/>
      <c r="SBI33" s="197"/>
      <c r="SBJ33" s="197"/>
      <c r="SBK33" s="197"/>
      <c r="SBL33" s="197"/>
      <c r="SBM33" s="197"/>
      <c r="SBN33" s="197"/>
      <c r="SBO33" s="197"/>
      <c r="SBP33" s="197"/>
      <c r="SBQ33" s="197"/>
      <c r="SBR33" s="197"/>
      <c r="SBS33" s="197"/>
      <c r="SBT33" s="197"/>
      <c r="SBU33" s="197"/>
      <c r="SBV33" s="197"/>
      <c r="SBW33" s="197"/>
      <c r="SBX33" s="197"/>
      <c r="SBY33" s="197"/>
      <c r="SBZ33" s="197"/>
      <c r="SCA33" s="197"/>
      <c r="SCB33" s="197"/>
      <c r="SCC33" s="197"/>
      <c r="SCD33" s="197"/>
      <c r="SCE33" s="197"/>
      <c r="SCF33" s="197"/>
      <c r="SCG33" s="197"/>
      <c r="SCH33" s="197"/>
      <c r="SCI33" s="197"/>
      <c r="SCJ33" s="197"/>
      <c r="SCK33" s="197"/>
      <c r="SCL33" s="197"/>
      <c r="SCM33" s="197"/>
      <c r="SCN33" s="197"/>
      <c r="SCO33" s="197"/>
      <c r="SCP33" s="197"/>
      <c r="SCQ33" s="197"/>
      <c r="SCR33" s="197"/>
      <c r="SCS33" s="197"/>
      <c r="SCT33" s="197"/>
      <c r="SCU33" s="197"/>
      <c r="SCV33" s="197"/>
      <c r="SCW33" s="197"/>
      <c r="SCX33" s="197"/>
      <c r="SCY33" s="197"/>
      <c r="SCZ33" s="197"/>
      <c r="SDA33" s="197"/>
      <c r="SDB33" s="197"/>
      <c r="SDC33" s="197"/>
      <c r="SDD33" s="197"/>
      <c r="SDE33" s="197"/>
      <c r="SDF33" s="197"/>
      <c r="SDG33" s="197"/>
      <c r="SDH33" s="197"/>
      <c r="SDI33" s="197"/>
      <c r="SDJ33" s="197"/>
      <c r="SDK33" s="197"/>
      <c r="SDL33" s="197"/>
      <c r="SDM33" s="197"/>
      <c r="SDN33" s="197"/>
      <c r="SDO33" s="197"/>
      <c r="SDP33" s="197"/>
      <c r="SDQ33" s="197"/>
      <c r="SDR33" s="197"/>
      <c r="SDS33" s="197"/>
      <c r="SDT33" s="197"/>
      <c r="SDU33" s="197"/>
      <c r="SDV33" s="197"/>
      <c r="SDW33" s="197"/>
      <c r="SDX33" s="197"/>
      <c r="SDY33" s="197"/>
      <c r="SDZ33" s="197"/>
      <c r="SEA33" s="197"/>
      <c r="SEB33" s="197"/>
      <c r="SEC33" s="197"/>
      <c r="SED33" s="197"/>
      <c r="SEE33" s="197"/>
      <c r="SEF33" s="197"/>
      <c r="SEG33" s="197"/>
      <c r="SEH33" s="197"/>
      <c r="SEI33" s="197"/>
      <c r="SEJ33" s="197"/>
      <c r="SEK33" s="197"/>
      <c r="SEL33" s="197"/>
      <c r="SEM33" s="197"/>
      <c r="SEN33" s="197"/>
      <c r="SEO33" s="197"/>
      <c r="SEP33" s="197"/>
      <c r="SEQ33" s="197"/>
      <c r="SER33" s="197"/>
      <c r="SES33" s="197"/>
      <c r="SET33" s="197"/>
      <c r="SEU33" s="197"/>
      <c r="SEV33" s="197"/>
      <c r="SEW33" s="197"/>
      <c r="SEX33" s="197"/>
      <c r="SEY33" s="197"/>
      <c r="SEZ33" s="197"/>
      <c r="SFA33" s="197"/>
      <c r="SFB33" s="197"/>
      <c r="SFC33" s="197"/>
      <c r="SFD33" s="197"/>
      <c r="SFE33" s="197"/>
      <c r="SFF33" s="197"/>
      <c r="SFG33" s="197"/>
      <c r="SFH33" s="197"/>
      <c r="SFI33" s="197"/>
      <c r="SFJ33" s="197"/>
      <c r="SFK33" s="197"/>
      <c r="SFL33" s="197"/>
      <c r="SFM33" s="197"/>
      <c r="SFN33" s="197"/>
      <c r="SFO33" s="197"/>
      <c r="SFP33" s="197"/>
      <c r="SFQ33" s="197"/>
      <c r="SFR33" s="197"/>
      <c r="SFS33" s="197"/>
      <c r="SFT33" s="197"/>
      <c r="SFU33" s="197"/>
      <c r="SFV33" s="197"/>
      <c r="SFW33" s="197"/>
      <c r="SFX33" s="197"/>
      <c r="SFY33" s="197"/>
      <c r="SFZ33" s="197"/>
      <c r="SGA33" s="197"/>
      <c r="SGB33" s="197"/>
      <c r="SGC33" s="197"/>
      <c r="SGD33" s="197"/>
      <c r="SGE33" s="197"/>
      <c r="SGF33" s="197"/>
      <c r="SGG33" s="197"/>
      <c r="SGH33" s="197"/>
      <c r="SGI33" s="197"/>
      <c r="SGJ33" s="197"/>
      <c r="SGK33" s="197"/>
      <c r="SGL33" s="197"/>
      <c r="SGM33" s="197"/>
      <c r="SGN33" s="197"/>
      <c r="SGO33" s="197"/>
      <c r="SGP33" s="197"/>
      <c r="SGQ33" s="197"/>
      <c r="SGR33" s="197"/>
      <c r="SGS33" s="197"/>
      <c r="SGT33" s="197"/>
      <c r="SGU33" s="197"/>
      <c r="SGV33" s="197"/>
      <c r="SGW33" s="197"/>
      <c r="SGX33" s="197"/>
      <c r="SGY33" s="197"/>
      <c r="SGZ33" s="197"/>
      <c r="SHA33" s="197"/>
      <c r="SHB33" s="197"/>
      <c r="SHC33" s="197"/>
      <c r="SHD33" s="197"/>
      <c r="SHE33" s="197"/>
      <c r="SHF33" s="197"/>
      <c r="SHG33" s="197"/>
      <c r="SHH33" s="197"/>
      <c r="SHI33" s="197"/>
      <c r="SHJ33" s="197"/>
      <c r="SHK33" s="197"/>
      <c r="SHL33" s="197"/>
      <c r="SHM33" s="197"/>
      <c r="SHN33" s="197"/>
      <c r="SHO33" s="197"/>
      <c r="SHP33" s="197"/>
      <c r="SHQ33" s="197"/>
      <c r="SHR33" s="197"/>
      <c r="SHS33" s="197"/>
      <c r="SHT33" s="197"/>
      <c r="SHU33" s="197"/>
      <c r="SHV33" s="197"/>
      <c r="SHW33" s="197"/>
      <c r="SHX33" s="197"/>
      <c r="SHY33" s="197"/>
      <c r="SHZ33" s="197"/>
      <c r="SIA33" s="197"/>
      <c r="SIB33" s="197"/>
      <c r="SIC33" s="197"/>
      <c r="SID33" s="197"/>
      <c r="SIE33" s="197"/>
      <c r="SIF33" s="197"/>
      <c r="SIG33" s="197"/>
      <c r="SIH33" s="197"/>
      <c r="SII33" s="197"/>
      <c r="SIJ33" s="197"/>
      <c r="SIK33" s="197"/>
      <c r="SIL33" s="197"/>
      <c r="SIM33" s="197"/>
      <c r="SIN33" s="197"/>
      <c r="SIO33" s="197"/>
      <c r="SIP33" s="197"/>
      <c r="SIQ33" s="197"/>
      <c r="SIR33" s="197"/>
      <c r="SIS33" s="197"/>
      <c r="SIT33" s="197"/>
      <c r="SIU33" s="197"/>
      <c r="SIV33" s="197"/>
      <c r="SIW33" s="197"/>
      <c r="SIX33" s="197"/>
      <c r="SIY33" s="197"/>
      <c r="SIZ33" s="197"/>
      <c r="SJA33" s="197"/>
      <c r="SJB33" s="197"/>
      <c r="SJC33" s="197"/>
      <c r="SJD33" s="197"/>
      <c r="SJE33" s="197"/>
      <c r="SJF33" s="197"/>
      <c r="SJG33" s="197"/>
      <c r="SJH33" s="197"/>
      <c r="SJI33" s="197"/>
      <c r="SJJ33" s="197"/>
      <c r="SJK33" s="197"/>
      <c r="SJL33" s="197"/>
      <c r="SJM33" s="197"/>
      <c r="SJN33" s="197"/>
      <c r="SJO33" s="197"/>
      <c r="SJP33" s="197"/>
      <c r="SJQ33" s="197"/>
      <c r="SJR33" s="197"/>
      <c r="SJS33" s="197"/>
      <c r="SJT33" s="197"/>
      <c r="SJU33" s="197"/>
      <c r="SJV33" s="197"/>
      <c r="SJW33" s="197"/>
      <c r="SJX33" s="197"/>
      <c r="SJY33" s="197"/>
      <c r="SJZ33" s="197"/>
      <c r="SKA33" s="197"/>
      <c r="SKB33" s="197"/>
      <c r="SKC33" s="197"/>
      <c r="SKD33" s="197"/>
      <c r="SKE33" s="197"/>
      <c r="SKF33" s="197"/>
      <c r="SKG33" s="197"/>
      <c r="SKH33" s="197"/>
      <c r="SKI33" s="197"/>
      <c r="SKJ33" s="197"/>
      <c r="SKK33" s="197"/>
      <c r="SKL33" s="197"/>
      <c r="SKM33" s="197"/>
      <c r="SKN33" s="197"/>
      <c r="SKO33" s="197"/>
      <c r="SKP33" s="197"/>
      <c r="SKQ33" s="197"/>
      <c r="SKR33" s="197"/>
      <c r="SKS33" s="197"/>
      <c r="SKT33" s="197"/>
      <c r="SKU33" s="197"/>
      <c r="SKV33" s="197"/>
      <c r="SKW33" s="197"/>
      <c r="SKX33" s="197"/>
      <c r="SKY33" s="197"/>
      <c r="SKZ33" s="197"/>
      <c r="SLA33" s="197"/>
      <c r="SLB33" s="197"/>
      <c r="SLC33" s="197"/>
      <c r="SLD33" s="197"/>
      <c r="SLE33" s="197"/>
      <c r="SLF33" s="197"/>
      <c r="SLG33" s="197"/>
      <c r="SLH33" s="197"/>
      <c r="SLI33" s="197"/>
      <c r="SLJ33" s="197"/>
      <c r="SLK33" s="197"/>
      <c r="SLL33" s="197"/>
      <c r="SLM33" s="197"/>
      <c r="SLN33" s="197"/>
      <c r="SLO33" s="197"/>
      <c r="SLP33" s="197"/>
      <c r="SLQ33" s="197"/>
      <c r="SLR33" s="197"/>
      <c r="SLS33" s="197"/>
      <c r="SLT33" s="197"/>
      <c r="SLU33" s="197"/>
      <c r="SLV33" s="197"/>
      <c r="SLW33" s="197"/>
      <c r="SLX33" s="197"/>
      <c r="SLY33" s="197"/>
      <c r="SLZ33" s="197"/>
      <c r="SMA33" s="197"/>
      <c r="SMB33" s="197"/>
      <c r="SMC33" s="197"/>
      <c r="SMD33" s="197"/>
      <c r="SME33" s="197"/>
      <c r="SMF33" s="197"/>
      <c r="SMG33" s="197"/>
      <c r="SMH33" s="197"/>
      <c r="SMI33" s="197"/>
      <c r="SMJ33" s="197"/>
      <c r="SMK33" s="197"/>
      <c r="SML33" s="197"/>
      <c r="SMM33" s="197"/>
      <c r="SMN33" s="197"/>
      <c r="SMO33" s="197"/>
      <c r="SMP33" s="197"/>
      <c r="SMQ33" s="197"/>
      <c r="SMR33" s="197"/>
      <c r="SMS33" s="197"/>
      <c r="SMT33" s="197"/>
      <c r="SMU33" s="197"/>
      <c r="SMV33" s="197"/>
      <c r="SMW33" s="197"/>
      <c r="SMX33" s="197"/>
      <c r="SMY33" s="197"/>
      <c r="SMZ33" s="197"/>
      <c r="SNA33" s="197"/>
      <c r="SNB33" s="197"/>
      <c r="SNC33" s="197"/>
      <c r="SND33" s="197"/>
      <c r="SNE33" s="197"/>
      <c r="SNF33" s="197"/>
      <c r="SNG33" s="197"/>
      <c r="SNH33" s="197"/>
      <c r="SNI33" s="197"/>
      <c r="SNJ33" s="197"/>
      <c r="SNK33" s="197"/>
      <c r="SNL33" s="197"/>
      <c r="SNM33" s="197"/>
      <c r="SNN33" s="197"/>
      <c r="SNO33" s="197"/>
      <c r="SNP33" s="197"/>
      <c r="SNQ33" s="197"/>
      <c r="SNR33" s="197"/>
      <c r="SNS33" s="197"/>
      <c r="SNT33" s="197"/>
      <c r="SNU33" s="197"/>
      <c r="SNV33" s="197"/>
      <c r="SNW33" s="197"/>
      <c r="SNX33" s="197"/>
      <c r="SNY33" s="197"/>
      <c r="SNZ33" s="197"/>
      <c r="SOA33" s="197"/>
      <c r="SOB33" s="197"/>
      <c r="SOC33" s="197"/>
      <c r="SOD33" s="197"/>
      <c r="SOE33" s="197"/>
      <c r="SOF33" s="197"/>
      <c r="SOG33" s="197"/>
      <c r="SOH33" s="197"/>
      <c r="SOI33" s="197"/>
      <c r="SOJ33" s="197"/>
      <c r="SOK33" s="197"/>
      <c r="SOL33" s="197"/>
      <c r="SOM33" s="197"/>
      <c r="SON33" s="197"/>
      <c r="SOO33" s="197"/>
      <c r="SOP33" s="197"/>
      <c r="SOQ33" s="197"/>
      <c r="SOR33" s="197"/>
      <c r="SOS33" s="197"/>
      <c r="SOT33" s="197"/>
      <c r="SOU33" s="197"/>
      <c r="SOV33" s="197"/>
      <c r="SOW33" s="197"/>
      <c r="SOX33" s="197"/>
      <c r="SOY33" s="197"/>
      <c r="SOZ33" s="197"/>
      <c r="SPA33" s="197"/>
      <c r="SPB33" s="197"/>
      <c r="SPC33" s="197"/>
      <c r="SPD33" s="197"/>
      <c r="SPE33" s="197"/>
      <c r="SPF33" s="197"/>
      <c r="SPG33" s="197"/>
      <c r="SPH33" s="197"/>
      <c r="SPI33" s="197"/>
      <c r="SPJ33" s="197"/>
      <c r="SPK33" s="197"/>
      <c r="SPL33" s="197"/>
      <c r="SPM33" s="197"/>
      <c r="SPN33" s="197"/>
      <c r="SPO33" s="197"/>
      <c r="SPP33" s="197"/>
      <c r="SPQ33" s="197"/>
      <c r="SPR33" s="197"/>
      <c r="SPS33" s="197"/>
      <c r="SPT33" s="197"/>
      <c r="SPU33" s="197"/>
      <c r="SPV33" s="197"/>
      <c r="SPW33" s="197"/>
      <c r="SPX33" s="197"/>
      <c r="SPY33" s="197"/>
      <c r="SPZ33" s="197"/>
      <c r="SQA33" s="197"/>
      <c r="SQB33" s="197"/>
      <c r="SQC33" s="197"/>
      <c r="SQD33" s="197"/>
      <c r="SQE33" s="197"/>
      <c r="SQF33" s="197"/>
      <c r="SQG33" s="197"/>
      <c r="SQH33" s="197"/>
      <c r="SQI33" s="197"/>
      <c r="SQJ33" s="197"/>
      <c r="SQK33" s="197"/>
      <c r="SQL33" s="197"/>
      <c r="SQM33" s="197"/>
      <c r="SQN33" s="197"/>
      <c r="SQO33" s="197"/>
      <c r="SQP33" s="197"/>
      <c r="SQQ33" s="197"/>
      <c r="SQR33" s="197"/>
      <c r="SQS33" s="197"/>
      <c r="SQT33" s="197"/>
      <c r="SQU33" s="197"/>
      <c r="SQV33" s="197"/>
      <c r="SQW33" s="197"/>
      <c r="SQX33" s="197"/>
      <c r="SQY33" s="197"/>
      <c r="SQZ33" s="197"/>
      <c r="SRA33" s="197"/>
      <c r="SRB33" s="197"/>
      <c r="SRC33" s="197"/>
      <c r="SRD33" s="197"/>
      <c r="SRE33" s="197"/>
      <c r="SRF33" s="197"/>
      <c r="SRG33" s="197"/>
      <c r="SRH33" s="197"/>
      <c r="SRI33" s="197"/>
      <c r="SRJ33" s="197"/>
      <c r="SRK33" s="197"/>
      <c r="SRL33" s="197"/>
      <c r="SRM33" s="197"/>
      <c r="SRN33" s="197"/>
      <c r="SRO33" s="197"/>
      <c r="SRP33" s="197"/>
      <c r="SRQ33" s="197"/>
      <c r="SRR33" s="197"/>
      <c r="SRS33" s="197"/>
      <c r="SRT33" s="197"/>
      <c r="SRU33" s="197"/>
      <c r="SRV33" s="197"/>
      <c r="SRW33" s="197"/>
      <c r="SRX33" s="197"/>
      <c r="SRY33" s="197"/>
      <c r="SRZ33" s="197"/>
      <c r="SSA33" s="197"/>
      <c r="SSB33" s="197"/>
      <c r="SSC33" s="197"/>
      <c r="SSD33" s="197"/>
      <c r="SSE33" s="197"/>
      <c r="SSF33" s="197"/>
      <c r="SSG33" s="197"/>
      <c r="SSH33" s="197"/>
      <c r="SSI33" s="197"/>
      <c r="SSJ33" s="197"/>
      <c r="SSK33" s="197"/>
      <c r="SSL33" s="197"/>
      <c r="SSM33" s="197"/>
      <c r="SSN33" s="197"/>
      <c r="SSO33" s="197"/>
      <c r="SSP33" s="197"/>
      <c r="SSQ33" s="197"/>
      <c r="SSR33" s="197"/>
      <c r="SSS33" s="197"/>
      <c r="SST33" s="197"/>
      <c r="SSU33" s="197"/>
      <c r="SSV33" s="197"/>
      <c r="SSW33" s="197"/>
      <c r="SSX33" s="197"/>
      <c r="SSY33" s="197"/>
      <c r="SSZ33" s="197"/>
      <c r="STA33" s="197"/>
      <c r="STB33" s="197"/>
      <c r="STC33" s="197"/>
      <c r="STD33" s="197"/>
      <c r="STE33" s="197"/>
      <c r="STF33" s="197"/>
      <c r="STG33" s="197"/>
      <c r="STH33" s="197"/>
      <c r="STI33" s="197"/>
      <c r="STJ33" s="197"/>
      <c r="STK33" s="197"/>
      <c r="STL33" s="197"/>
      <c r="STM33" s="197"/>
      <c r="STN33" s="197"/>
      <c r="STO33" s="197"/>
      <c r="STP33" s="197"/>
      <c r="STQ33" s="197"/>
      <c r="STR33" s="197"/>
      <c r="STS33" s="197"/>
      <c r="STT33" s="197"/>
      <c r="STU33" s="197"/>
      <c r="STV33" s="197"/>
      <c r="STW33" s="197"/>
      <c r="STX33" s="197"/>
      <c r="STY33" s="197"/>
      <c r="STZ33" s="197"/>
      <c r="SUA33" s="197"/>
      <c r="SUB33" s="197"/>
      <c r="SUC33" s="197"/>
      <c r="SUD33" s="197"/>
      <c r="SUE33" s="197"/>
      <c r="SUF33" s="197"/>
      <c r="SUG33" s="197"/>
      <c r="SUH33" s="197"/>
      <c r="SUI33" s="197"/>
      <c r="SUJ33" s="197"/>
      <c r="SUK33" s="197"/>
      <c r="SUL33" s="197"/>
      <c r="SUM33" s="197"/>
      <c r="SUN33" s="197"/>
      <c r="SUO33" s="197"/>
      <c r="SUP33" s="197"/>
      <c r="SUQ33" s="197"/>
      <c r="SUR33" s="197"/>
      <c r="SUS33" s="197"/>
      <c r="SUT33" s="197"/>
      <c r="SUU33" s="197"/>
      <c r="SUV33" s="197"/>
      <c r="SUW33" s="197"/>
      <c r="SUX33" s="197"/>
      <c r="SUY33" s="197"/>
      <c r="SUZ33" s="197"/>
      <c r="SVA33" s="197"/>
      <c r="SVB33" s="197"/>
      <c r="SVC33" s="197"/>
      <c r="SVD33" s="197"/>
      <c r="SVE33" s="197"/>
      <c r="SVF33" s="197"/>
      <c r="SVG33" s="197"/>
      <c r="SVH33" s="197"/>
      <c r="SVI33" s="197"/>
      <c r="SVJ33" s="197"/>
      <c r="SVK33" s="197"/>
      <c r="SVL33" s="197"/>
      <c r="SVM33" s="197"/>
      <c r="SVN33" s="197"/>
      <c r="SVO33" s="197"/>
      <c r="SVP33" s="197"/>
      <c r="SVQ33" s="197"/>
      <c r="SVR33" s="197"/>
      <c r="SVS33" s="197"/>
      <c r="SVT33" s="197"/>
      <c r="SVU33" s="197"/>
      <c r="SVV33" s="197"/>
      <c r="SVW33" s="197"/>
      <c r="SVX33" s="197"/>
      <c r="SVY33" s="197"/>
      <c r="SVZ33" s="197"/>
      <c r="SWA33" s="197"/>
      <c r="SWB33" s="197"/>
      <c r="SWC33" s="197"/>
      <c r="SWD33" s="197"/>
      <c r="SWE33" s="197"/>
      <c r="SWF33" s="197"/>
      <c r="SWG33" s="197"/>
      <c r="SWH33" s="197"/>
      <c r="SWI33" s="197"/>
      <c r="SWJ33" s="197"/>
      <c r="SWK33" s="197"/>
      <c r="SWL33" s="197"/>
      <c r="SWM33" s="197"/>
      <c r="SWN33" s="197"/>
      <c r="SWO33" s="197"/>
      <c r="SWP33" s="197"/>
      <c r="SWQ33" s="197"/>
      <c r="SWR33" s="197"/>
      <c r="SWS33" s="197"/>
      <c r="SWT33" s="197"/>
      <c r="SWU33" s="197"/>
      <c r="SWV33" s="197"/>
      <c r="SWW33" s="197"/>
      <c r="SWX33" s="197"/>
      <c r="SWY33" s="197"/>
      <c r="SWZ33" s="197"/>
      <c r="SXA33" s="197"/>
      <c r="SXB33" s="197"/>
      <c r="SXC33" s="197"/>
      <c r="SXD33" s="197"/>
      <c r="SXE33" s="197"/>
      <c r="SXF33" s="197"/>
      <c r="SXG33" s="197"/>
      <c r="SXH33" s="197"/>
      <c r="SXI33" s="197"/>
      <c r="SXJ33" s="197"/>
      <c r="SXK33" s="197"/>
      <c r="SXL33" s="197"/>
      <c r="SXM33" s="197"/>
      <c r="SXN33" s="197"/>
      <c r="SXO33" s="197"/>
      <c r="SXP33" s="197"/>
      <c r="SXQ33" s="197"/>
      <c r="SXR33" s="197"/>
      <c r="SXS33" s="197"/>
      <c r="SXT33" s="197"/>
      <c r="SXU33" s="197"/>
      <c r="SXV33" s="197"/>
      <c r="SXW33" s="197"/>
      <c r="SXX33" s="197"/>
      <c r="SXY33" s="197"/>
      <c r="SXZ33" s="197"/>
      <c r="SYA33" s="197"/>
      <c r="SYB33" s="197"/>
      <c r="SYC33" s="197"/>
      <c r="SYD33" s="197"/>
      <c r="SYE33" s="197"/>
      <c r="SYF33" s="197"/>
      <c r="SYG33" s="197"/>
      <c r="SYH33" s="197"/>
      <c r="SYI33" s="197"/>
      <c r="SYJ33" s="197"/>
      <c r="SYK33" s="197"/>
      <c r="SYL33" s="197"/>
      <c r="SYM33" s="197"/>
      <c r="SYN33" s="197"/>
      <c r="SYO33" s="197"/>
      <c r="SYP33" s="197"/>
      <c r="SYQ33" s="197"/>
      <c r="SYR33" s="197"/>
      <c r="SYS33" s="197"/>
      <c r="SYT33" s="197"/>
      <c r="SYU33" s="197"/>
      <c r="SYV33" s="197"/>
      <c r="SYW33" s="197"/>
      <c r="SYX33" s="197"/>
      <c r="SYY33" s="197"/>
      <c r="SYZ33" s="197"/>
      <c r="SZA33" s="197"/>
      <c r="SZB33" s="197"/>
      <c r="SZC33" s="197"/>
      <c r="SZD33" s="197"/>
      <c r="SZE33" s="197"/>
      <c r="SZF33" s="197"/>
      <c r="SZG33" s="197"/>
      <c r="SZH33" s="197"/>
      <c r="SZI33" s="197"/>
      <c r="SZJ33" s="197"/>
      <c r="SZK33" s="197"/>
      <c r="SZL33" s="197"/>
      <c r="SZM33" s="197"/>
      <c r="SZN33" s="197"/>
      <c r="SZO33" s="197"/>
      <c r="SZP33" s="197"/>
      <c r="SZQ33" s="197"/>
      <c r="SZR33" s="197"/>
      <c r="SZS33" s="197"/>
      <c r="SZT33" s="197"/>
      <c r="SZU33" s="197"/>
      <c r="SZV33" s="197"/>
      <c r="SZW33" s="197"/>
      <c r="SZX33" s="197"/>
      <c r="SZY33" s="197"/>
      <c r="SZZ33" s="197"/>
      <c r="TAA33" s="197"/>
      <c r="TAB33" s="197"/>
      <c r="TAC33" s="197"/>
      <c r="TAD33" s="197"/>
      <c r="TAE33" s="197"/>
      <c r="TAF33" s="197"/>
      <c r="TAG33" s="197"/>
      <c r="TAH33" s="197"/>
      <c r="TAI33" s="197"/>
      <c r="TAJ33" s="197"/>
      <c r="TAK33" s="197"/>
      <c r="TAL33" s="197"/>
      <c r="TAM33" s="197"/>
      <c r="TAN33" s="197"/>
      <c r="TAO33" s="197"/>
      <c r="TAP33" s="197"/>
      <c r="TAQ33" s="197"/>
      <c r="TAR33" s="197"/>
      <c r="TAS33" s="197"/>
      <c r="TAT33" s="197"/>
      <c r="TAU33" s="197"/>
      <c r="TAV33" s="197"/>
      <c r="TAW33" s="197"/>
      <c r="TAX33" s="197"/>
      <c r="TAY33" s="197"/>
      <c r="TAZ33" s="197"/>
      <c r="TBA33" s="197"/>
      <c r="TBB33" s="197"/>
      <c r="TBC33" s="197"/>
      <c r="TBD33" s="197"/>
      <c r="TBE33" s="197"/>
      <c r="TBF33" s="197"/>
      <c r="TBG33" s="197"/>
      <c r="TBH33" s="197"/>
      <c r="TBI33" s="197"/>
      <c r="TBJ33" s="197"/>
      <c r="TBK33" s="197"/>
      <c r="TBL33" s="197"/>
      <c r="TBM33" s="197"/>
      <c r="TBN33" s="197"/>
      <c r="TBO33" s="197"/>
      <c r="TBP33" s="197"/>
      <c r="TBQ33" s="197"/>
      <c r="TBR33" s="197"/>
      <c r="TBS33" s="197"/>
      <c r="TBT33" s="197"/>
      <c r="TBU33" s="197"/>
      <c r="TBV33" s="197"/>
      <c r="TBW33" s="197"/>
      <c r="TBX33" s="197"/>
      <c r="TBY33" s="197"/>
      <c r="TBZ33" s="197"/>
      <c r="TCA33" s="197"/>
      <c r="TCB33" s="197"/>
      <c r="TCC33" s="197"/>
      <c r="TCD33" s="197"/>
      <c r="TCE33" s="197"/>
      <c r="TCF33" s="197"/>
      <c r="TCG33" s="197"/>
      <c r="TCH33" s="197"/>
      <c r="TCI33" s="197"/>
      <c r="TCJ33" s="197"/>
      <c r="TCK33" s="197"/>
      <c r="TCL33" s="197"/>
      <c r="TCM33" s="197"/>
      <c r="TCN33" s="197"/>
      <c r="TCO33" s="197"/>
      <c r="TCP33" s="197"/>
      <c r="TCQ33" s="197"/>
      <c r="TCR33" s="197"/>
      <c r="TCS33" s="197"/>
      <c r="TCT33" s="197"/>
      <c r="TCU33" s="197"/>
      <c r="TCV33" s="197"/>
      <c r="TCW33" s="197"/>
      <c r="TCX33" s="197"/>
      <c r="TCY33" s="197"/>
      <c r="TCZ33" s="197"/>
      <c r="TDA33" s="197"/>
      <c r="TDB33" s="197"/>
      <c r="TDC33" s="197"/>
      <c r="TDD33" s="197"/>
      <c r="TDE33" s="197"/>
      <c r="TDF33" s="197"/>
      <c r="TDG33" s="197"/>
      <c r="TDH33" s="197"/>
      <c r="TDI33" s="197"/>
      <c r="TDJ33" s="197"/>
      <c r="TDK33" s="197"/>
      <c r="TDL33" s="197"/>
      <c r="TDM33" s="197"/>
      <c r="TDN33" s="197"/>
      <c r="TDO33" s="197"/>
      <c r="TDP33" s="197"/>
      <c r="TDQ33" s="197"/>
      <c r="TDR33" s="197"/>
      <c r="TDS33" s="197"/>
      <c r="TDT33" s="197"/>
      <c r="TDU33" s="197"/>
      <c r="TDV33" s="197"/>
      <c r="TDW33" s="197"/>
      <c r="TDX33" s="197"/>
      <c r="TDY33" s="197"/>
      <c r="TDZ33" s="197"/>
      <c r="TEA33" s="197"/>
      <c r="TEB33" s="197"/>
      <c r="TEC33" s="197"/>
      <c r="TED33" s="197"/>
      <c r="TEE33" s="197"/>
      <c r="TEF33" s="197"/>
      <c r="TEG33" s="197"/>
      <c r="TEH33" s="197"/>
      <c r="TEI33" s="197"/>
      <c r="TEJ33" s="197"/>
      <c r="TEK33" s="197"/>
      <c r="TEL33" s="197"/>
      <c r="TEM33" s="197"/>
      <c r="TEN33" s="197"/>
      <c r="TEO33" s="197"/>
      <c r="TEP33" s="197"/>
      <c r="TEQ33" s="197"/>
      <c r="TER33" s="197"/>
      <c r="TES33" s="197"/>
      <c r="TET33" s="197"/>
      <c r="TEU33" s="197"/>
      <c r="TEV33" s="197"/>
      <c r="TEW33" s="197"/>
      <c r="TEX33" s="197"/>
      <c r="TEY33" s="197"/>
      <c r="TEZ33" s="197"/>
      <c r="TFA33" s="197"/>
      <c r="TFB33" s="197"/>
      <c r="TFC33" s="197"/>
      <c r="TFD33" s="197"/>
      <c r="TFE33" s="197"/>
      <c r="TFF33" s="197"/>
      <c r="TFG33" s="197"/>
      <c r="TFH33" s="197"/>
      <c r="TFI33" s="197"/>
      <c r="TFJ33" s="197"/>
      <c r="TFK33" s="197"/>
      <c r="TFL33" s="197"/>
      <c r="TFM33" s="197"/>
      <c r="TFN33" s="197"/>
      <c r="TFO33" s="197"/>
      <c r="TFP33" s="197"/>
      <c r="TFQ33" s="197"/>
      <c r="TFR33" s="197"/>
      <c r="TFS33" s="197"/>
      <c r="TFT33" s="197"/>
      <c r="TFU33" s="197"/>
      <c r="TFV33" s="197"/>
      <c r="TFW33" s="197"/>
      <c r="TFX33" s="197"/>
      <c r="TFY33" s="197"/>
      <c r="TFZ33" s="197"/>
      <c r="TGA33" s="197"/>
      <c r="TGB33" s="197"/>
      <c r="TGC33" s="197"/>
      <c r="TGD33" s="197"/>
      <c r="TGE33" s="197"/>
      <c r="TGF33" s="197"/>
      <c r="TGG33" s="197"/>
      <c r="TGH33" s="197"/>
      <c r="TGI33" s="197"/>
      <c r="TGJ33" s="197"/>
      <c r="TGK33" s="197"/>
      <c r="TGL33" s="197"/>
      <c r="TGM33" s="197"/>
      <c r="TGN33" s="197"/>
      <c r="TGO33" s="197"/>
      <c r="TGP33" s="197"/>
      <c r="TGQ33" s="197"/>
      <c r="TGR33" s="197"/>
      <c r="TGS33" s="197"/>
      <c r="TGT33" s="197"/>
      <c r="TGU33" s="197"/>
      <c r="TGV33" s="197"/>
      <c r="TGW33" s="197"/>
      <c r="TGX33" s="197"/>
      <c r="TGY33" s="197"/>
      <c r="TGZ33" s="197"/>
      <c r="THA33" s="197"/>
      <c r="THB33" s="197"/>
      <c r="THC33" s="197"/>
      <c r="THD33" s="197"/>
      <c r="THE33" s="197"/>
      <c r="THF33" s="197"/>
      <c r="THG33" s="197"/>
      <c r="THH33" s="197"/>
      <c r="THI33" s="197"/>
      <c r="THJ33" s="197"/>
      <c r="THK33" s="197"/>
      <c r="THL33" s="197"/>
      <c r="THM33" s="197"/>
      <c r="THN33" s="197"/>
      <c r="THO33" s="197"/>
      <c r="THP33" s="197"/>
      <c r="THQ33" s="197"/>
      <c r="THR33" s="197"/>
      <c r="THS33" s="197"/>
      <c r="THT33" s="197"/>
      <c r="THU33" s="197"/>
      <c r="THV33" s="197"/>
      <c r="THW33" s="197"/>
      <c r="THX33" s="197"/>
      <c r="THY33" s="197"/>
      <c r="THZ33" s="197"/>
      <c r="TIA33" s="197"/>
      <c r="TIB33" s="197"/>
      <c r="TIC33" s="197"/>
      <c r="TID33" s="197"/>
      <c r="TIE33" s="197"/>
      <c r="TIF33" s="197"/>
      <c r="TIG33" s="197"/>
      <c r="TIH33" s="197"/>
      <c r="TII33" s="197"/>
      <c r="TIJ33" s="197"/>
      <c r="TIK33" s="197"/>
      <c r="TIL33" s="197"/>
      <c r="TIM33" s="197"/>
      <c r="TIN33" s="197"/>
      <c r="TIO33" s="197"/>
      <c r="TIP33" s="197"/>
      <c r="TIQ33" s="197"/>
      <c r="TIR33" s="197"/>
      <c r="TIS33" s="197"/>
      <c r="TIT33" s="197"/>
      <c r="TIU33" s="197"/>
      <c r="TIV33" s="197"/>
      <c r="TIW33" s="197"/>
      <c r="TIX33" s="197"/>
      <c r="TIY33" s="197"/>
      <c r="TIZ33" s="197"/>
      <c r="TJA33" s="197"/>
      <c r="TJB33" s="197"/>
      <c r="TJC33" s="197"/>
      <c r="TJD33" s="197"/>
      <c r="TJE33" s="197"/>
      <c r="TJF33" s="197"/>
      <c r="TJG33" s="197"/>
      <c r="TJH33" s="197"/>
      <c r="TJI33" s="197"/>
      <c r="TJJ33" s="197"/>
      <c r="TJK33" s="197"/>
      <c r="TJL33" s="197"/>
      <c r="TJM33" s="197"/>
      <c r="TJN33" s="197"/>
      <c r="TJO33" s="197"/>
      <c r="TJP33" s="197"/>
      <c r="TJQ33" s="197"/>
      <c r="TJR33" s="197"/>
      <c r="TJS33" s="197"/>
      <c r="TJT33" s="197"/>
      <c r="TJU33" s="197"/>
      <c r="TJV33" s="197"/>
      <c r="TJW33" s="197"/>
      <c r="TJX33" s="197"/>
      <c r="TJY33" s="197"/>
      <c r="TJZ33" s="197"/>
      <c r="TKA33" s="197"/>
      <c r="TKB33" s="197"/>
      <c r="TKC33" s="197"/>
      <c r="TKD33" s="197"/>
      <c r="TKE33" s="197"/>
      <c r="TKF33" s="197"/>
      <c r="TKG33" s="197"/>
      <c r="TKH33" s="197"/>
      <c r="TKI33" s="197"/>
      <c r="TKJ33" s="197"/>
      <c r="TKK33" s="197"/>
      <c r="TKL33" s="197"/>
      <c r="TKM33" s="197"/>
      <c r="TKN33" s="197"/>
      <c r="TKO33" s="197"/>
      <c r="TKP33" s="197"/>
      <c r="TKQ33" s="197"/>
      <c r="TKR33" s="197"/>
      <c r="TKS33" s="197"/>
      <c r="TKT33" s="197"/>
      <c r="TKU33" s="197"/>
      <c r="TKV33" s="197"/>
      <c r="TKW33" s="197"/>
      <c r="TKX33" s="197"/>
      <c r="TKY33" s="197"/>
      <c r="TKZ33" s="197"/>
      <c r="TLA33" s="197"/>
      <c r="TLB33" s="197"/>
      <c r="TLC33" s="197"/>
      <c r="TLD33" s="197"/>
      <c r="TLE33" s="197"/>
      <c r="TLF33" s="197"/>
      <c r="TLG33" s="197"/>
      <c r="TLH33" s="197"/>
      <c r="TLI33" s="197"/>
      <c r="TLJ33" s="197"/>
      <c r="TLK33" s="197"/>
      <c r="TLL33" s="197"/>
      <c r="TLM33" s="197"/>
      <c r="TLN33" s="197"/>
      <c r="TLO33" s="197"/>
      <c r="TLP33" s="197"/>
      <c r="TLQ33" s="197"/>
      <c r="TLR33" s="197"/>
      <c r="TLS33" s="197"/>
      <c r="TLT33" s="197"/>
      <c r="TLU33" s="197"/>
      <c r="TLV33" s="197"/>
      <c r="TLW33" s="197"/>
      <c r="TLX33" s="197"/>
      <c r="TLY33" s="197"/>
      <c r="TLZ33" s="197"/>
      <c r="TMA33" s="197"/>
      <c r="TMB33" s="197"/>
      <c r="TMC33" s="197"/>
      <c r="TMD33" s="197"/>
      <c r="TME33" s="197"/>
      <c r="TMF33" s="197"/>
      <c r="TMG33" s="197"/>
      <c r="TMH33" s="197"/>
      <c r="TMI33" s="197"/>
      <c r="TMJ33" s="197"/>
      <c r="TMK33" s="197"/>
      <c r="TML33" s="197"/>
      <c r="TMM33" s="197"/>
      <c r="TMN33" s="197"/>
      <c r="TMO33" s="197"/>
      <c r="TMP33" s="197"/>
      <c r="TMQ33" s="197"/>
      <c r="TMR33" s="197"/>
      <c r="TMS33" s="197"/>
      <c r="TMT33" s="197"/>
      <c r="TMU33" s="197"/>
      <c r="TMV33" s="197"/>
      <c r="TMW33" s="197"/>
      <c r="TMX33" s="197"/>
      <c r="TMY33" s="197"/>
      <c r="TMZ33" s="197"/>
      <c r="TNA33" s="197"/>
      <c r="TNB33" s="197"/>
      <c r="TNC33" s="197"/>
      <c r="TND33" s="197"/>
      <c r="TNE33" s="197"/>
      <c r="TNF33" s="197"/>
      <c r="TNG33" s="197"/>
      <c r="TNH33" s="197"/>
      <c r="TNI33" s="197"/>
      <c r="TNJ33" s="197"/>
      <c r="TNK33" s="197"/>
      <c r="TNL33" s="197"/>
      <c r="TNM33" s="197"/>
      <c r="TNN33" s="197"/>
      <c r="TNO33" s="197"/>
      <c r="TNP33" s="197"/>
      <c r="TNQ33" s="197"/>
      <c r="TNR33" s="197"/>
      <c r="TNS33" s="197"/>
      <c r="TNT33" s="197"/>
      <c r="TNU33" s="197"/>
      <c r="TNV33" s="197"/>
      <c r="TNW33" s="197"/>
      <c r="TNX33" s="197"/>
      <c r="TNY33" s="197"/>
      <c r="TNZ33" s="197"/>
      <c r="TOA33" s="197"/>
      <c r="TOB33" s="197"/>
      <c r="TOC33" s="197"/>
      <c r="TOD33" s="197"/>
      <c r="TOE33" s="197"/>
      <c r="TOF33" s="197"/>
      <c r="TOG33" s="197"/>
      <c r="TOH33" s="197"/>
      <c r="TOI33" s="197"/>
      <c r="TOJ33" s="197"/>
      <c r="TOK33" s="197"/>
      <c r="TOL33" s="197"/>
      <c r="TOM33" s="197"/>
      <c r="TON33" s="197"/>
      <c r="TOO33" s="197"/>
      <c r="TOP33" s="197"/>
      <c r="TOQ33" s="197"/>
      <c r="TOR33" s="197"/>
      <c r="TOS33" s="197"/>
      <c r="TOT33" s="197"/>
      <c r="TOU33" s="197"/>
      <c r="TOV33" s="197"/>
      <c r="TOW33" s="197"/>
      <c r="TOX33" s="197"/>
      <c r="TOY33" s="197"/>
      <c r="TOZ33" s="197"/>
      <c r="TPA33" s="197"/>
      <c r="TPB33" s="197"/>
      <c r="TPC33" s="197"/>
      <c r="TPD33" s="197"/>
      <c r="TPE33" s="197"/>
      <c r="TPF33" s="197"/>
      <c r="TPG33" s="197"/>
      <c r="TPH33" s="197"/>
      <c r="TPI33" s="197"/>
      <c r="TPJ33" s="197"/>
      <c r="TPK33" s="197"/>
      <c r="TPL33" s="197"/>
      <c r="TPM33" s="197"/>
      <c r="TPN33" s="197"/>
      <c r="TPO33" s="197"/>
      <c r="TPP33" s="197"/>
      <c r="TPQ33" s="197"/>
      <c r="TPR33" s="197"/>
      <c r="TPS33" s="197"/>
      <c r="TPT33" s="197"/>
      <c r="TPU33" s="197"/>
      <c r="TPV33" s="197"/>
      <c r="TPW33" s="197"/>
      <c r="TPX33" s="197"/>
      <c r="TPY33" s="197"/>
      <c r="TPZ33" s="197"/>
      <c r="TQA33" s="197"/>
      <c r="TQB33" s="197"/>
      <c r="TQC33" s="197"/>
      <c r="TQD33" s="197"/>
      <c r="TQE33" s="197"/>
      <c r="TQF33" s="197"/>
      <c r="TQG33" s="197"/>
      <c r="TQH33" s="197"/>
      <c r="TQI33" s="197"/>
      <c r="TQJ33" s="197"/>
      <c r="TQK33" s="197"/>
      <c r="TQL33" s="197"/>
      <c r="TQM33" s="197"/>
      <c r="TQN33" s="197"/>
      <c r="TQO33" s="197"/>
      <c r="TQP33" s="197"/>
      <c r="TQQ33" s="197"/>
      <c r="TQR33" s="197"/>
      <c r="TQS33" s="197"/>
      <c r="TQT33" s="197"/>
      <c r="TQU33" s="197"/>
      <c r="TQV33" s="197"/>
      <c r="TQW33" s="197"/>
      <c r="TQX33" s="197"/>
      <c r="TQY33" s="197"/>
      <c r="TQZ33" s="197"/>
      <c r="TRA33" s="197"/>
      <c r="TRB33" s="197"/>
      <c r="TRC33" s="197"/>
      <c r="TRD33" s="197"/>
      <c r="TRE33" s="197"/>
      <c r="TRF33" s="197"/>
      <c r="TRG33" s="197"/>
      <c r="TRH33" s="197"/>
      <c r="TRI33" s="197"/>
      <c r="TRJ33" s="197"/>
      <c r="TRK33" s="197"/>
      <c r="TRL33" s="197"/>
      <c r="TRM33" s="197"/>
      <c r="TRN33" s="197"/>
      <c r="TRO33" s="197"/>
      <c r="TRP33" s="197"/>
      <c r="TRQ33" s="197"/>
      <c r="TRR33" s="197"/>
      <c r="TRS33" s="197"/>
      <c r="TRT33" s="197"/>
      <c r="TRU33" s="197"/>
      <c r="TRV33" s="197"/>
      <c r="TRW33" s="197"/>
      <c r="TRX33" s="197"/>
      <c r="TRY33" s="197"/>
      <c r="TRZ33" s="197"/>
      <c r="TSA33" s="197"/>
      <c r="TSB33" s="197"/>
      <c r="TSC33" s="197"/>
      <c r="TSD33" s="197"/>
      <c r="TSE33" s="197"/>
      <c r="TSF33" s="197"/>
      <c r="TSG33" s="197"/>
      <c r="TSH33" s="197"/>
      <c r="TSI33" s="197"/>
      <c r="TSJ33" s="197"/>
      <c r="TSK33" s="197"/>
      <c r="TSL33" s="197"/>
      <c r="TSM33" s="197"/>
      <c r="TSN33" s="197"/>
      <c r="TSO33" s="197"/>
      <c r="TSP33" s="197"/>
      <c r="TSQ33" s="197"/>
      <c r="TSR33" s="197"/>
      <c r="TSS33" s="197"/>
      <c r="TST33" s="197"/>
      <c r="TSU33" s="197"/>
      <c r="TSV33" s="197"/>
      <c r="TSW33" s="197"/>
      <c r="TSX33" s="197"/>
      <c r="TSY33" s="197"/>
      <c r="TSZ33" s="197"/>
      <c r="TTA33" s="197"/>
      <c r="TTB33" s="197"/>
      <c r="TTC33" s="197"/>
      <c r="TTD33" s="197"/>
      <c r="TTE33" s="197"/>
      <c r="TTF33" s="197"/>
      <c r="TTG33" s="197"/>
      <c r="TTH33" s="197"/>
      <c r="TTI33" s="197"/>
      <c r="TTJ33" s="197"/>
      <c r="TTK33" s="197"/>
      <c r="TTL33" s="197"/>
      <c r="TTM33" s="197"/>
      <c r="TTN33" s="197"/>
      <c r="TTO33" s="197"/>
      <c r="TTP33" s="197"/>
      <c r="TTQ33" s="197"/>
      <c r="TTR33" s="197"/>
      <c r="TTS33" s="197"/>
      <c r="TTT33" s="197"/>
      <c r="TTU33" s="197"/>
      <c r="TTV33" s="197"/>
      <c r="TTW33" s="197"/>
      <c r="TTX33" s="197"/>
      <c r="TTY33" s="197"/>
      <c r="TTZ33" s="197"/>
      <c r="TUA33" s="197"/>
      <c r="TUB33" s="197"/>
      <c r="TUC33" s="197"/>
      <c r="TUD33" s="197"/>
      <c r="TUE33" s="197"/>
      <c r="TUF33" s="197"/>
      <c r="TUG33" s="197"/>
      <c r="TUH33" s="197"/>
      <c r="TUI33" s="197"/>
      <c r="TUJ33" s="197"/>
      <c r="TUK33" s="197"/>
      <c r="TUL33" s="197"/>
      <c r="TUM33" s="197"/>
      <c r="TUN33" s="197"/>
      <c r="TUO33" s="197"/>
      <c r="TUP33" s="197"/>
      <c r="TUQ33" s="197"/>
      <c r="TUR33" s="197"/>
      <c r="TUS33" s="197"/>
      <c r="TUT33" s="197"/>
      <c r="TUU33" s="197"/>
      <c r="TUV33" s="197"/>
      <c r="TUW33" s="197"/>
      <c r="TUX33" s="197"/>
      <c r="TUY33" s="197"/>
      <c r="TUZ33" s="197"/>
      <c r="TVA33" s="197"/>
      <c r="TVB33" s="197"/>
      <c r="TVC33" s="197"/>
      <c r="TVD33" s="197"/>
      <c r="TVE33" s="197"/>
      <c r="TVF33" s="197"/>
      <c r="TVG33" s="197"/>
      <c r="TVH33" s="197"/>
      <c r="TVI33" s="197"/>
      <c r="TVJ33" s="197"/>
      <c r="TVK33" s="197"/>
      <c r="TVL33" s="197"/>
      <c r="TVM33" s="197"/>
      <c r="TVN33" s="197"/>
      <c r="TVO33" s="197"/>
      <c r="TVP33" s="197"/>
      <c r="TVQ33" s="197"/>
      <c r="TVR33" s="197"/>
      <c r="TVS33" s="197"/>
      <c r="TVT33" s="197"/>
      <c r="TVU33" s="197"/>
      <c r="TVV33" s="197"/>
      <c r="TVW33" s="197"/>
      <c r="TVX33" s="197"/>
      <c r="TVY33" s="197"/>
      <c r="TVZ33" s="197"/>
      <c r="TWA33" s="197"/>
      <c r="TWB33" s="197"/>
      <c r="TWC33" s="197"/>
      <c r="TWD33" s="197"/>
      <c r="TWE33" s="197"/>
      <c r="TWF33" s="197"/>
      <c r="TWG33" s="197"/>
      <c r="TWH33" s="197"/>
      <c r="TWI33" s="197"/>
      <c r="TWJ33" s="197"/>
      <c r="TWK33" s="197"/>
      <c r="TWL33" s="197"/>
      <c r="TWM33" s="197"/>
      <c r="TWN33" s="197"/>
      <c r="TWO33" s="197"/>
      <c r="TWP33" s="197"/>
      <c r="TWQ33" s="197"/>
      <c r="TWR33" s="197"/>
      <c r="TWS33" s="197"/>
      <c r="TWT33" s="197"/>
      <c r="TWU33" s="197"/>
      <c r="TWV33" s="197"/>
      <c r="TWW33" s="197"/>
      <c r="TWX33" s="197"/>
      <c r="TWY33" s="197"/>
      <c r="TWZ33" s="197"/>
      <c r="TXA33" s="197"/>
      <c r="TXB33" s="197"/>
      <c r="TXC33" s="197"/>
      <c r="TXD33" s="197"/>
      <c r="TXE33" s="197"/>
      <c r="TXF33" s="197"/>
      <c r="TXG33" s="197"/>
      <c r="TXH33" s="197"/>
      <c r="TXI33" s="197"/>
      <c r="TXJ33" s="197"/>
      <c r="TXK33" s="197"/>
      <c r="TXL33" s="197"/>
      <c r="TXM33" s="197"/>
      <c r="TXN33" s="197"/>
      <c r="TXO33" s="197"/>
      <c r="TXP33" s="197"/>
      <c r="TXQ33" s="197"/>
      <c r="TXR33" s="197"/>
      <c r="TXS33" s="197"/>
      <c r="TXT33" s="197"/>
      <c r="TXU33" s="197"/>
      <c r="TXV33" s="197"/>
      <c r="TXW33" s="197"/>
      <c r="TXX33" s="197"/>
      <c r="TXY33" s="197"/>
      <c r="TXZ33" s="197"/>
      <c r="TYA33" s="197"/>
      <c r="TYB33" s="197"/>
      <c r="TYC33" s="197"/>
      <c r="TYD33" s="197"/>
      <c r="TYE33" s="197"/>
      <c r="TYF33" s="197"/>
      <c r="TYG33" s="197"/>
      <c r="TYH33" s="197"/>
      <c r="TYI33" s="197"/>
      <c r="TYJ33" s="197"/>
      <c r="TYK33" s="197"/>
      <c r="TYL33" s="197"/>
      <c r="TYM33" s="197"/>
      <c r="TYN33" s="197"/>
      <c r="TYO33" s="197"/>
      <c r="TYP33" s="197"/>
      <c r="TYQ33" s="197"/>
      <c r="TYR33" s="197"/>
      <c r="TYS33" s="197"/>
      <c r="TYT33" s="197"/>
      <c r="TYU33" s="197"/>
      <c r="TYV33" s="197"/>
      <c r="TYW33" s="197"/>
      <c r="TYX33" s="197"/>
      <c r="TYY33" s="197"/>
      <c r="TYZ33" s="197"/>
      <c r="TZA33" s="197"/>
      <c r="TZB33" s="197"/>
      <c r="TZC33" s="197"/>
      <c r="TZD33" s="197"/>
      <c r="TZE33" s="197"/>
      <c r="TZF33" s="197"/>
      <c r="TZG33" s="197"/>
      <c r="TZH33" s="197"/>
      <c r="TZI33" s="197"/>
      <c r="TZJ33" s="197"/>
      <c r="TZK33" s="197"/>
      <c r="TZL33" s="197"/>
      <c r="TZM33" s="197"/>
      <c r="TZN33" s="197"/>
      <c r="TZO33" s="197"/>
      <c r="TZP33" s="197"/>
      <c r="TZQ33" s="197"/>
      <c r="TZR33" s="197"/>
      <c r="TZS33" s="197"/>
      <c r="TZT33" s="197"/>
      <c r="TZU33" s="197"/>
      <c r="TZV33" s="197"/>
      <c r="TZW33" s="197"/>
      <c r="TZX33" s="197"/>
      <c r="TZY33" s="197"/>
      <c r="TZZ33" s="197"/>
      <c r="UAA33" s="197"/>
      <c r="UAB33" s="197"/>
      <c r="UAC33" s="197"/>
      <c r="UAD33" s="197"/>
      <c r="UAE33" s="197"/>
      <c r="UAF33" s="197"/>
      <c r="UAG33" s="197"/>
      <c r="UAH33" s="197"/>
      <c r="UAI33" s="197"/>
      <c r="UAJ33" s="197"/>
      <c r="UAK33" s="197"/>
      <c r="UAL33" s="197"/>
      <c r="UAM33" s="197"/>
      <c r="UAN33" s="197"/>
      <c r="UAO33" s="197"/>
      <c r="UAP33" s="197"/>
      <c r="UAQ33" s="197"/>
      <c r="UAR33" s="197"/>
      <c r="UAS33" s="197"/>
      <c r="UAT33" s="197"/>
      <c r="UAU33" s="197"/>
      <c r="UAV33" s="197"/>
      <c r="UAW33" s="197"/>
      <c r="UAX33" s="197"/>
      <c r="UAY33" s="197"/>
      <c r="UAZ33" s="197"/>
      <c r="UBA33" s="197"/>
      <c r="UBB33" s="197"/>
      <c r="UBC33" s="197"/>
      <c r="UBD33" s="197"/>
      <c r="UBE33" s="197"/>
      <c r="UBF33" s="197"/>
      <c r="UBG33" s="197"/>
      <c r="UBH33" s="197"/>
      <c r="UBI33" s="197"/>
      <c r="UBJ33" s="197"/>
      <c r="UBK33" s="197"/>
      <c r="UBL33" s="197"/>
      <c r="UBM33" s="197"/>
      <c r="UBN33" s="197"/>
      <c r="UBO33" s="197"/>
      <c r="UBP33" s="197"/>
      <c r="UBQ33" s="197"/>
      <c r="UBR33" s="197"/>
      <c r="UBS33" s="197"/>
      <c r="UBT33" s="197"/>
      <c r="UBU33" s="197"/>
      <c r="UBV33" s="197"/>
      <c r="UBW33" s="197"/>
      <c r="UBX33" s="197"/>
      <c r="UBY33" s="197"/>
      <c r="UBZ33" s="197"/>
      <c r="UCA33" s="197"/>
      <c r="UCB33" s="197"/>
      <c r="UCC33" s="197"/>
      <c r="UCD33" s="197"/>
      <c r="UCE33" s="197"/>
      <c r="UCF33" s="197"/>
      <c r="UCG33" s="197"/>
      <c r="UCH33" s="197"/>
      <c r="UCI33" s="197"/>
      <c r="UCJ33" s="197"/>
      <c r="UCK33" s="197"/>
      <c r="UCL33" s="197"/>
      <c r="UCM33" s="197"/>
      <c r="UCN33" s="197"/>
      <c r="UCO33" s="197"/>
      <c r="UCP33" s="197"/>
      <c r="UCQ33" s="197"/>
      <c r="UCR33" s="197"/>
      <c r="UCS33" s="197"/>
      <c r="UCT33" s="197"/>
      <c r="UCU33" s="197"/>
      <c r="UCV33" s="197"/>
      <c r="UCW33" s="197"/>
      <c r="UCX33" s="197"/>
      <c r="UCY33" s="197"/>
      <c r="UCZ33" s="197"/>
      <c r="UDA33" s="197"/>
      <c r="UDB33" s="197"/>
      <c r="UDC33" s="197"/>
      <c r="UDD33" s="197"/>
      <c r="UDE33" s="197"/>
      <c r="UDF33" s="197"/>
      <c r="UDG33" s="197"/>
      <c r="UDH33" s="197"/>
      <c r="UDI33" s="197"/>
      <c r="UDJ33" s="197"/>
      <c r="UDK33" s="197"/>
      <c r="UDL33" s="197"/>
      <c r="UDM33" s="197"/>
      <c r="UDN33" s="197"/>
      <c r="UDO33" s="197"/>
      <c r="UDP33" s="197"/>
      <c r="UDQ33" s="197"/>
      <c r="UDR33" s="197"/>
      <c r="UDS33" s="197"/>
      <c r="UDT33" s="197"/>
      <c r="UDU33" s="197"/>
      <c r="UDV33" s="197"/>
      <c r="UDW33" s="197"/>
      <c r="UDX33" s="197"/>
      <c r="UDY33" s="197"/>
      <c r="UDZ33" s="197"/>
      <c r="UEA33" s="197"/>
      <c r="UEB33" s="197"/>
      <c r="UEC33" s="197"/>
      <c r="UED33" s="197"/>
      <c r="UEE33" s="197"/>
      <c r="UEF33" s="197"/>
      <c r="UEG33" s="197"/>
      <c r="UEH33" s="197"/>
      <c r="UEI33" s="197"/>
      <c r="UEJ33" s="197"/>
      <c r="UEK33" s="197"/>
      <c r="UEL33" s="197"/>
      <c r="UEM33" s="197"/>
      <c r="UEN33" s="197"/>
      <c r="UEO33" s="197"/>
      <c r="UEP33" s="197"/>
      <c r="UEQ33" s="197"/>
      <c r="UER33" s="197"/>
      <c r="UES33" s="197"/>
      <c r="UET33" s="197"/>
      <c r="UEU33" s="197"/>
      <c r="UEV33" s="197"/>
      <c r="UEW33" s="197"/>
      <c r="UEX33" s="197"/>
      <c r="UEY33" s="197"/>
      <c r="UEZ33" s="197"/>
      <c r="UFA33" s="197"/>
      <c r="UFB33" s="197"/>
      <c r="UFC33" s="197"/>
      <c r="UFD33" s="197"/>
      <c r="UFE33" s="197"/>
      <c r="UFF33" s="197"/>
      <c r="UFG33" s="197"/>
      <c r="UFH33" s="197"/>
      <c r="UFI33" s="197"/>
      <c r="UFJ33" s="197"/>
      <c r="UFK33" s="197"/>
      <c r="UFL33" s="197"/>
      <c r="UFM33" s="197"/>
      <c r="UFN33" s="197"/>
      <c r="UFO33" s="197"/>
      <c r="UFP33" s="197"/>
      <c r="UFQ33" s="197"/>
      <c r="UFR33" s="197"/>
      <c r="UFS33" s="197"/>
      <c r="UFT33" s="197"/>
      <c r="UFU33" s="197"/>
      <c r="UFV33" s="197"/>
      <c r="UFW33" s="197"/>
      <c r="UFX33" s="197"/>
      <c r="UFY33" s="197"/>
      <c r="UFZ33" s="197"/>
      <c r="UGA33" s="197"/>
      <c r="UGB33" s="197"/>
      <c r="UGC33" s="197"/>
      <c r="UGD33" s="197"/>
      <c r="UGE33" s="197"/>
      <c r="UGF33" s="197"/>
      <c r="UGG33" s="197"/>
      <c r="UGH33" s="197"/>
      <c r="UGI33" s="197"/>
      <c r="UGJ33" s="197"/>
      <c r="UGK33" s="197"/>
      <c r="UGL33" s="197"/>
      <c r="UGM33" s="197"/>
      <c r="UGN33" s="197"/>
      <c r="UGO33" s="197"/>
      <c r="UGP33" s="197"/>
      <c r="UGQ33" s="197"/>
      <c r="UGR33" s="197"/>
      <c r="UGS33" s="197"/>
      <c r="UGT33" s="197"/>
      <c r="UGU33" s="197"/>
      <c r="UGV33" s="197"/>
      <c r="UGW33" s="197"/>
      <c r="UGX33" s="197"/>
      <c r="UGY33" s="197"/>
      <c r="UGZ33" s="197"/>
      <c r="UHA33" s="197"/>
      <c r="UHB33" s="197"/>
      <c r="UHC33" s="197"/>
      <c r="UHD33" s="197"/>
      <c r="UHE33" s="197"/>
      <c r="UHF33" s="197"/>
      <c r="UHG33" s="197"/>
      <c r="UHH33" s="197"/>
      <c r="UHI33" s="197"/>
      <c r="UHJ33" s="197"/>
      <c r="UHK33" s="197"/>
      <c r="UHL33" s="197"/>
      <c r="UHM33" s="197"/>
      <c r="UHN33" s="197"/>
      <c r="UHO33" s="197"/>
      <c r="UHP33" s="197"/>
      <c r="UHQ33" s="197"/>
      <c r="UHR33" s="197"/>
      <c r="UHS33" s="197"/>
      <c r="UHT33" s="197"/>
      <c r="UHU33" s="197"/>
      <c r="UHV33" s="197"/>
      <c r="UHW33" s="197"/>
      <c r="UHX33" s="197"/>
      <c r="UHY33" s="197"/>
      <c r="UHZ33" s="197"/>
      <c r="UIA33" s="197"/>
      <c r="UIB33" s="197"/>
      <c r="UIC33" s="197"/>
      <c r="UID33" s="197"/>
      <c r="UIE33" s="197"/>
      <c r="UIF33" s="197"/>
      <c r="UIG33" s="197"/>
      <c r="UIH33" s="197"/>
      <c r="UII33" s="197"/>
      <c r="UIJ33" s="197"/>
      <c r="UIK33" s="197"/>
      <c r="UIL33" s="197"/>
      <c r="UIM33" s="197"/>
      <c r="UIN33" s="197"/>
      <c r="UIO33" s="197"/>
      <c r="UIP33" s="197"/>
      <c r="UIQ33" s="197"/>
      <c r="UIR33" s="197"/>
      <c r="UIS33" s="197"/>
      <c r="UIT33" s="197"/>
      <c r="UIU33" s="197"/>
      <c r="UIV33" s="197"/>
      <c r="UIW33" s="197"/>
      <c r="UIX33" s="197"/>
      <c r="UIY33" s="197"/>
      <c r="UIZ33" s="197"/>
      <c r="UJA33" s="197"/>
      <c r="UJB33" s="197"/>
      <c r="UJC33" s="197"/>
      <c r="UJD33" s="197"/>
      <c r="UJE33" s="197"/>
      <c r="UJF33" s="197"/>
      <c r="UJG33" s="197"/>
      <c r="UJH33" s="197"/>
      <c r="UJI33" s="197"/>
      <c r="UJJ33" s="197"/>
      <c r="UJK33" s="197"/>
      <c r="UJL33" s="197"/>
      <c r="UJM33" s="197"/>
      <c r="UJN33" s="197"/>
      <c r="UJO33" s="197"/>
      <c r="UJP33" s="197"/>
      <c r="UJQ33" s="197"/>
      <c r="UJR33" s="197"/>
      <c r="UJS33" s="197"/>
      <c r="UJT33" s="197"/>
      <c r="UJU33" s="197"/>
      <c r="UJV33" s="197"/>
      <c r="UJW33" s="197"/>
      <c r="UJX33" s="197"/>
      <c r="UJY33" s="197"/>
      <c r="UJZ33" s="197"/>
      <c r="UKA33" s="197"/>
      <c r="UKB33" s="197"/>
      <c r="UKC33" s="197"/>
      <c r="UKD33" s="197"/>
      <c r="UKE33" s="197"/>
      <c r="UKF33" s="197"/>
      <c r="UKG33" s="197"/>
      <c r="UKH33" s="197"/>
      <c r="UKI33" s="197"/>
      <c r="UKJ33" s="197"/>
      <c r="UKK33" s="197"/>
      <c r="UKL33" s="197"/>
      <c r="UKM33" s="197"/>
      <c r="UKN33" s="197"/>
      <c r="UKO33" s="197"/>
      <c r="UKP33" s="197"/>
      <c r="UKQ33" s="197"/>
      <c r="UKR33" s="197"/>
      <c r="UKS33" s="197"/>
      <c r="UKT33" s="197"/>
      <c r="UKU33" s="197"/>
      <c r="UKV33" s="197"/>
      <c r="UKW33" s="197"/>
      <c r="UKX33" s="197"/>
      <c r="UKY33" s="197"/>
      <c r="UKZ33" s="197"/>
      <c r="ULA33" s="197"/>
      <c r="ULB33" s="197"/>
      <c r="ULC33" s="197"/>
      <c r="ULD33" s="197"/>
      <c r="ULE33" s="197"/>
      <c r="ULF33" s="197"/>
      <c r="ULG33" s="197"/>
      <c r="ULH33" s="197"/>
      <c r="ULI33" s="197"/>
      <c r="ULJ33" s="197"/>
      <c r="ULK33" s="197"/>
      <c r="ULL33" s="197"/>
      <c r="ULM33" s="197"/>
      <c r="ULN33" s="197"/>
      <c r="ULO33" s="197"/>
      <c r="ULP33" s="197"/>
      <c r="ULQ33" s="197"/>
      <c r="ULR33" s="197"/>
      <c r="ULS33" s="197"/>
      <c r="ULT33" s="197"/>
      <c r="ULU33" s="197"/>
      <c r="ULV33" s="197"/>
      <c r="ULW33" s="197"/>
      <c r="ULX33" s="197"/>
      <c r="ULY33" s="197"/>
      <c r="ULZ33" s="197"/>
      <c r="UMA33" s="197"/>
      <c r="UMB33" s="197"/>
      <c r="UMC33" s="197"/>
      <c r="UMD33" s="197"/>
      <c r="UME33" s="197"/>
      <c r="UMF33" s="197"/>
      <c r="UMG33" s="197"/>
      <c r="UMH33" s="197"/>
      <c r="UMI33" s="197"/>
      <c r="UMJ33" s="197"/>
      <c r="UMK33" s="197"/>
      <c r="UML33" s="197"/>
      <c r="UMM33" s="197"/>
      <c r="UMN33" s="197"/>
      <c r="UMO33" s="197"/>
      <c r="UMP33" s="197"/>
      <c r="UMQ33" s="197"/>
      <c r="UMR33" s="197"/>
      <c r="UMS33" s="197"/>
      <c r="UMT33" s="197"/>
      <c r="UMU33" s="197"/>
      <c r="UMV33" s="197"/>
      <c r="UMW33" s="197"/>
      <c r="UMX33" s="197"/>
      <c r="UMY33" s="197"/>
      <c r="UMZ33" s="197"/>
      <c r="UNA33" s="197"/>
      <c r="UNB33" s="197"/>
      <c r="UNC33" s="197"/>
      <c r="UND33" s="197"/>
      <c r="UNE33" s="197"/>
      <c r="UNF33" s="197"/>
      <c r="UNG33" s="197"/>
      <c r="UNH33" s="197"/>
      <c r="UNI33" s="197"/>
      <c r="UNJ33" s="197"/>
      <c r="UNK33" s="197"/>
      <c r="UNL33" s="197"/>
      <c r="UNM33" s="197"/>
      <c r="UNN33" s="197"/>
      <c r="UNO33" s="197"/>
      <c r="UNP33" s="197"/>
      <c r="UNQ33" s="197"/>
      <c r="UNR33" s="197"/>
      <c r="UNS33" s="197"/>
      <c r="UNT33" s="197"/>
      <c r="UNU33" s="197"/>
      <c r="UNV33" s="197"/>
      <c r="UNW33" s="197"/>
      <c r="UNX33" s="197"/>
      <c r="UNY33" s="197"/>
      <c r="UNZ33" s="197"/>
      <c r="UOA33" s="197"/>
      <c r="UOB33" s="197"/>
      <c r="UOC33" s="197"/>
      <c r="UOD33" s="197"/>
      <c r="UOE33" s="197"/>
      <c r="UOF33" s="197"/>
      <c r="UOG33" s="197"/>
      <c r="UOH33" s="197"/>
      <c r="UOI33" s="197"/>
      <c r="UOJ33" s="197"/>
      <c r="UOK33" s="197"/>
      <c r="UOL33" s="197"/>
      <c r="UOM33" s="197"/>
      <c r="UON33" s="197"/>
      <c r="UOO33" s="197"/>
      <c r="UOP33" s="197"/>
      <c r="UOQ33" s="197"/>
      <c r="UOR33" s="197"/>
      <c r="UOS33" s="197"/>
      <c r="UOT33" s="197"/>
      <c r="UOU33" s="197"/>
      <c r="UOV33" s="197"/>
      <c r="UOW33" s="197"/>
      <c r="UOX33" s="197"/>
      <c r="UOY33" s="197"/>
      <c r="UOZ33" s="197"/>
      <c r="UPA33" s="197"/>
      <c r="UPB33" s="197"/>
      <c r="UPC33" s="197"/>
      <c r="UPD33" s="197"/>
      <c r="UPE33" s="197"/>
      <c r="UPF33" s="197"/>
      <c r="UPG33" s="197"/>
      <c r="UPH33" s="197"/>
      <c r="UPI33" s="197"/>
      <c r="UPJ33" s="197"/>
      <c r="UPK33" s="197"/>
      <c r="UPL33" s="197"/>
      <c r="UPM33" s="197"/>
      <c r="UPN33" s="197"/>
      <c r="UPO33" s="197"/>
      <c r="UPP33" s="197"/>
      <c r="UPQ33" s="197"/>
      <c r="UPR33" s="197"/>
      <c r="UPS33" s="197"/>
      <c r="UPT33" s="197"/>
      <c r="UPU33" s="197"/>
      <c r="UPV33" s="197"/>
      <c r="UPW33" s="197"/>
      <c r="UPX33" s="197"/>
      <c r="UPY33" s="197"/>
      <c r="UPZ33" s="197"/>
      <c r="UQA33" s="197"/>
      <c r="UQB33" s="197"/>
      <c r="UQC33" s="197"/>
      <c r="UQD33" s="197"/>
      <c r="UQE33" s="197"/>
      <c r="UQF33" s="197"/>
      <c r="UQG33" s="197"/>
      <c r="UQH33" s="197"/>
      <c r="UQI33" s="197"/>
      <c r="UQJ33" s="197"/>
      <c r="UQK33" s="197"/>
      <c r="UQL33" s="197"/>
      <c r="UQM33" s="197"/>
      <c r="UQN33" s="197"/>
      <c r="UQO33" s="197"/>
      <c r="UQP33" s="197"/>
      <c r="UQQ33" s="197"/>
      <c r="UQR33" s="197"/>
      <c r="UQS33" s="197"/>
      <c r="UQT33" s="197"/>
      <c r="UQU33" s="197"/>
      <c r="UQV33" s="197"/>
      <c r="UQW33" s="197"/>
      <c r="UQX33" s="197"/>
      <c r="UQY33" s="197"/>
      <c r="UQZ33" s="197"/>
      <c r="URA33" s="197"/>
      <c r="URB33" s="197"/>
      <c r="URC33" s="197"/>
      <c r="URD33" s="197"/>
      <c r="URE33" s="197"/>
      <c r="URF33" s="197"/>
      <c r="URG33" s="197"/>
      <c r="URH33" s="197"/>
      <c r="URI33" s="197"/>
      <c r="URJ33" s="197"/>
      <c r="URK33" s="197"/>
      <c r="URL33" s="197"/>
      <c r="URM33" s="197"/>
      <c r="URN33" s="197"/>
      <c r="URO33" s="197"/>
      <c r="URP33" s="197"/>
      <c r="URQ33" s="197"/>
      <c r="URR33" s="197"/>
      <c r="URS33" s="197"/>
      <c r="URT33" s="197"/>
      <c r="URU33" s="197"/>
      <c r="URV33" s="197"/>
      <c r="URW33" s="197"/>
      <c r="URX33" s="197"/>
      <c r="URY33" s="197"/>
      <c r="URZ33" s="197"/>
      <c r="USA33" s="197"/>
      <c r="USB33" s="197"/>
      <c r="USC33" s="197"/>
      <c r="USD33" s="197"/>
      <c r="USE33" s="197"/>
      <c r="USF33" s="197"/>
      <c r="USG33" s="197"/>
      <c r="USH33" s="197"/>
      <c r="USI33" s="197"/>
      <c r="USJ33" s="197"/>
      <c r="USK33" s="197"/>
      <c r="USL33" s="197"/>
      <c r="USM33" s="197"/>
      <c r="USN33" s="197"/>
      <c r="USO33" s="197"/>
      <c r="USP33" s="197"/>
      <c r="USQ33" s="197"/>
      <c r="USR33" s="197"/>
      <c r="USS33" s="197"/>
      <c r="UST33" s="197"/>
      <c r="USU33" s="197"/>
      <c r="USV33" s="197"/>
      <c r="USW33" s="197"/>
      <c r="USX33" s="197"/>
      <c r="USY33" s="197"/>
      <c r="USZ33" s="197"/>
      <c r="UTA33" s="197"/>
      <c r="UTB33" s="197"/>
      <c r="UTC33" s="197"/>
      <c r="UTD33" s="197"/>
      <c r="UTE33" s="197"/>
      <c r="UTF33" s="197"/>
      <c r="UTG33" s="197"/>
      <c r="UTH33" s="197"/>
      <c r="UTI33" s="197"/>
      <c r="UTJ33" s="197"/>
      <c r="UTK33" s="197"/>
      <c r="UTL33" s="197"/>
      <c r="UTM33" s="197"/>
      <c r="UTN33" s="197"/>
      <c r="UTO33" s="197"/>
      <c r="UTP33" s="197"/>
      <c r="UTQ33" s="197"/>
      <c r="UTR33" s="197"/>
      <c r="UTS33" s="197"/>
      <c r="UTT33" s="197"/>
      <c r="UTU33" s="197"/>
      <c r="UTV33" s="197"/>
      <c r="UTW33" s="197"/>
      <c r="UTX33" s="197"/>
      <c r="UTY33" s="197"/>
      <c r="UTZ33" s="197"/>
      <c r="UUA33" s="197"/>
      <c r="UUB33" s="197"/>
      <c r="UUC33" s="197"/>
      <c r="UUD33" s="197"/>
      <c r="UUE33" s="197"/>
      <c r="UUF33" s="197"/>
      <c r="UUG33" s="197"/>
      <c r="UUH33" s="197"/>
      <c r="UUI33" s="197"/>
      <c r="UUJ33" s="197"/>
      <c r="UUK33" s="197"/>
      <c r="UUL33" s="197"/>
      <c r="UUM33" s="197"/>
      <c r="UUN33" s="197"/>
      <c r="UUO33" s="197"/>
      <c r="UUP33" s="197"/>
      <c r="UUQ33" s="197"/>
      <c r="UUR33" s="197"/>
      <c r="UUS33" s="197"/>
      <c r="UUT33" s="197"/>
      <c r="UUU33" s="197"/>
      <c r="UUV33" s="197"/>
      <c r="UUW33" s="197"/>
      <c r="UUX33" s="197"/>
      <c r="UUY33" s="197"/>
      <c r="UUZ33" s="197"/>
      <c r="UVA33" s="197"/>
      <c r="UVB33" s="197"/>
      <c r="UVC33" s="197"/>
      <c r="UVD33" s="197"/>
      <c r="UVE33" s="197"/>
      <c r="UVF33" s="197"/>
      <c r="UVG33" s="197"/>
      <c r="UVH33" s="197"/>
      <c r="UVI33" s="197"/>
      <c r="UVJ33" s="197"/>
      <c r="UVK33" s="197"/>
      <c r="UVL33" s="197"/>
      <c r="UVM33" s="197"/>
      <c r="UVN33" s="197"/>
      <c r="UVO33" s="197"/>
      <c r="UVP33" s="197"/>
      <c r="UVQ33" s="197"/>
      <c r="UVR33" s="197"/>
      <c r="UVS33" s="197"/>
      <c r="UVT33" s="197"/>
      <c r="UVU33" s="197"/>
      <c r="UVV33" s="197"/>
      <c r="UVW33" s="197"/>
      <c r="UVX33" s="197"/>
      <c r="UVY33" s="197"/>
      <c r="UVZ33" s="197"/>
      <c r="UWA33" s="197"/>
      <c r="UWB33" s="197"/>
      <c r="UWC33" s="197"/>
      <c r="UWD33" s="197"/>
      <c r="UWE33" s="197"/>
      <c r="UWF33" s="197"/>
      <c r="UWG33" s="197"/>
      <c r="UWH33" s="197"/>
      <c r="UWI33" s="197"/>
      <c r="UWJ33" s="197"/>
      <c r="UWK33" s="197"/>
      <c r="UWL33" s="197"/>
      <c r="UWM33" s="197"/>
      <c r="UWN33" s="197"/>
      <c r="UWO33" s="197"/>
      <c r="UWP33" s="197"/>
      <c r="UWQ33" s="197"/>
      <c r="UWR33" s="197"/>
      <c r="UWS33" s="197"/>
      <c r="UWT33" s="197"/>
      <c r="UWU33" s="197"/>
      <c r="UWV33" s="197"/>
      <c r="UWW33" s="197"/>
      <c r="UWX33" s="197"/>
      <c r="UWY33" s="197"/>
      <c r="UWZ33" s="197"/>
      <c r="UXA33" s="197"/>
      <c r="UXB33" s="197"/>
      <c r="UXC33" s="197"/>
      <c r="UXD33" s="197"/>
      <c r="UXE33" s="197"/>
      <c r="UXF33" s="197"/>
      <c r="UXG33" s="197"/>
      <c r="UXH33" s="197"/>
      <c r="UXI33" s="197"/>
      <c r="UXJ33" s="197"/>
      <c r="UXK33" s="197"/>
      <c r="UXL33" s="197"/>
      <c r="UXM33" s="197"/>
      <c r="UXN33" s="197"/>
      <c r="UXO33" s="197"/>
      <c r="UXP33" s="197"/>
      <c r="UXQ33" s="197"/>
      <c r="UXR33" s="197"/>
      <c r="UXS33" s="197"/>
      <c r="UXT33" s="197"/>
      <c r="UXU33" s="197"/>
      <c r="UXV33" s="197"/>
      <c r="UXW33" s="197"/>
      <c r="UXX33" s="197"/>
      <c r="UXY33" s="197"/>
      <c r="UXZ33" s="197"/>
      <c r="UYA33" s="197"/>
      <c r="UYB33" s="197"/>
      <c r="UYC33" s="197"/>
      <c r="UYD33" s="197"/>
      <c r="UYE33" s="197"/>
      <c r="UYF33" s="197"/>
      <c r="UYG33" s="197"/>
      <c r="UYH33" s="197"/>
      <c r="UYI33" s="197"/>
      <c r="UYJ33" s="197"/>
      <c r="UYK33" s="197"/>
      <c r="UYL33" s="197"/>
      <c r="UYM33" s="197"/>
      <c r="UYN33" s="197"/>
      <c r="UYO33" s="197"/>
      <c r="UYP33" s="197"/>
      <c r="UYQ33" s="197"/>
      <c r="UYR33" s="197"/>
      <c r="UYS33" s="197"/>
      <c r="UYT33" s="197"/>
      <c r="UYU33" s="197"/>
      <c r="UYV33" s="197"/>
      <c r="UYW33" s="197"/>
      <c r="UYX33" s="197"/>
      <c r="UYY33" s="197"/>
      <c r="UYZ33" s="197"/>
      <c r="UZA33" s="197"/>
      <c r="UZB33" s="197"/>
      <c r="UZC33" s="197"/>
      <c r="UZD33" s="197"/>
      <c r="UZE33" s="197"/>
      <c r="UZF33" s="197"/>
      <c r="UZG33" s="197"/>
      <c r="UZH33" s="197"/>
      <c r="UZI33" s="197"/>
      <c r="UZJ33" s="197"/>
      <c r="UZK33" s="197"/>
      <c r="UZL33" s="197"/>
      <c r="UZM33" s="197"/>
      <c r="UZN33" s="197"/>
      <c r="UZO33" s="197"/>
      <c r="UZP33" s="197"/>
      <c r="UZQ33" s="197"/>
      <c r="UZR33" s="197"/>
      <c r="UZS33" s="197"/>
      <c r="UZT33" s="197"/>
      <c r="UZU33" s="197"/>
      <c r="UZV33" s="197"/>
      <c r="UZW33" s="197"/>
      <c r="UZX33" s="197"/>
      <c r="UZY33" s="197"/>
      <c r="UZZ33" s="197"/>
      <c r="VAA33" s="197"/>
      <c r="VAB33" s="197"/>
      <c r="VAC33" s="197"/>
      <c r="VAD33" s="197"/>
      <c r="VAE33" s="197"/>
      <c r="VAF33" s="197"/>
      <c r="VAG33" s="197"/>
      <c r="VAH33" s="197"/>
      <c r="VAI33" s="197"/>
      <c r="VAJ33" s="197"/>
      <c r="VAK33" s="197"/>
      <c r="VAL33" s="197"/>
      <c r="VAM33" s="197"/>
      <c r="VAN33" s="197"/>
      <c r="VAO33" s="197"/>
      <c r="VAP33" s="197"/>
      <c r="VAQ33" s="197"/>
      <c r="VAR33" s="197"/>
      <c r="VAS33" s="197"/>
      <c r="VAT33" s="197"/>
      <c r="VAU33" s="197"/>
      <c r="VAV33" s="197"/>
      <c r="VAW33" s="197"/>
      <c r="VAX33" s="197"/>
      <c r="VAY33" s="197"/>
      <c r="VAZ33" s="197"/>
      <c r="VBA33" s="197"/>
      <c r="VBB33" s="197"/>
      <c r="VBC33" s="197"/>
      <c r="VBD33" s="197"/>
      <c r="VBE33" s="197"/>
      <c r="VBF33" s="197"/>
      <c r="VBG33" s="197"/>
      <c r="VBH33" s="197"/>
      <c r="VBI33" s="197"/>
      <c r="VBJ33" s="197"/>
      <c r="VBK33" s="197"/>
      <c r="VBL33" s="197"/>
      <c r="VBM33" s="197"/>
      <c r="VBN33" s="197"/>
      <c r="VBO33" s="197"/>
      <c r="VBP33" s="197"/>
      <c r="VBQ33" s="197"/>
      <c r="VBR33" s="197"/>
      <c r="VBS33" s="197"/>
      <c r="VBT33" s="197"/>
      <c r="VBU33" s="197"/>
      <c r="VBV33" s="197"/>
      <c r="VBW33" s="197"/>
      <c r="VBX33" s="197"/>
      <c r="VBY33" s="197"/>
      <c r="VBZ33" s="197"/>
      <c r="VCA33" s="197"/>
      <c r="VCB33" s="197"/>
      <c r="VCC33" s="197"/>
      <c r="VCD33" s="197"/>
      <c r="VCE33" s="197"/>
      <c r="VCF33" s="197"/>
      <c r="VCG33" s="197"/>
      <c r="VCH33" s="197"/>
      <c r="VCI33" s="197"/>
      <c r="VCJ33" s="197"/>
      <c r="VCK33" s="197"/>
      <c r="VCL33" s="197"/>
      <c r="VCM33" s="197"/>
      <c r="VCN33" s="197"/>
      <c r="VCO33" s="197"/>
      <c r="VCP33" s="197"/>
      <c r="VCQ33" s="197"/>
      <c r="VCR33" s="197"/>
      <c r="VCS33" s="197"/>
      <c r="VCT33" s="197"/>
      <c r="VCU33" s="197"/>
      <c r="VCV33" s="197"/>
      <c r="VCW33" s="197"/>
      <c r="VCX33" s="197"/>
      <c r="VCY33" s="197"/>
      <c r="VCZ33" s="197"/>
      <c r="VDA33" s="197"/>
      <c r="VDB33" s="197"/>
      <c r="VDC33" s="197"/>
      <c r="VDD33" s="197"/>
      <c r="VDE33" s="197"/>
      <c r="VDF33" s="197"/>
      <c r="VDG33" s="197"/>
      <c r="VDH33" s="197"/>
      <c r="VDI33" s="197"/>
      <c r="VDJ33" s="197"/>
      <c r="VDK33" s="197"/>
      <c r="VDL33" s="197"/>
      <c r="VDM33" s="197"/>
      <c r="VDN33" s="197"/>
      <c r="VDO33" s="197"/>
      <c r="VDP33" s="197"/>
      <c r="VDQ33" s="197"/>
      <c r="VDR33" s="197"/>
      <c r="VDS33" s="197"/>
      <c r="VDT33" s="197"/>
      <c r="VDU33" s="197"/>
      <c r="VDV33" s="197"/>
      <c r="VDW33" s="197"/>
      <c r="VDX33" s="197"/>
      <c r="VDY33" s="197"/>
      <c r="VDZ33" s="197"/>
      <c r="VEA33" s="197"/>
      <c r="VEB33" s="197"/>
      <c r="VEC33" s="197"/>
      <c r="VED33" s="197"/>
      <c r="VEE33" s="197"/>
      <c r="VEF33" s="197"/>
      <c r="VEG33" s="197"/>
      <c r="VEH33" s="197"/>
      <c r="VEI33" s="197"/>
      <c r="VEJ33" s="197"/>
      <c r="VEK33" s="197"/>
      <c r="VEL33" s="197"/>
      <c r="VEM33" s="197"/>
      <c r="VEN33" s="197"/>
      <c r="VEO33" s="197"/>
      <c r="VEP33" s="197"/>
      <c r="VEQ33" s="197"/>
      <c r="VER33" s="197"/>
      <c r="VES33" s="197"/>
      <c r="VET33" s="197"/>
      <c r="VEU33" s="197"/>
      <c r="VEV33" s="197"/>
      <c r="VEW33" s="197"/>
      <c r="VEX33" s="197"/>
      <c r="VEY33" s="197"/>
      <c r="VEZ33" s="197"/>
      <c r="VFA33" s="197"/>
      <c r="VFB33" s="197"/>
      <c r="VFC33" s="197"/>
      <c r="VFD33" s="197"/>
      <c r="VFE33" s="197"/>
      <c r="VFF33" s="197"/>
      <c r="VFG33" s="197"/>
      <c r="VFH33" s="197"/>
      <c r="VFI33" s="197"/>
      <c r="VFJ33" s="197"/>
      <c r="VFK33" s="197"/>
      <c r="VFL33" s="197"/>
      <c r="VFM33" s="197"/>
      <c r="VFN33" s="197"/>
      <c r="VFO33" s="197"/>
      <c r="VFP33" s="197"/>
      <c r="VFQ33" s="197"/>
      <c r="VFR33" s="197"/>
      <c r="VFS33" s="197"/>
      <c r="VFT33" s="197"/>
      <c r="VFU33" s="197"/>
      <c r="VFV33" s="197"/>
      <c r="VFW33" s="197"/>
      <c r="VFX33" s="197"/>
      <c r="VFY33" s="197"/>
      <c r="VFZ33" s="197"/>
      <c r="VGA33" s="197"/>
      <c r="VGB33" s="197"/>
      <c r="VGC33" s="197"/>
      <c r="VGD33" s="197"/>
      <c r="VGE33" s="197"/>
      <c r="VGF33" s="197"/>
      <c r="VGG33" s="197"/>
      <c r="VGH33" s="197"/>
      <c r="VGI33" s="197"/>
      <c r="VGJ33" s="197"/>
      <c r="VGK33" s="197"/>
      <c r="VGL33" s="197"/>
      <c r="VGM33" s="197"/>
      <c r="VGN33" s="197"/>
      <c r="VGO33" s="197"/>
      <c r="VGP33" s="197"/>
      <c r="VGQ33" s="197"/>
      <c r="VGR33" s="197"/>
      <c r="VGS33" s="197"/>
      <c r="VGT33" s="197"/>
      <c r="VGU33" s="197"/>
      <c r="VGV33" s="197"/>
      <c r="VGW33" s="197"/>
      <c r="VGX33" s="197"/>
      <c r="VGY33" s="197"/>
      <c r="VGZ33" s="197"/>
      <c r="VHA33" s="197"/>
      <c r="VHB33" s="197"/>
      <c r="VHC33" s="197"/>
      <c r="VHD33" s="197"/>
      <c r="VHE33" s="197"/>
      <c r="VHF33" s="197"/>
      <c r="VHG33" s="197"/>
      <c r="VHH33" s="197"/>
      <c r="VHI33" s="197"/>
      <c r="VHJ33" s="197"/>
      <c r="VHK33" s="197"/>
      <c r="VHL33" s="197"/>
      <c r="VHM33" s="197"/>
      <c r="VHN33" s="197"/>
      <c r="VHO33" s="197"/>
      <c r="VHP33" s="197"/>
      <c r="VHQ33" s="197"/>
      <c r="VHR33" s="197"/>
      <c r="VHS33" s="197"/>
      <c r="VHT33" s="197"/>
      <c r="VHU33" s="197"/>
      <c r="VHV33" s="197"/>
      <c r="VHW33" s="197"/>
      <c r="VHX33" s="197"/>
      <c r="VHY33" s="197"/>
      <c r="VHZ33" s="197"/>
      <c r="VIA33" s="197"/>
      <c r="VIB33" s="197"/>
      <c r="VIC33" s="197"/>
      <c r="VID33" s="197"/>
      <c r="VIE33" s="197"/>
      <c r="VIF33" s="197"/>
      <c r="VIG33" s="197"/>
      <c r="VIH33" s="197"/>
      <c r="VII33" s="197"/>
      <c r="VIJ33" s="197"/>
      <c r="VIK33" s="197"/>
      <c r="VIL33" s="197"/>
      <c r="VIM33" s="197"/>
      <c r="VIN33" s="197"/>
      <c r="VIO33" s="197"/>
      <c r="VIP33" s="197"/>
      <c r="VIQ33" s="197"/>
      <c r="VIR33" s="197"/>
      <c r="VIS33" s="197"/>
      <c r="VIT33" s="197"/>
      <c r="VIU33" s="197"/>
      <c r="VIV33" s="197"/>
      <c r="VIW33" s="197"/>
      <c r="VIX33" s="197"/>
      <c r="VIY33" s="197"/>
      <c r="VIZ33" s="197"/>
      <c r="VJA33" s="197"/>
      <c r="VJB33" s="197"/>
      <c r="VJC33" s="197"/>
      <c r="VJD33" s="197"/>
      <c r="VJE33" s="197"/>
      <c r="VJF33" s="197"/>
      <c r="VJG33" s="197"/>
      <c r="VJH33" s="197"/>
      <c r="VJI33" s="197"/>
      <c r="VJJ33" s="197"/>
      <c r="VJK33" s="197"/>
      <c r="VJL33" s="197"/>
      <c r="VJM33" s="197"/>
      <c r="VJN33" s="197"/>
      <c r="VJO33" s="197"/>
      <c r="VJP33" s="197"/>
      <c r="VJQ33" s="197"/>
      <c r="VJR33" s="197"/>
      <c r="VJS33" s="197"/>
      <c r="VJT33" s="197"/>
      <c r="VJU33" s="197"/>
      <c r="VJV33" s="197"/>
      <c r="VJW33" s="197"/>
      <c r="VJX33" s="197"/>
      <c r="VJY33" s="197"/>
      <c r="VJZ33" s="197"/>
      <c r="VKA33" s="197"/>
      <c r="VKB33" s="197"/>
      <c r="VKC33" s="197"/>
      <c r="VKD33" s="197"/>
      <c r="VKE33" s="197"/>
      <c r="VKF33" s="197"/>
      <c r="VKG33" s="197"/>
      <c r="VKH33" s="197"/>
      <c r="VKI33" s="197"/>
      <c r="VKJ33" s="197"/>
      <c r="VKK33" s="197"/>
      <c r="VKL33" s="197"/>
      <c r="VKM33" s="197"/>
      <c r="VKN33" s="197"/>
      <c r="VKO33" s="197"/>
      <c r="VKP33" s="197"/>
      <c r="VKQ33" s="197"/>
      <c r="VKR33" s="197"/>
      <c r="VKS33" s="197"/>
      <c r="VKT33" s="197"/>
      <c r="VKU33" s="197"/>
      <c r="VKV33" s="197"/>
      <c r="VKW33" s="197"/>
      <c r="VKX33" s="197"/>
      <c r="VKY33" s="197"/>
      <c r="VKZ33" s="197"/>
      <c r="VLA33" s="197"/>
      <c r="VLB33" s="197"/>
      <c r="VLC33" s="197"/>
      <c r="VLD33" s="197"/>
      <c r="VLE33" s="197"/>
      <c r="VLF33" s="197"/>
      <c r="VLG33" s="197"/>
      <c r="VLH33" s="197"/>
      <c r="VLI33" s="197"/>
      <c r="VLJ33" s="197"/>
      <c r="VLK33" s="197"/>
      <c r="VLL33" s="197"/>
      <c r="VLM33" s="197"/>
      <c r="VLN33" s="197"/>
      <c r="VLO33" s="197"/>
      <c r="VLP33" s="197"/>
      <c r="VLQ33" s="197"/>
      <c r="VLR33" s="197"/>
      <c r="VLS33" s="197"/>
      <c r="VLT33" s="197"/>
      <c r="VLU33" s="197"/>
      <c r="VLV33" s="197"/>
      <c r="VLW33" s="197"/>
      <c r="VLX33" s="197"/>
      <c r="VLY33" s="197"/>
      <c r="VLZ33" s="197"/>
      <c r="VMA33" s="197"/>
      <c r="VMB33" s="197"/>
      <c r="VMC33" s="197"/>
      <c r="VMD33" s="197"/>
      <c r="VME33" s="197"/>
      <c r="VMF33" s="197"/>
      <c r="VMG33" s="197"/>
      <c r="VMH33" s="197"/>
      <c r="VMI33" s="197"/>
      <c r="VMJ33" s="197"/>
      <c r="VMK33" s="197"/>
      <c r="VML33" s="197"/>
      <c r="VMM33" s="197"/>
      <c r="VMN33" s="197"/>
      <c r="VMO33" s="197"/>
      <c r="VMP33" s="197"/>
      <c r="VMQ33" s="197"/>
      <c r="VMR33" s="197"/>
      <c r="VMS33" s="197"/>
      <c r="VMT33" s="197"/>
      <c r="VMU33" s="197"/>
      <c r="VMV33" s="197"/>
      <c r="VMW33" s="197"/>
      <c r="VMX33" s="197"/>
      <c r="VMY33" s="197"/>
      <c r="VMZ33" s="197"/>
      <c r="VNA33" s="197"/>
      <c r="VNB33" s="197"/>
      <c r="VNC33" s="197"/>
      <c r="VND33" s="197"/>
      <c r="VNE33" s="197"/>
      <c r="VNF33" s="197"/>
      <c r="VNG33" s="197"/>
      <c r="VNH33" s="197"/>
      <c r="VNI33" s="197"/>
      <c r="VNJ33" s="197"/>
      <c r="VNK33" s="197"/>
      <c r="VNL33" s="197"/>
      <c r="VNM33" s="197"/>
      <c r="VNN33" s="197"/>
      <c r="VNO33" s="197"/>
      <c r="VNP33" s="197"/>
      <c r="VNQ33" s="197"/>
      <c r="VNR33" s="197"/>
      <c r="VNS33" s="197"/>
      <c r="VNT33" s="197"/>
      <c r="VNU33" s="197"/>
      <c r="VNV33" s="197"/>
      <c r="VNW33" s="197"/>
      <c r="VNX33" s="197"/>
      <c r="VNY33" s="197"/>
      <c r="VNZ33" s="197"/>
      <c r="VOA33" s="197"/>
      <c r="VOB33" s="197"/>
      <c r="VOC33" s="197"/>
      <c r="VOD33" s="197"/>
      <c r="VOE33" s="197"/>
      <c r="VOF33" s="197"/>
      <c r="VOG33" s="197"/>
      <c r="VOH33" s="197"/>
      <c r="VOI33" s="197"/>
      <c r="VOJ33" s="197"/>
      <c r="VOK33" s="197"/>
      <c r="VOL33" s="197"/>
      <c r="VOM33" s="197"/>
      <c r="VON33" s="197"/>
      <c r="VOO33" s="197"/>
      <c r="VOP33" s="197"/>
      <c r="VOQ33" s="197"/>
      <c r="VOR33" s="197"/>
      <c r="VOS33" s="197"/>
      <c r="VOT33" s="197"/>
      <c r="VOU33" s="197"/>
      <c r="VOV33" s="197"/>
      <c r="VOW33" s="197"/>
      <c r="VOX33" s="197"/>
      <c r="VOY33" s="197"/>
      <c r="VOZ33" s="197"/>
      <c r="VPA33" s="197"/>
      <c r="VPB33" s="197"/>
      <c r="VPC33" s="197"/>
      <c r="VPD33" s="197"/>
      <c r="VPE33" s="197"/>
      <c r="VPF33" s="197"/>
      <c r="VPG33" s="197"/>
      <c r="VPH33" s="197"/>
      <c r="VPI33" s="197"/>
      <c r="VPJ33" s="197"/>
      <c r="VPK33" s="197"/>
      <c r="VPL33" s="197"/>
      <c r="VPM33" s="197"/>
      <c r="VPN33" s="197"/>
      <c r="VPO33" s="197"/>
      <c r="VPP33" s="197"/>
      <c r="VPQ33" s="197"/>
      <c r="VPR33" s="197"/>
      <c r="VPS33" s="197"/>
      <c r="VPT33" s="197"/>
      <c r="VPU33" s="197"/>
      <c r="VPV33" s="197"/>
      <c r="VPW33" s="197"/>
      <c r="VPX33" s="197"/>
      <c r="VPY33" s="197"/>
      <c r="VPZ33" s="197"/>
      <c r="VQA33" s="197"/>
      <c r="VQB33" s="197"/>
      <c r="VQC33" s="197"/>
      <c r="VQD33" s="197"/>
      <c r="VQE33" s="197"/>
      <c r="VQF33" s="197"/>
      <c r="VQG33" s="197"/>
      <c r="VQH33" s="197"/>
      <c r="VQI33" s="197"/>
      <c r="VQJ33" s="197"/>
      <c r="VQK33" s="197"/>
      <c r="VQL33" s="197"/>
      <c r="VQM33" s="197"/>
      <c r="VQN33" s="197"/>
      <c r="VQO33" s="197"/>
      <c r="VQP33" s="197"/>
      <c r="VQQ33" s="197"/>
      <c r="VQR33" s="197"/>
      <c r="VQS33" s="197"/>
      <c r="VQT33" s="197"/>
      <c r="VQU33" s="197"/>
      <c r="VQV33" s="197"/>
      <c r="VQW33" s="197"/>
      <c r="VQX33" s="197"/>
      <c r="VQY33" s="197"/>
      <c r="VQZ33" s="197"/>
      <c r="VRA33" s="197"/>
      <c r="VRB33" s="197"/>
      <c r="VRC33" s="197"/>
      <c r="VRD33" s="197"/>
      <c r="VRE33" s="197"/>
      <c r="VRF33" s="197"/>
      <c r="VRG33" s="197"/>
      <c r="VRH33" s="197"/>
      <c r="VRI33" s="197"/>
      <c r="VRJ33" s="197"/>
      <c r="VRK33" s="197"/>
      <c r="VRL33" s="197"/>
      <c r="VRM33" s="197"/>
      <c r="VRN33" s="197"/>
      <c r="VRO33" s="197"/>
      <c r="VRP33" s="197"/>
      <c r="VRQ33" s="197"/>
      <c r="VRR33" s="197"/>
      <c r="VRS33" s="197"/>
      <c r="VRT33" s="197"/>
      <c r="VRU33" s="197"/>
      <c r="VRV33" s="197"/>
      <c r="VRW33" s="197"/>
      <c r="VRX33" s="197"/>
      <c r="VRY33" s="197"/>
      <c r="VRZ33" s="197"/>
      <c r="VSA33" s="197"/>
      <c r="VSB33" s="197"/>
      <c r="VSC33" s="197"/>
      <c r="VSD33" s="197"/>
      <c r="VSE33" s="197"/>
      <c r="VSF33" s="197"/>
      <c r="VSG33" s="197"/>
      <c r="VSH33" s="197"/>
      <c r="VSI33" s="197"/>
      <c r="VSJ33" s="197"/>
      <c r="VSK33" s="197"/>
      <c r="VSL33" s="197"/>
      <c r="VSM33" s="197"/>
      <c r="VSN33" s="197"/>
      <c r="VSO33" s="197"/>
      <c r="VSP33" s="197"/>
      <c r="VSQ33" s="197"/>
      <c r="VSR33" s="197"/>
      <c r="VSS33" s="197"/>
      <c r="VST33" s="197"/>
      <c r="VSU33" s="197"/>
      <c r="VSV33" s="197"/>
      <c r="VSW33" s="197"/>
      <c r="VSX33" s="197"/>
      <c r="VSY33" s="197"/>
      <c r="VSZ33" s="197"/>
      <c r="VTA33" s="197"/>
      <c r="VTB33" s="197"/>
      <c r="VTC33" s="197"/>
      <c r="VTD33" s="197"/>
      <c r="VTE33" s="197"/>
      <c r="VTF33" s="197"/>
      <c r="VTG33" s="197"/>
      <c r="VTH33" s="197"/>
      <c r="VTI33" s="197"/>
      <c r="VTJ33" s="197"/>
      <c r="VTK33" s="197"/>
      <c r="VTL33" s="197"/>
      <c r="VTM33" s="197"/>
      <c r="VTN33" s="197"/>
      <c r="VTO33" s="197"/>
      <c r="VTP33" s="197"/>
      <c r="VTQ33" s="197"/>
      <c r="VTR33" s="197"/>
      <c r="VTS33" s="197"/>
      <c r="VTT33" s="197"/>
      <c r="VTU33" s="197"/>
      <c r="VTV33" s="197"/>
      <c r="VTW33" s="197"/>
      <c r="VTX33" s="197"/>
      <c r="VTY33" s="197"/>
      <c r="VTZ33" s="197"/>
      <c r="VUA33" s="197"/>
      <c r="VUB33" s="197"/>
      <c r="VUC33" s="197"/>
      <c r="VUD33" s="197"/>
      <c r="VUE33" s="197"/>
      <c r="VUF33" s="197"/>
      <c r="VUG33" s="197"/>
      <c r="VUH33" s="197"/>
      <c r="VUI33" s="197"/>
      <c r="VUJ33" s="197"/>
      <c r="VUK33" s="197"/>
      <c r="VUL33" s="197"/>
      <c r="VUM33" s="197"/>
      <c r="VUN33" s="197"/>
      <c r="VUO33" s="197"/>
      <c r="VUP33" s="197"/>
      <c r="VUQ33" s="197"/>
      <c r="VUR33" s="197"/>
      <c r="VUS33" s="197"/>
      <c r="VUT33" s="197"/>
      <c r="VUU33" s="197"/>
      <c r="VUV33" s="197"/>
      <c r="VUW33" s="197"/>
      <c r="VUX33" s="197"/>
      <c r="VUY33" s="197"/>
      <c r="VUZ33" s="197"/>
      <c r="VVA33" s="197"/>
      <c r="VVB33" s="197"/>
      <c r="VVC33" s="197"/>
      <c r="VVD33" s="197"/>
      <c r="VVE33" s="197"/>
      <c r="VVF33" s="197"/>
      <c r="VVG33" s="197"/>
      <c r="VVH33" s="197"/>
      <c r="VVI33" s="197"/>
      <c r="VVJ33" s="197"/>
      <c r="VVK33" s="197"/>
      <c r="VVL33" s="197"/>
      <c r="VVM33" s="197"/>
      <c r="VVN33" s="197"/>
      <c r="VVO33" s="197"/>
      <c r="VVP33" s="197"/>
      <c r="VVQ33" s="197"/>
      <c r="VVR33" s="197"/>
      <c r="VVS33" s="197"/>
      <c r="VVT33" s="197"/>
      <c r="VVU33" s="197"/>
      <c r="VVV33" s="197"/>
      <c r="VVW33" s="197"/>
      <c r="VVX33" s="197"/>
      <c r="VVY33" s="197"/>
      <c r="VVZ33" s="197"/>
      <c r="VWA33" s="197"/>
      <c r="VWB33" s="197"/>
      <c r="VWC33" s="197"/>
      <c r="VWD33" s="197"/>
      <c r="VWE33" s="197"/>
      <c r="VWF33" s="197"/>
      <c r="VWG33" s="197"/>
      <c r="VWH33" s="197"/>
      <c r="VWI33" s="197"/>
      <c r="VWJ33" s="197"/>
      <c r="VWK33" s="197"/>
      <c r="VWL33" s="197"/>
      <c r="VWM33" s="197"/>
      <c r="VWN33" s="197"/>
      <c r="VWO33" s="197"/>
      <c r="VWP33" s="197"/>
      <c r="VWQ33" s="197"/>
      <c r="VWR33" s="197"/>
      <c r="VWS33" s="197"/>
      <c r="VWT33" s="197"/>
      <c r="VWU33" s="197"/>
      <c r="VWV33" s="197"/>
      <c r="VWW33" s="197"/>
      <c r="VWX33" s="197"/>
      <c r="VWY33" s="197"/>
      <c r="VWZ33" s="197"/>
      <c r="VXA33" s="197"/>
      <c r="VXB33" s="197"/>
      <c r="VXC33" s="197"/>
      <c r="VXD33" s="197"/>
      <c r="VXE33" s="197"/>
      <c r="VXF33" s="197"/>
      <c r="VXG33" s="197"/>
      <c r="VXH33" s="197"/>
      <c r="VXI33" s="197"/>
      <c r="VXJ33" s="197"/>
      <c r="VXK33" s="197"/>
      <c r="VXL33" s="197"/>
      <c r="VXM33" s="197"/>
      <c r="VXN33" s="197"/>
      <c r="VXO33" s="197"/>
      <c r="VXP33" s="197"/>
      <c r="VXQ33" s="197"/>
      <c r="VXR33" s="197"/>
      <c r="VXS33" s="197"/>
      <c r="VXT33" s="197"/>
      <c r="VXU33" s="197"/>
      <c r="VXV33" s="197"/>
      <c r="VXW33" s="197"/>
      <c r="VXX33" s="197"/>
      <c r="VXY33" s="197"/>
      <c r="VXZ33" s="197"/>
      <c r="VYA33" s="197"/>
      <c r="VYB33" s="197"/>
      <c r="VYC33" s="197"/>
      <c r="VYD33" s="197"/>
      <c r="VYE33" s="197"/>
      <c r="VYF33" s="197"/>
      <c r="VYG33" s="197"/>
      <c r="VYH33" s="197"/>
      <c r="VYI33" s="197"/>
      <c r="VYJ33" s="197"/>
      <c r="VYK33" s="197"/>
      <c r="VYL33" s="197"/>
      <c r="VYM33" s="197"/>
      <c r="VYN33" s="197"/>
      <c r="VYO33" s="197"/>
      <c r="VYP33" s="197"/>
      <c r="VYQ33" s="197"/>
      <c r="VYR33" s="197"/>
      <c r="VYS33" s="197"/>
      <c r="VYT33" s="197"/>
      <c r="VYU33" s="197"/>
      <c r="VYV33" s="197"/>
      <c r="VYW33" s="197"/>
      <c r="VYX33" s="197"/>
      <c r="VYY33" s="197"/>
      <c r="VYZ33" s="197"/>
      <c r="VZA33" s="197"/>
      <c r="VZB33" s="197"/>
      <c r="VZC33" s="197"/>
      <c r="VZD33" s="197"/>
      <c r="VZE33" s="197"/>
      <c r="VZF33" s="197"/>
      <c r="VZG33" s="197"/>
      <c r="VZH33" s="197"/>
      <c r="VZI33" s="197"/>
      <c r="VZJ33" s="197"/>
      <c r="VZK33" s="197"/>
      <c r="VZL33" s="197"/>
      <c r="VZM33" s="197"/>
      <c r="VZN33" s="197"/>
      <c r="VZO33" s="197"/>
      <c r="VZP33" s="197"/>
      <c r="VZQ33" s="197"/>
      <c r="VZR33" s="197"/>
      <c r="VZS33" s="197"/>
      <c r="VZT33" s="197"/>
      <c r="VZU33" s="197"/>
      <c r="VZV33" s="197"/>
      <c r="VZW33" s="197"/>
      <c r="VZX33" s="197"/>
      <c r="VZY33" s="197"/>
      <c r="VZZ33" s="197"/>
      <c r="WAA33" s="197"/>
      <c r="WAB33" s="197"/>
      <c r="WAC33" s="197"/>
      <c r="WAD33" s="197"/>
      <c r="WAE33" s="197"/>
      <c r="WAF33" s="197"/>
      <c r="WAG33" s="197"/>
      <c r="WAH33" s="197"/>
      <c r="WAI33" s="197"/>
      <c r="WAJ33" s="197"/>
      <c r="WAK33" s="197"/>
      <c r="WAL33" s="197"/>
      <c r="WAM33" s="197"/>
      <c r="WAN33" s="197"/>
      <c r="WAO33" s="197"/>
      <c r="WAP33" s="197"/>
      <c r="WAQ33" s="197"/>
      <c r="WAR33" s="197"/>
      <c r="WAS33" s="197"/>
      <c r="WAT33" s="197"/>
      <c r="WAU33" s="197"/>
      <c r="WAV33" s="197"/>
      <c r="WAW33" s="197"/>
      <c r="WAX33" s="197"/>
      <c r="WAY33" s="197"/>
      <c r="WAZ33" s="197"/>
      <c r="WBA33" s="197"/>
      <c r="WBB33" s="197"/>
      <c r="WBC33" s="197"/>
      <c r="WBD33" s="197"/>
      <c r="WBE33" s="197"/>
      <c r="WBF33" s="197"/>
      <c r="WBG33" s="197"/>
      <c r="WBH33" s="197"/>
      <c r="WBI33" s="197"/>
      <c r="WBJ33" s="197"/>
      <c r="WBK33" s="197"/>
      <c r="WBL33" s="197"/>
      <c r="WBM33" s="197"/>
      <c r="WBN33" s="197"/>
      <c r="WBO33" s="197"/>
      <c r="WBP33" s="197"/>
      <c r="WBQ33" s="197"/>
      <c r="WBR33" s="197"/>
      <c r="WBS33" s="197"/>
      <c r="WBT33" s="197"/>
      <c r="WBU33" s="197"/>
      <c r="WBV33" s="197"/>
      <c r="WBW33" s="197"/>
      <c r="WBX33" s="197"/>
      <c r="WBY33" s="197"/>
      <c r="WBZ33" s="197"/>
      <c r="WCA33" s="197"/>
      <c r="WCB33" s="197"/>
      <c r="WCC33" s="197"/>
      <c r="WCD33" s="197"/>
      <c r="WCE33" s="197"/>
      <c r="WCF33" s="197"/>
      <c r="WCG33" s="197"/>
      <c r="WCH33" s="197"/>
      <c r="WCI33" s="197"/>
      <c r="WCJ33" s="197"/>
      <c r="WCK33" s="197"/>
      <c r="WCL33" s="197"/>
      <c r="WCM33" s="197"/>
      <c r="WCN33" s="197"/>
      <c r="WCO33" s="197"/>
      <c r="WCP33" s="197"/>
      <c r="WCQ33" s="197"/>
      <c r="WCR33" s="197"/>
      <c r="WCS33" s="197"/>
      <c r="WCT33" s="197"/>
      <c r="WCU33" s="197"/>
      <c r="WCV33" s="197"/>
      <c r="WCW33" s="197"/>
      <c r="WCX33" s="197"/>
      <c r="WCY33" s="197"/>
      <c r="WCZ33" s="197"/>
      <c r="WDA33" s="197"/>
      <c r="WDB33" s="197"/>
      <c r="WDC33" s="197"/>
      <c r="WDD33" s="197"/>
      <c r="WDE33" s="197"/>
      <c r="WDF33" s="197"/>
      <c r="WDG33" s="197"/>
      <c r="WDH33" s="197"/>
      <c r="WDI33" s="197"/>
      <c r="WDJ33" s="197"/>
      <c r="WDK33" s="197"/>
      <c r="WDL33" s="197"/>
      <c r="WDM33" s="197"/>
      <c r="WDN33" s="197"/>
      <c r="WDO33" s="197"/>
      <c r="WDP33" s="197"/>
      <c r="WDQ33" s="197"/>
      <c r="WDR33" s="197"/>
      <c r="WDS33" s="197"/>
      <c r="WDT33" s="197"/>
      <c r="WDU33" s="197"/>
      <c r="WDV33" s="197"/>
      <c r="WDW33" s="197"/>
      <c r="WDX33" s="197"/>
      <c r="WDY33" s="197"/>
      <c r="WDZ33" s="197"/>
      <c r="WEA33" s="197"/>
      <c r="WEB33" s="197"/>
      <c r="WEC33" s="197"/>
      <c r="WED33" s="197"/>
      <c r="WEE33" s="197"/>
      <c r="WEF33" s="197"/>
      <c r="WEG33" s="197"/>
      <c r="WEH33" s="197"/>
      <c r="WEI33" s="197"/>
      <c r="WEJ33" s="197"/>
      <c r="WEK33" s="197"/>
      <c r="WEL33" s="197"/>
      <c r="WEM33" s="197"/>
      <c r="WEN33" s="197"/>
      <c r="WEO33" s="197"/>
      <c r="WEP33" s="197"/>
      <c r="WEQ33" s="197"/>
      <c r="WER33" s="197"/>
      <c r="WES33" s="197"/>
      <c r="WET33" s="197"/>
      <c r="WEU33" s="197"/>
      <c r="WEV33" s="197"/>
      <c r="WEW33" s="197"/>
      <c r="WEX33" s="197"/>
      <c r="WEY33" s="197"/>
      <c r="WEZ33" s="197"/>
      <c r="WFA33" s="197"/>
      <c r="WFB33" s="197"/>
      <c r="WFC33" s="197"/>
      <c r="WFD33" s="197"/>
      <c r="WFE33" s="197"/>
      <c r="WFF33" s="197"/>
      <c r="WFG33" s="197"/>
      <c r="WFH33" s="197"/>
      <c r="WFI33" s="197"/>
      <c r="WFJ33" s="197"/>
      <c r="WFK33" s="197"/>
      <c r="WFL33" s="197"/>
      <c r="WFM33" s="197"/>
      <c r="WFN33" s="197"/>
      <c r="WFO33" s="197"/>
      <c r="WFP33" s="197"/>
      <c r="WFQ33" s="197"/>
      <c r="WFR33" s="197"/>
      <c r="WFS33" s="197"/>
      <c r="WFT33" s="197"/>
      <c r="WFU33" s="197"/>
      <c r="WFV33" s="197"/>
      <c r="WFW33" s="197"/>
      <c r="WFX33" s="197"/>
      <c r="WFY33" s="197"/>
      <c r="WFZ33" s="197"/>
      <c r="WGA33" s="197"/>
      <c r="WGB33" s="197"/>
      <c r="WGC33" s="197"/>
      <c r="WGD33" s="197"/>
      <c r="WGE33" s="197"/>
      <c r="WGF33" s="197"/>
      <c r="WGG33" s="197"/>
      <c r="WGH33" s="197"/>
      <c r="WGI33" s="197"/>
      <c r="WGJ33" s="197"/>
      <c r="WGK33" s="197"/>
      <c r="WGL33" s="197"/>
      <c r="WGM33" s="197"/>
      <c r="WGN33" s="197"/>
      <c r="WGO33" s="197"/>
      <c r="WGP33" s="197"/>
      <c r="WGQ33" s="197"/>
      <c r="WGR33" s="197"/>
      <c r="WGS33" s="197"/>
      <c r="WGT33" s="197"/>
      <c r="WGU33" s="197"/>
      <c r="WGV33" s="197"/>
      <c r="WGW33" s="197"/>
      <c r="WGX33" s="197"/>
      <c r="WGY33" s="197"/>
      <c r="WGZ33" s="197"/>
      <c r="WHA33" s="197"/>
      <c r="WHB33" s="197"/>
      <c r="WHC33" s="197"/>
      <c r="WHD33" s="197"/>
      <c r="WHE33" s="197"/>
      <c r="WHF33" s="197"/>
      <c r="WHG33" s="197"/>
      <c r="WHH33" s="197"/>
      <c r="WHI33" s="197"/>
      <c r="WHJ33" s="197"/>
      <c r="WHK33" s="197"/>
      <c r="WHL33" s="197"/>
      <c r="WHM33" s="197"/>
      <c r="WHN33" s="197"/>
      <c r="WHO33" s="197"/>
      <c r="WHP33" s="197"/>
      <c r="WHQ33" s="197"/>
      <c r="WHR33" s="197"/>
      <c r="WHS33" s="197"/>
      <c r="WHT33" s="197"/>
      <c r="WHU33" s="197"/>
      <c r="WHV33" s="197"/>
      <c r="WHW33" s="197"/>
      <c r="WHX33" s="197"/>
      <c r="WHY33" s="197"/>
      <c r="WHZ33" s="197"/>
      <c r="WIA33" s="197"/>
      <c r="WIB33" s="197"/>
      <c r="WIC33" s="197"/>
      <c r="WID33" s="197"/>
      <c r="WIE33" s="197"/>
      <c r="WIF33" s="197"/>
      <c r="WIG33" s="197"/>
      <c r="WIH33" s="197"/>
      <c r="WII33" s="197"/>
      <c r="WIJ33" s="197"/>
      <c r="WIK33" s="197"/>
      <c r="WIL33" s="197"/>
      <c r="WIM33" s="197"/>
      <c r="WIN33" s="197"/>
      <c r="WIO33" s="197"/>
      <c r="WIP33" s="197"/>
      <c r="WIQ33" s="197"/>
      <c r="WIR33" s="197"/>
      <c r="WIS33" s="197"/>
      <c r="WIT33" s="197"/>
      <c r="WIU33" s="197"/>
      <c r="WIV33" s="197"/>
      <c r="WIW33" s="197"/>
      <c r="WIX33" s="197"/>
      <c r="WIY33" s="197"/>
      <c r="WIZ33" s="197"/>
      <c r="WJA33" s="197"/>
      <c r="WJB33" s="197"/>
      <c r="WJC33" s="197"/>
      <c r="WJD33" s="197"/>
      <c r="WJE33" s="197"/>
      <c r="WJF33" s="197"/>
      <c r="WJG33" s="197"/>
      <c r="WJH33" s="197"/>
      <c r="WJI33" s="197"/>
      <c r="WJJ33" s="197"/>
      <c r="WJK33" s="197"/>
      <c r="WJL33" s="197"/>
      <c r="WJM33" s="197"/>
      <c r="WJN33" s="197"/>
      <c r="WJO33" s="197"/>
      <c r="WJP33" s="197"/>
      <c r="WJQ33" s="197"/>
      <c r="WJR33" s="197"/>
      <c r="WJS33" s="197"/>
      <c r="WJT33" s="197"/>
      <c r="WJU33" s="197"/>
      <c r="WJV33" s="197"/>
      <c r="WJW33" s="197"/>
      <c r="WJX33" s="197"/>
      <c r="WJY33" s="197"/>
      <c r="WJZ33" s="197"/>
      <c r="WKA33" s="197"/>
      <c r="WKB33" s="197"/>
      <c r="WKC33" s="197"/>
      <c r="WKD33" s="197"/>
      <c r="WKE33" s="197"/>
      <c r="WKF33" s="197"/>
      <c r="WKG33" s="197"/>
      <c r="WKH33" s="197"/>
      <c r="WKI33" s="197"/>
      <c r="WKJ33" s="197"/>
      <c r="WKK33" s="197"/>
      <c r="WKL33" s="197"/>
      <c r="WKM33" s="197"/>
      <c r="WKN33" s="197"/>
      <c r="WKO33" s="197"/>
      <c r="WKP33" s="197"/>
      <c r="WKQ33" s="197"/>
      <c r="WKR33" s="197"/>
      <c r="WKS33" s="197"/>
      <c r="WKT33" s="197"/>
      <c r="WKU33" s="197"/>
      <c r="WKV33" s="197"/>
      <c r="WKW33" s="197"/>
      <c r="WKX33" s="197"/>
      <c r="WKY33" s="197"/>
      <c r="WKZ33" s="197"/>
      <c r="WLA33" s="197"/>
      <c r="WLB33" s="197"/>
      <c r="WLC33" s="197"/>
      <c r="WLD33" s="197"/>
      <c r="WLE33" s="197"/>
      <c r="WLF33" s="197"/>
      <c r="WLG33" s="197"/>
      <c r="WLH33" s="197"/>
      <c r="WLI33" s="197"/>
      <c r="WLJ33" s="197"/>
      <c r="WLK33" s="197"/>
      <c r="WLL33" s="197"/>
      <c r="WLM33" s="197"/>
      <c r="WLN33" s="197"/>
      <c r="WLO33" s="197"/>
      <c r="WLP33" s="197"/>
      <c r="WLQ33" s="197"/>
      <c r="WLR33" s="197"/>
      <c r="WLS33" s="197"/>
      <c r="WLT33" s="197"/>
      <c r="WLU33" s="197"/>
      <c r="WLV33" s="197"/>
      <c r="WLW33" s="197"/>
      <c r="WLX33" s="197"/>
      <c r="WLY33" s="197"/>
      <c r="WLZ33" s="197"/>
      <c r="WMA33" s="197"/>
      <c r="WMB33" s="197"/>
      <c r="WMC33" s="197"/>
      <c r="WMD33" s="197"/>
      <c r="WME33" s="197"/>
      <c r="WMF33" s="197"/>
      <c r="WMG33" s="197"/>
      <c r="WMH33" s="197"/>
      <c r="WMI33" s="197"/>
      <c r="WMJ33" s="197"/>
      <c r="WMK33" s="197"/>
      <c r="WML33" s="197"/>
      <c r="WMM33" s="197"/>
      <c r="WMN33" s="197"/>
      <c r="WMO33" s="197"/>
      <c r="WMP33" s="197"/>
      <c r="WMQ33" s="197"/>
      <c r="WMR33" s="197"/>
      <c r="WMS33" s="197"/>
      <c r="WMT33" s="197"/>
      <c r="WMU33" s="197"/>
      <c r="WMV33" s="197"/>
      <c r="WMW33" s="197"/>
      <c r="WMX33" s="197"/>
      <c r="WMY33" s="197"/>
      <c r="WMZ33" s="197"/>
      <c r="WNA33" s="197"/>
      <c r="WNB33" s="197"/>
      <c r="WNC33" s="197"/>
      <c r="WND33" s="197"/>
      <c r="WNE33" s="197"/>
      <c r="WNF33" s="197"/>
      <c r="WNG33" s="197"/>
      <c r="WNH33" s="197"/>
      <c r="WNI33" s="197"/>
      <c r="WNJ33" s="197"/>
      <c r="WNK33" s="197"/>
      <c r="WNL33" s="197"/>
      <c r="WNM33" s="197"/>
      <c r="WNN33" s="197"/>
      <c r="WNO33" s="197"/>
      <c r="WNP33" s="197"/>
      <c r="WNQ33" s="197"/>
      <c r="WNR33" s="197"/>
      <c r="WNS33" s="197"/>
      <c r="WNT33" s="197"/>
      <c r="WNU33" s="197"/>
      <c r="WNV33" s="197"/>
      <c r="WNW33" s="197"/>
      <c r="WNX33" s="197"/>
      <c r="WNY33" s="197"/>
      <c r="WNZ33" s="197"/>
      <c r="WOA33" s="197"/>
      <c r="WOB33" s="197"/>
      <c r="WOC33" s="197"/>
      <c r="WOD33" s="197"/>
      <c r="WOE33" s="197"/>
      <c r="WOF33" s="197"/>
      <c r="WOG33" s="197"/>
      <c r="WOH33" s="197"/>
      <c r="WOI33" s="197"/>
      <c r="WOJ33" s="197"/>
      <c r="WOK33" s="197"/>
      <c r="WOL33" s="197"/>
      <c r="WOM33" s="197"/>
      <c r="WON33" s="197"/>
      <c r="WOO33" s="197"/>
      <c r="WOP33" s="197"/>
      <c r="WOQ33" s="197"/>
      <c r="WOR33" s="197"/>
      <c r="WOS33" s="197"/>
      <c r="WOT33" s="197"/>
      <c r="WOU33" s="197"/>
      <c r="WOV33" s="197"/>
      <c r="WOW33" s="197"/>
      <c r="WOX33" s="197"/>
      <c r="WOY33" s="197"/>
      <c r="WOZ33" s="197"/>
      <c r="WPA33" s="197"/>
      <c r="WPB33" s="197"/>
      <c r="WPC33" s="197"/>
      <c r="WPD33" s="197"/>
      <c r="WPE33" s="197"/>
      <c r="WPF33" s="197"/>
      <c r="WPG33" s="197"/>
      <c r="WPH33" s="197"/>
      <c r="WPI33" s="197"/>
      <c r="WPJ33" s="197"/>
      <c r="WPK33" s="197"/>
      <c r="WPL33" s="197"/>
      <c r="WPM33" s="197"/>
      <c r="WPN33" s="197"/>
      <c r="WPO33" s="197"/>
      <c r="WPP33" s="197"/>
      <c r="WPQ33" s="197"/>
      <c r="WPR33" s="197"/>
      <c r="WPS33" s="197"/>
      <c r="WPT33" s="197"/>
      <c r="WPU33" s="197"/>
      <c r="WPV33" s="197"/>
      <c r="WPW33" s="197"/>
      <c r="WPX33" s="197"/>
      <c r="WPY33" s="197"/>
      <c r="WPZ33" s="197"/>
      <c r="WQA33" s="197"/>
      <c r="WQB33" s="197"/>
      <c r="WQC33" s="197"/>
      <c r="WQD33" s="197"/>
      <c r="WQE33" s="197"/>
      <c r="WQF33" s="197"/>
      <c r="WQG33" s="197"/>
      <c r="WQH33" s="197"/>
      <c r="WQI33" s="197"/>
      <c r="WQJ33" s="197"/>
      <c r="WQK33" s="197"/>
      <c r="WQL33" s="197"/>
      <c r="WQM33" s="197"/>
      <c r="WQN33" s="197"/>
      <c r="WQO33" s="197"/>
      <c r="WQP33" s="197"/>
      <c r="WQQ33" s="197"/>
      <c r="WQR33" s="197"/>
      <c r="WQS33" s="197"/>
      <c r="WQT33" s="197"/>
      <c r="WQU33" s="197"/>
      <c r="WQV33" s="197"/>
      <c r="WQW33" s="197"/>
      <c r="WQX33" s="197"/>
      <c r="WQY33" s="197"/>
      <c r="WQZ33" s="197"/>
      <c r="WRA33" s="197"/>
      <c r="WRB33" s="197"/>
      <c r="WRC33" s="197"/>
      <c r="WRD33" s="197"/>
      <c r="WRE33" s="197"/>
      <c r="WRF33" s="197"/>
      <c r="WRG33" s="197"/>
      <c r="WRH33" s="197"/>
      <c r="WRI33" s="197"/>
      <c r="WRJ33" s="197"/>
      <c r="WRK33" s="197"/>
      <c r="WRL33" s="197"/>
      <c r="WRM33" s="197"/>
      <c r="WRN33" s="197"/>
      <c r="WRO33" s="197"/>
      <c r="WRP33" s="197"/>
      <c r="WRQ33" s="197"/>
      <c r="WRR33" s="197"/>
      <c r="WRS33" s="197"/>
      <c r="WRT33" s="197"/>
      <c r="WRU33" s="197"/>
      <c r="WRV33" s="197"/>
      <c r="WRW33" s="197"/>
      <c r="WRX33" s="197"/>
      <c r="WRY33" s="197"/>
      <c r="WRZ33" s="197"/>
      <c r="WSA33" s="197"/>
      <c r="WSB33" s="197"/>
      <c r="WSC33" s="197"/>
      <c r="WSD33" s="197"/>
      <c r="WSE33" s="197"/>
      <c r="WSF33" s="197"/>
      <c r="WSG33" s="197"/>
      <c r="WSH33" s="197"/>
      <c r="WSI33" s="197"/>
      <c r="WSJ33" s="197"/>
      <c r="WSK33" s="197"/>
      <c r="WSL33" s="197"/>
      <c r="WSM33" s="197"/>
      <c r="WSN33" s="197"/>
      <c r="WSO33" s="197"/>
      <c r="WSP33" s="197"/>
      <c r="WSQ33" s="197"/>
      <c r="WSR33" s="197"/>
      <c r="WSS33" s="197"/>
      <c r="WST33" s="197"/>
      <c r="WSU33" s="197"/>
      <c r="WSV33" s="197"/>
      <c r="WSW33" s="197"/>
      <c r="WSX33" s="197"/>
      <c r="WSY33" s="197"/>
      <c r="WSZ33" s="197"/>
      <c r="WTA33" s="197"/>
      <c r="WTB33" s="197"/>
      <c r="WTC33" s="197"/>
      <c r="WTD33" s="197"/>
      <c r="WTE33" s="197"/>
      <c r="WTF33" s="197"/>
      <c r="WTG33" s="197"/>
      <c r="WTH33" s="197"/>
      <c r="WTI33" s="197"/>
      <c r="WTJ33" s="197"/>
      <c r="WTK33" s="197"/>
      <c r="WTL33" s="197"/>
      <c r="WTM33" s="197"/>
      <c r="WTN33" s="197"/>
      <c r="WTO33" s="197"/>
      <c r="WTP33" s="197"/>
      <c r="WTQ33" s="197"/>
      <c r="WTR33" s="197"/>
      <c r="WTS33" s="197"/>
      <c r="WTT33" s="197"/>
      <c r="WTU33" s="197"/>
      <c r="WTV33" s="197"/>
      <c r="WTW33" s="197"/>
      <c r="WTX33" s="197"/>
      <c r="WTY33" s="197"/>
      <c r="WTZ33" s="197"/>
      <c r="WUA33" s="197"/>
      <c r="WUB33" s="197"/>
      <c r="WUC33" s="197"/>
      <c r="WUD33" s="197"/>
      <c r="WUE33" s="197"/>
      <c r="WUF33" s="197"/>
      <c r="WUG33" s="197"/>
      <c r="WUH33" s="197"/>
      <c r="WUI33" s="197"/>
      <c r="WUJ33" s="197"/>
      <c r="WUK33" s="197"/>
      <c r="WUL33" s="197"/>
      <c r="WUM33" s="197"/>
      <c r="WUN33" s="197"/>
      <c r="WUO33" s="197"/>
      <c r="WUP33" s="197"/>
      <c r="WUQ33" s="197"/>
      <c r="WUR33" s="197"/>
      <c r="WUS33" s="197"/>
      <c r="WUT33" s="197"/>
      <c r="WUU33" s="197"/>
      <c r="WUV33" s="197"/>
      <c r="WUW33" s="197"/>
      <c r="WUX33" s="197"/>
      <c r="WUY33" s="197"/>
      <c r="WUZ33" s="197"/>
      <c r="WVA33" s="197"/>
      <c r="WVB33" s="197"/>
      <c r="WVC33" s="197"/>
      <c r="WVD33" s="197"/>
      <c r="WVE33" s="197"/>
      <c r="WVF33" s="197"/>
      <c r="WVG33" s="197"/>
      <c r="WVH33" s="197"/>
      <c r="WVI33" s="197"/>
      <c r="WVJ33" s="197"/>
      <c r="WVK33" s="197"/>
      <c r="WVL33" s="197"/>
      <c r="WVM33" s="197"/>
      <c r="WVN33" s="197"/>
      <c r="WVO33" s="197"/>
      <c r="WVP33" s="197"/>
      <c r="WVQ33" s="197"/>
      <c r="WVR33" s="197"/>
      <c r="WVS33" s="197"/>
      <c r="WVT33" s="197"/>
      <c r="WVU33" s="197"/>
      <c r="WVV33" s="197"/>
      <c r="WVW33" s="197"/>
      <c r="WVX33" s="197"/>
      <c r="WVY33" s="197"/>
      <c r="WVZ33" s="197"/>
      <c r="WWA33" s="197"/>
      <c r="WWB33" s="197"/>
      <c r="WWC33" s="197"/>
      <c r="WWD33" s="197"/>
      <c r="WWE33" s="197"/>
      <c r="WWF33" s="197"/>
      <c r="WWG33" s="197"/>
      <c r="WWH33" s="197"/>
      <c r="WWI33" s="197"/>
      <c r="WWJ33" s="197"/>
      <c r="WWK33" s="197"/>
      <c r="WWL33" s="197"/>
      <c r="WWM33" s="197"/>
      <c r="WWN33" s="197"/>
      <c r="WWO33" s="197"/>
      <c r="WWP33" s="197"/>
      <c r="WWQ33" s="197"/>
      <c r="WWR33" s="197"/>
      <c r="WWS33" s="197"/>
      <c r="WWT33" s="197"/>
      <c r="WWU33" s="197"/>
      <c r="WWV33" s="197"/>
      <c r="WWW33" s="197"/>
      <c r="WWX33" s="197"/>
      <c r="WWY33" s="197"/>
      <c r="WWZ33" s="197"/>
      <c r="WXA33" s="197"/>
      <c r="WXB33" s="197"/>
      <c r="WXC33" s="197"/>
      <c r="WXD33" s="197"/>
      <c r="WXE33" s="197"/>
      <c r="WXF33" s="197"/>
      <c r="WXG33" s="197"/>
      <c r="WXH33" s="197"/>
      <c r="WXI33" s="197"/>
      <c r="WXJ33" s="197"/>
      <c r="WXK33" s="197"/>
      <c r="WXL33" s="197"/>
      <c r="WXM33" s="197"/>
      <c r="WXN33" s="197"/>
      <c r="WXO33" s="197"/>
      <c r="WXP33" s="197"/>
      <c r="WXQ33" s="197"/>
      <c r="WXR33" s="197"/>
      <c r="WXS33" s="197"/>
      <c r="WXT33" s="197"/>
      <c r="WXU33" s="197"/>
      <c r="WXV33" s="197"/>
      <c r="WXW33" s="197"/>
      <c r="WXX33" s="197"/>
      <c r="WXY33" s="197"/>
      <c r="WXZ33" s="197"/>
      <c r="WYA33" s="197"/>
      <c r="WYB33" s="197"/>
      <c r="WYC33" s="197"/>
      <c r="WYD33" s="197"/>
      <c r="WYE33" s="197"/>
      <c r="WYF33" s="197"/>
      <c r="WYG33" s="197"/>
      <c r="WYH33" s="197"/>
      <c r="WYI33" s="197"/>
      <c r="WYJ33" s="197"/>
      <c r="WYK33" s="197"/>
      <c r="WYL33" s="197"/>
      <c r="WYM33" s="197"/>
      <c r="WYN33" s="197"/>
      <c r="WYO33" s="197"/>
      <c r="WYP33" s="197"/>
      <c r="WYQ33" s="197"/>
      <c r="WYR33" s="197"/>
      <c r="WYS33" s="197"/>
      <c r="WYT33" s="197"/>
      <c r="WYU33" s="197"/>
      <c r="WYV33" s="197"/>
      <c r="WYW33" s="197"/>
      <c r="WYX33" s="197"/>
      <c r="WYY33" s="197"/>
      <c r="WYZ33" s="197"/>
      <c r="WZA33" s="197"/>
      <c r="WZB33" s="197"/>
      <c r="WZC33" s="197"/>
      <c r="WZD33" s="197"/>
      <c r="WZE33" s="197"/>
      <c r="WZF33" s="197"/>
      <c r="WZG33" s="197"/>
      <c r="WZH33" s="197"/>
      <c r="WZI33" s="197"/>
      <c r="WZJ33" s="197"/>
      <c r="WZK33" s="197"/>
      <c r="WZL33" s="197"/>
      <c r="WZM33" s="197"/>
      <c r="WZN33" s="197"/>
      <c r="WZO33" s="197"/>
      <c r="WZP33" s="197"/>
      <c r="WZQ33" s="197"/>
      <c r="WZR33" s="197"/>
      <c r="WZS33" s="197"/>
      <c r="WZT33" s="197"/>
      <c r="WZU33" s="197"/>
      <c r="WZV33" s="197"/>
      <c r="WZW33" s="197"/>
      <c r="WZX33" s="197"/>
      <c r="WZY33" s="197"/>
      <c r="WZZ33" s="197"/>
      <c r="XAA33" s="197"/>
      <c r="XAB33" s="197"/>
      <c r="XAC33" s="197"/>
      <c r="XAD33" s="197"/>
      <c r="XAE33" s="197"/>
      <c r="XAF33" s="197"/>
      <c r="XAG33" s="197"/>
      <c r="XAH33" s="197"/>
      <c r="XAI33" s="197"/>
      <c r="XAJ33" s="197"/>
      <c r="XAK33" s="197"/>
      <c r="XAL33" s="197"/>
      <c r="XAM33" s="197"/>
      <c r="XAN33" s="197"/>
      <c r="XAO33" s="197"/>
      <c r="XAP33" s="197"/>
      <c r="XAQ33" s="197"/>
      <c r="XAR33" s="197"/>
      <c r="XAS33" s="197"/>
      <c r="XAT33" s="197"/>
      <c r="XAU33" s="197"/>
      <c r="XAV33" s="197"/>
      <c r="XAW33" s="197"/>
      <c r="XAX33" s="197"/>
      <c r="XAY33" s="197"/>
      <c r="XAZ33" s="197"/>
      <c r="XBA33" s="197"/>
      <c r="XBB33" s="197"/>
      <c r="XBC33" s="197"/>
      <c r="XBD33" s="197"/>
      <c r="XBE33" s="197"/>
      <c r="XBF33" s="197"/>
      <c r="XBG33" s="197"/>
      <c r="XBH33" s="197"/>
      <c r="XBI33" s="197"/>
      <c r="XBJ33" s="197"/>
      <c r="XBK33" s="197"/>
      <c r="XBL33" s="197"/>
      <c r="XBM33" s="197"/>
      <c r="XBN33" s="197"/>
      <c r="XBO33" s="197"/>
      <c r="XBP33" s="197"/>
      <c r="XBQ33" s="197"/>
      <c r="XBR33" s="197"/>
      <c r="XBS33" s="197"/>
      <c r="XBT33" s="197"/>
      <c r="XBU33" s="197"/>
      <c r="XBV33" s="197"/>
      <c r="XBW33" s="197"/>
      <c r="XBX33" s="197"/>
      <c r="XBY33" s="197"/>
      <c r="XBZ33" s="197"/>
      <c r="XCA33" s="197"/>
      <c r="XCB33" s="197"/>
      <c r="XCC33" s="197"/>
      <c r="XCD33" s="197"/>
      <c r="XCE33" s="197"/>
      <c r="XCF33" s="197"/>
      <c r="XCG33" s="197"/>
      <c r="XCH33" s="197"/>
      <c r="XCI33" s="197"/>
      <c r="XCJ33" s="197"/>
      <c r="XCK33" s="197"/>
      <c r="XCL33" s="197"/>
      <c r="XCM33" s="197"/>
      <c r="XCN33" s="197"/>
      <c r="XCO33" s="197"/>
      <c r="XCP33" s="197"/>
      <c r="XCQ33" s="197"/>
      <c r="XCR33" s="197"/>
      <c r="XCS33" s="197"/>
      <c r="XCT33" s="197"/>
      <c r="XCU33" s="197"/>
      <c r="XCV33" s="197"/>
      <c r="XCW33" s="197"/>
      <c r="XCX33" s="197"/>
      <c r="XCY33" s="197"/>
      <c r="XCZ33" s="197"/>
      <c r="XDA33" s="197"/>
      <c r="XDB33" s="197"/>
      <c r="XDC33" s="197"/>
      <c r="XDD33" s="197"/>
      <c r="XDE33" s="197"/>
      <c r="XDF33" s="197"/>
      <c r="XDG33" s="197"/>
      <c r="XDH33" s="197"/>
      <c r="XDI33" s="197"/>
      <c r="XDJ33" s="197"/>
      <c r="XDK33" s="197"/>
      <c r="XDL33" s="197"/>
      <c r="XDM33" s="197"/>
      <c r="XDN33" s="197"/>
      <c r="XDO33" s="197"/>
      <c r="XDP33" s="197"/>
      <c r="XDQ33" s="197"/>
      <c r="XDR33" s="197"/>
      <c r="XDS33" s="197"/>
      <c r="XDT33" s="197"/>
      <c r="XDU33" s="197"/>
      <c r="XDV33" s="197"/>
      <c r="XDW33" s="197"/>
      <c r="XDX33" s="197"/>
      <c r="XDY33" s="197"/>
      <c r="XDZ33" s="197"/>
      <c r="XEA33" s="197"/>
      <c r="XEB33" s="197"/>
      <c r="XEC33" s="197"/>
      <c r="XED33" s="197"/>
      <c r="XEE33" s="197"/>
      <c r="XEF33" s="197"/>
      <c r="XEG33" s="197"/>
      <c r="XEH33" s="197"/>
      <c r="XEI33" s="197"/>
      <c r="XEJ33" s="197"/>
      <c r="XEK33" s="197"/>
      <c r="XEL33" s="197"/>
      <c r="XEM33" s="197"/>
      <c r="XEN33" s="197"/>
      <c r="XEO33" s="197"/>
      <c r="XEP33" s="197"/>
      <c r="XEQ33" s="197"/>
      <c r="XER33" s="197"/>
      <c r="XES33" s="197"/>
      <c r="XET33" s="197"/>
      <c r="XEU33" s="197"/>
      <c r="XEV33" s="197"/>
      <c r="XEW33" s="197"/>
      <c r="XEX33" s="197"/>
      <c r="XEY33" s="197"/>
      <c r="XEZ33" s="197"/>
      <c r="XFA33" s="197"/>
      <c r="XFB33" s="197"/>
      <c r="XFC33" s="197"/>
      <c r="XFD33" s="197"/>
    </row>
    <row r="34" spans="1:16384" ht="30" customHeight="1" x14ac:dyDescent="0.25">
      <c r="A34" s="295" t="s">
        <v>791</v>
      </c>
      <c r="B34" s="296">
        <v>124.21</v>
      </c>
      <c r="C34" s="297">
        <v>53.1</v>
      </c>
      <c r="D34" s="297">
        <v>124.69</v>
      </c>
      <c r="E34" s="297">
        <v>107.17</v>
      </c>
      <c r="F34" s="297">
        <v>136.35</v>
      </c>
      <c r="G34" s="297">
        <v>111.73</v>
      </c>
      <c r="H34" s="297">
        <v>182.36</v>
      </c>
      <c r="I34" s="297">
        <v>137.94999999999999</v>
      </c>
      <c r="J34" s="297">
        <v>167.03</v>
      </c>
      <c r="K34" s="297">
        <v>80.67</v>
      </c>
      <c r="L34" s="296">
        <v>92.8</v>
      </c>
      <c r="M34" s="297">
        <v>98.01</v>
      </c>
      <c r="N34" s="297">
        <v>72.290000000000006</v>
      </c>
      <c r="O34" s="297">
        <v>119.45</v>
      </c>
      <c r="P34" s="296">
        <v>86.12</v>
      </c>
      <c r="Q34" s="297">
        <v>88.42</v>
      </c>
      <c r="R34" s="297">
        <v>136.77000000000001</v>
      </c>
      <c r="S34" s="297">
        <v>101.59</v>
      </c>
      <c r="T34" s="297">
        <v>268.8</v>
      </c>
      <c r="U34" s="297">
        <v>613.14</v>
      </c>
      <c r="V34" s="297">
        <v>103.29</v>
      </c>
      <c r="W34" s="297">
        <v>128.83000000000001</v>
      </c>
    </row>
    <row r="35" spans="1:16384" ht="30" customHeight="1" x14ac:dyDescent="0.25">
      <c r="A35" s="295" t="s">
        <v>792</v>
      </c>
      <c r="B35" s="296">
        <v>115.12</v>
      </c>
      <c r="C35" s="297">
        <v>50.28</v>
      </c>
      <c r="D35" s="297">
        <v>148.63999999999999</v>
      </c>
      <c r="E35" s="297">
        <v>116.62</v>
      </c>
      <c r="F35" s="297">
        <v>127.03</v>
      </c>
      <c r="G35" s="297">
        <v>101.19</v>
      </c>
      <c r="H35" s="297">
        <v>172.08</v>
      </c>
      <c r="I35" s="297">
        <v>151.38</v>
      </c>
      <c r="J35" s="297">
        <v>174.4</v>
      </c>
      <c r="K35" s="297">
        <v>55.31</v>
      </c>
      <c r="L35" s="296">
        <v>86.07</v>
      </c>
      <c r="M35" s="297">
        <v>90.22</v>
      </c>
      <c r="N35" s="297">
        <v>86.44</v>
      </c>
      <c r="O35" s="297">
        <v>85.57</v>
      </c>
      <c r="P35" s="296">
        <v>76.290000000000006</v>
      </c>
      <c r="Q35" s="297">
        <v>92.94</v>
      </c>
      <c r="R35" s="297">
        <v>104.46</v>
      </c>
      <c r="S35" s="297">
        <v>92.77</v>
      </c>
      <c r="T35" s="297">
        <v>244.98</v>
      </c>
      <c r="U35" s="297">
        <v>568.11</v>
      </c>
      <c r="V35" s="297">
        <v>132.88</v>
      </c>
      <c r="W35" s="297">
        <v>24.85</v>
      </c>
    </row>
    <row r="36" spans="1:16384" ht="27.75" customHeight="1" thickBot="1" x14ac:dyDescent="0.3">
      <c r="A36" s="200" t="s">
        <v>793</v>
      </c>
      <c r="B36" s="201">
        <v>142.75</v>
      </c>
      <c r="C36" s="202">
        <v>50.18</v>
      </c>
      <c r="D36" s="202">
        <v>105.79</v>
      </c>
      <c r="E36" s="202">
        <v>110.6</v>
      </c>
      <c r="F36" s="202">
        <v>143.08000000000001</v>
      </c>
      <c r="G36" s="202">
        <v>110.9</v>
      </c>
      <c r="H36" s="202">
        <v>189.42</v>
      </c>
      <c r="I36" s="202">
        <v>147.29</v>
      </c>
      <c r="J36" s="202">
        <v>141.52000000000001</v>
      </c>
      <c r="K36" s="202">
        <v>61.56</v>
      </c>
      <c r="L36" s="201">
        <v>71.16</v>
      </c>
      <c r="M36" s="202">
        <v>94.74</v>
      </c>
      <c r="N36" s="202">
        <v>81.209999999999994</v>
      </c>
      <c r="O36" s="202">
        <v>137.59</v>
      </c>
      <c r="P36" s="201">
        <v>76.62</v>
      </c>
      <c r="Q36" s="202">
        <v>85.43</v>
      </c>
      <c r="R36" s="202">
        <v>230.07</v>
      </c>
      <c r="S36" s="202">
        <v>136.19</v>
      </c>
      <c r="T36" s="202">
        <v>263.06</v>
      </c>
      <c r="U36" s="202">
        <v>747.33</v>
      </c>
      <c r="V36" s="202">
        <v>130.75</v>
      </c>
      <c r="W36" s="202">
        <v>120.24</v>
      </c>
    </row>
    <row r="37" spans="1:16384" ht="15.75" thickTop="1" x14ac:dyDescent="0.25">
      <c r="A37" s="580" t="s">
        <v>825</v>
      </c>
      <c r="B37" s="580"/>
      <c r="C37" s="580"/>
      <c r="D37" s="580"/>
      <c r="E37" s="580"/>
      <c r="F37" s="580"/>
      <c r="G37" s="580"/>
      <c r="H37" s="580"/>
      <c r="I37" s="580"/>
      <c r="J37" s="580"/>
      <c r="K37" s="580"/>
      <c r="L37" s="580"/>
      <c r="M37" s="580"/>
      <c r="N37" s="580"/>
      <c r="O37" s="580"/>
      <c r="P37" s="580"/>
      <c r="Q37" s="580"/>
      <c r="R37" s="580"/>
      <c r="S37" s="580"/>
      <c r="T37" s="580"/>
      <c r="U37" s="580"/>
      <c r="V37" s="580"/>
      <c r="W37" s="580"/>
    </row>
  </sheetData>
  <mergeCells count="2">
    <mergeCell ref="A1:W1"/>
    <mergeCell ref="A37:W37"/>
  </mergeCells>
  <pageMargins left="0.7" right="0.7" top="0.75" bottom="0.75" header="0.3" footer="0.3"/>
  <pageSetup paperSize="9" scale="42"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100" zoomScaleSheetLayoutView="100" workbookViewId="0">
      <selection activeCell="C20" sqref="C20:F22"/>
    </sheetView>
  </sheetViews>
  <sheetFormatPr defaultColWidth="9.125" defaultRowHeight="14.25" x14ac:dyDescent="0.2"/>
  <cols>
    <col min="1" max="1" width="10.25" style="2" customWidth="1"/>
    <col min="2" max="2" width="8.25" style="2" customWidth="1"/>
    <col min="3" max="6" width="13.75" style="2" customWidth="1"/>
    <col min="7" max="16384" width="9.125" style="2"/>
  </cols>
  <sheetData>
    <row r="1" spans="1:6" ht="17.25" x14ac:dyDescent="0.2">
      <c r="A1" s="370" t="s">
        <v>53</v>
      </c>
      <c r="B1" s="370"/>
      <c r="C1" s="370"/>
      <c r="D1" s="370"/>
      <c r="E1" s="370"/>
      <c r="F1" s="370"/>
    </row>
    <row r="2" spans="1:6" ht="15" thickBot="1" x14ac:dyDescent="0.25">
      <c r="A2" s="382" t="s">
        <v>54</v>
      </c>
      <c r="B2" s="382"/>
      <c r="C2" s="382"/>
      <c r="D2" s="382"/>
      <c r="E2" s="382"/>
      <c r="F2" s="382"/>
    </row>
    <row r="3" spans="1:6" ht="15.75" thickTop="1" thickBot="1" x14ac:dyDescent="0.25">
      <c r="A3" s="383" t="s">
        <v>26</v>
      </c>
      <c r="B3" s="384"/>
      <c r="C3" s="386" t="s">
        <v>55</v>
      </c>
      <c r="D3" s="387"/>
      <c r="E3" s="386" t="s">
        <v>56</v>
      </c>
      <c r="F3" s="388"/>
    </row>
    <row r="4" spans="1:6" ht="21" customHeight="1" thickBot="1" x14ac:dyDescent="0.25">
      <c r="A4" s="382"/>
      <c r="B4" s="385"/>
      <c r="C4" s="14" t="s">
        <v>57</v>
      </c>
      <c r="D4" s="289" t="s">
        <v>58</v>
      </c>
      <c r="E4" s="14" t="s">
        <v>57</v>
      </c>
      <c r="F4" s="290" t="s">
        <v>58</v>
      </c>
    </row>
    <row r="5" spans="1:6" ht="15" thickTop="1" x14ac:dyDescent="0.2">
      <c r="A5" s="381"/>
      <c r="B5" s="381"/>
      <c r="C5" s="381"/>
      <c r="D5" s="381"/>
      <c r="E5" s="381"/>
      <c r="F5" s="381"/>
    </row>
    <row r="6" spans="1:6" x14ac:dyDescent="0.2">
      <c r="A6" s="293" t="s">
        <v>886</v>
      </c>
      <c r="B6" s="16"/>
      <c r="C6" s="15">
        <v>61.076599999999999</v>
      </c>
      <c r="D6" s="125">
        <v>-4.8600000000000003</v>
      </c>
      <c r="E6" s="15">
        <v>94.506699999999995</v>
      </c>
      <c r="F6" s="125">
        <v>2.23</v>
      </c>
    </row>
    <row r="7" spans="1:6" x14ac:dyDescent="0.2">
      <c r="A7" s="293" t="s">
        <v>887</v>
      </c>
      <c r="B7" s="16"/>
      <c r="C7" s="15">
        <v>61.252200000000002</v>
      </c>
      <c r="D7" s="125">
        <v>0.28999999999999998</v>
      </c>
      <c r="E7" s="15">
        <v>101.0253</v>
      </c>
      <c r="F7" s="125">
        <v>6.9</v>
      </c>
    </row>
    <row r="8" spans="1:6" x14ac:dyDescent="0.2">
      <c r="A8" s="293" t="s">
        <v>888</v>
      </c>
      <c r="B8" s="16"/>
      <c r="C8" s="15">
        <v>50.614699999999999</v>
      </c>
      <c r="D8" s="125">
        <v>-17.37</v>
      </c>
      <c r="E8" s="15">
        <v>94.8613</v>
      </c>
      <c r="F8" s="125">
        <v>-6.1</v>
      </c>
    </row>
    <row r="9" spans="1:6" x14ac:dyDescent="0.2">
      <c r="A9" s="293" t="s">
        <v>889</v>
      </c>
      <c r="B9" s="16"/>
      <c r="C9" s="15">
        <v>37.3157</v>
      </c>
      <c r="D9" s="125">
        <v>-26.27</v>
      </c>
      <c r="E9" s="15">
        <v>87.728300000000004</v>
      </c>
      <c r="F9" s="125">
        <v>-7.52</v>
      </c>
    </row>
    <row r="10" spans="1:6" x14ac:dyDescent="0.2">
      <c r="A10" s="293" t="s">
        <v>890</v>
      </c>
      <c r="B10" s="16"/>
      <c r="C10" s="294">
        <v>38.839159559999999</v>
      </c>
      <c r="D10" s="125">
        <f>+(C10/C9-1)*100</f>
        <v>4.0826235605924577</v>
      </c>
      <c r="E10" s="124">
        <v>100.06473320000001</v>
      </c>
      <c r="F10" s="125">
        <f>+(E10/E9-1)*100</f>
        <v>14.062090796242499</v>
      </c>
    </row>
    <row r="11" spans="1:6" x14ac:dyDescent="0.2">
      <c r="A11" s="291"/>
      <c r="B11" s="16"/>
      <c r="C11" s="15"/>
      <c r="D11" s="125"/>
      <c r="E11" s="15"/>
      <c r="F11" s="125"/>
    </row>
    <row r="12" spans="1:6" x14ac:dyDescent="0.2">
      <c r="A12" s="291">
        <v>2023</v>
      </c>
      <c r="B12" s="16" t="s">
        <v>38</v>
      </c>
      <c r="C12" s="124">
        <v>36.786998310000001</v>
      </c>
      <c r="D12" s="125">
        <v>0.180147216</v>
      </c>
      <c r="E12" s="124">
        <v>91.729813910000004</v>
      </c>
      <c r="F12" s="125">
        <v>1.8759871969999999</v>
      </c>
    </row>
    <row r="13" spans="1:6" x14ac:dyDescent="0.2">
      <c r="A13" s="291"/>
      <c r="B13" s="16" t="s">
        <v>39</v>
      </c>
      <c r="C13" s="124">
        <v>39.175595430000001</v>
      </c>
      <c r="D13" s="125">
        <v>6.4930470900000001</v>
      </c>
      <c r="E13" s="124">
        <v>98.51661249</v>
      </c>
      <c r="F13" s="125">
        <v>7.3986834750000003</v>
      </c>
    </row>
    <row r="14" spans="1:6" x14ac:dyDescent="0.2">
      <c r="A14" s="291"/>
      <c r="B14" s="16" t="s">
        <v>40</v>
      </c>
      <c r="C14" s="124">
        <v>37.988299400000002</v>
      </c>
      <c r="D14" s="125">
        <v>-3.030703226</v>
      </c>
      <c r="E14" s="124">
        <v>98.275537830000005</v>
      </c>
      <c r="F14" s="125">
        <v>-0.244704581</v>
      </c>
    </row>
    <row r="15" spans="1:6" x14ac:dyDescent="0.2">
      <c r="A15" s="291"/>
      <c r="B15" s="16" t="s">
        <v>41</v>
      </c>
      <c r="C15" s="124">
        <v>37.941392919999998</v>
      </c>
      <c r="D15" s="125">
        <v>-0.12347612400000001</v>
      </c>
      <c r="E15" s="124">
        <v>98.826672310000006</v>
      </c>
      <c r="F15" s="125">
        <v>0.56080535600000003</v>
      </c>
    </row>
    <row r="16" spans="1:6" x14ac:dyDescent="0.2">
      <c r="A16" s="291"/>
      <c r="B16" s="16"/>
      <c r="C16" s="124"/>
      <c r="D16" s="125"/>
      <c r="E16" s="124"/>
      <c r="F16" s="125"/>
    </row>
    <row r="17" spans="1:6" x14ac:dyDescent="0.2">
      <c r="A17" s="291">
        <v>2024</v>
      </c>
      <c r="B17" s="16" t="s">
        <v>42</v>
      </c>
      <c r="C17" s="124">
        <v>38.41427075</v>
      </c>
      <c r="D17" s="125">
        <v>1.2463375720000001</v>
      </c>
      <c r="E17" s="124">
        <v>101.75421660000001</v>
      </c>
      <c r="F17" s="125">
        <v>2.9623018339999998</v>
      </c>
    </row>
    <row r="18" spans="1:6" x14ac:dyDescent="0.2">
      <c r="B18" s="16" t="s">
        <v>43</v>
      </c>
      <c r="C18" s="124">
        <v>38.793869829999998</v>
      </c>
      <c r="D18" s="125">
        <v>0.988172037</v>
      </c>
      <c r="E18" s="124">
        <v>102.0965731</v>
      </c>
      <c r="F18" s="125">
        <v>0.33645428100000002</v>
      </c>
    </row>
    <row r="19" spans="1:6" x14ac:dyDescent="0.2">
      <c r="B19" s="184" t="s">
        <v>44</v>
      </c>
      <c r="C19" s="124">
        <v>38.862370609999999</v>
      </c>
      <c r="D19" s="125">
        <v>0.176576283</v>
      </c>
      <c r="E19" s="124">
        <v>104.09487</v>
      </c>
      <c r="F19" s="125">
        <v>1.957261508</v>
      </c>
    </row>
    <row r="20" spans="1:6" x14ac:dyDescent="0.2">
      <c r="B20" s="16" t="s">
        <v>881</v>
      </c>
      <c r="C20" s="124">
        <v>39.295490209999997</v>
      </c>
      <c r="D20" s="125">
        <v>1.114496105</v>
      </c>
      <c r="E20" s="124">
        <v>104.4444586</v>
      </c>
      <c r="F20" s="125">
        <v>0.335836576</v>
      </c>
    </row>
    <row r="21" spans="1:6" x14ac:dyDescent="0.2">
      <c r="A21" s="291"/>
      <c r="B21" s="16" t="s">
        <v>895</v>
      </c>
      <c r="C21" s="124">
        <v>39.204820130000002</v>
      </c>
      <c r="D21" s="125">
        <v>-0.230739157</v>
      </c>
      <c r="E21" s="124">
        <v>100.68836109999999</v>
      </c>
      <c r="F21" s="125">
        <v>-3.5962630550000001</v>
      </c>
    </row>
    <row r="22" spans="1:6" x14ac:dyDescent="0.2">
      <c r="A22" s="291"/>
      <c r="B22" s="16" t="s">
        <v>47</v>
      </c>
      <c r="C22" s="124">
        <v>38.839159559999999</v>
      </c>
      <c r="D22" s="125">
        <v>-0.93269288299999997</v>
      </c>
      <c r="E22" s="124">
        <v>100.06473320000001</v>
      </c>
      <c r="F22" s="125">
        <v>-0.61936450200000004</v>
      </c>
    </row>
    <row r="23" spans="1:6" x14ac:dyDescent="0.2">
      <c r="A23" s="292"/>
      <c r="B23" s="16" t="s">
        <v>927</v>
      </c>
      <c r="C23" s="124">
        <v>38.717700700000002</v>
      </c>
      <c r="D23" s="125">
        <v>-0.31272267999999998</v>
      </c>
      <c r="E23" s="124">
        <v>101.50443319999999</v>
      </c>
      <c r="F23" s="125">
        <v>1.4387686710000001</v>
      </c>
    </row>
    <row r="24" spans="1:6" x14ac:dyDescent="0.2">
      <c r="A24" s="292"/>
      <c r="B24" s="16" t="s">
        <v>928</v>
      </c>
      <c r="C24" s="124">
        <v>38.154007100000001</v>
      </c>
      <c r="D24" s="125">
        <v>-1.4559067050000001</v>
      </c>
      <c r="E24" s="124">
        <v>100.13247029999999</v>
      </c>
      <c r="F24" s="125">
        <v>-1.351628523</v>
      </c>
    </row>
    <row r="25" spans="1:6" x14ac:dyDescent="0.2">
      <c r="A25" s="292"/>
      <c r="B25" s="16" t="s">
        <v>929</v>
      </c>
      <c r="C25" s="124">
        <v>37.842193760000001</v>
      </c>
      <c r="D25" s="125">
        <v>-0.81724925699999995</v>
      </c>
      <c r="E25" s="124">
        <v>98.647591539999993</v>
      </c>
      <c r="F25" s="125">
        <v>-1.482914383</v>
      </c>
    </row>
    <row r="26" spans="1:6" ht="15" thickBot="1" x14ac:dyDescent="0.25">
      <c r="A26" s="292"/>
    </row>
    <row r="27" spans="1:6" ht="15" thickTop="1" x14ac:dyDescent="0.2">
      <c r="A27" s="376" t="s">
        <v>907</v>
      </c>
      <c r="B27" s="376"/>
      <c r="C27" s="376"/>
      <c r="D27" s="376"/>
      <c r="E27" s="376"/>
      <c r="F27" s="376"/>
    </row>
    <row r="28" spans="1:6" ht="42" customHeight="1" x14ac:dyDescent="0.2">
      <c r="A28" s="392" t="s">
        <v>59</v>
      </c>
      <c r="B28" s="392"/>
      <c r="C28" s="392"/>
      <c r="D28" s="392"/>
      <c r="E28" s="392"/>
      <c r="F28" s="392"/>
    </row>
    <row r="29" spans="1:6" x14ac:dyDescent="0.2">
      <c r="A29" s="393" t="s">
        <v>60</v>
      </c>
      <c r="B29" s="393"/>
      <c r="C29" s="393"/>
      <c r="D29" s="393"/>
      <c r="E29" s="393"/>
      <c r="F29" s="393"/>
    </row>
    <row r="30" spans="1:6" x14ac:dyDescent="0.2">
      <c r="A30" s="394" t="s">
        <v>61</v>
      </c>
      <c r="B30" s="394"/>
      <c r="C30" s="394"/>
      <c r="D30" s="394"/>
      <c r="E30" s="394"/>
      <c r="F30" s="394"/>
    </row>
    <row r="31" spans="1:6" x14ac:dyDescent="0.2">
      <c r="A31" s="394" t="s">
        <v>62</v>
      </c>
      <c r="B31" s="394"/>
      <c r="C31" s="394"/>
      <c r="D31" s="394"/>
      <c r="E31" s="394"/>
      <c r="F31" s="394"/>
    </row>
    <row r="32" spans="1:6" x14ac:dyDescent="0.2">
      <c r="A32" s="394" t="s">
        <v>63</v>
      </c>
      <c r="B32" s="394"/>
      <c r="C32" s="394"/>
      <c r="D32" s="394"/>
      <c r="E32" s="394"/>
      <c r="F32" s="394"/>
    </row>
    <row r="33" spans="1:6" x14ac:dyDescent="0.2">
      <c r="A33" s="389" t="s">
        <v>64</v>
      </c>
      <c r="B33" s="389"/>
      <c r="C33" s="389"/>
      <c r="D33" s="389"/>
      <c r="E33" s="389"/>
      <c r="F33" s="389"/>
    </row>
    <row r="34" spans="1:6" x14ac:dyDescent="0.2">
      <c r="A34" s="390" t="s">
        <v>821</v>
      </c>
      <c r="B34" s="390"/>
      <c r="C34" s="390"/>
      <c r="D34" s="390"/>
      <c r="E34" s="390"/>
      <c r="F34" s="390"/>
    </row>
    <row r="35" spans="1:6" ht="63" customHeight="1" x14ac:dyDescent="0.2">
      <c r="A35" s="391" t="s">
        <v>822</v>
      </c>
      <c r="B35" s="391"/>
      <c r="C35" s="391"/>
      <c r="D35" s="391"/>
      <c r="E35" s="391"/>
      <c r="F35" s="391"/>
    </row>
  </sheetData>
  <mergeCells count="15">
    <mergeCell ref="A33:F33"/>
    <mergeCell ref="A34:F34"/>
    <mergeCell ref="A35:F35"/>
    <mergeCell ref="A27:F27"/>
    <mergeCell ref="A28:F28"/>
    <mergeCell ref="A29:F29"/>
    <mergeCell ref="A30:F30"/>
    <mergeCell ref="A31:F31"/>
    <mergeCell ref="A32:F32"/>
    <mergeCell ref="A5:F5"/>
    <mergeCell ref="A1:F1"/>
    <mergeCell ref="A2:F2"/>
    <mergeCell ref="A3:B4"/>
    <mergeCell ref="C3:D3"/>
    <mergeCell ref="E3:F3"/>
  </mergeCells>
  <hyperlinks>
    <hyperlink ref="A34" r:id="rId1" display="https://www.sbp.org.pk/departments/stats/NEER-REER.pdf"/>
    <hyperlink ref="A35" r:id="rId2" display="https://youtu.be/RX0Oa7oevLg"/>
  </hyperlinks>
  <pageMargins left="0.7" right="0.7" top="0.75" bottom="0.75" header="0.3" footer="0.3"/>
  <pageSetup paperSize="9" scale="97" orientation="portrait" verticalDpi="1200" r:id="rId3"/>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view="pageBreakPreview" zoomScale="115" zoomScaleNormal="100" zoomScaleSheetLayoutView="115" workbookViewId="0">
      <selection activeCell="F7" sqref="F7:J29"/>
    </sheetView>
  </sheetViews>
  <sheetFormatPr defaultColWidth="9.125" defaultRowHeight="14.25" x14ac:dyDescent="0.2"/>
  <cols>
    <col min="1" max="1" width="18.125" style="2" bestFit="1" customWidth="1"/>
    <col min="2" max="3" width="6.5" style="150" bestFit="1" customWidth="1"/>
    <col min="4" max="4" width="6.5" style="150" customWidth="1"/>
    <col min="5" max="5" width="6.5" style="150" bestFit="1" customWidth="1"/>
    <col min="6" max="10" width="6.875" style="150" bestFit="1" customWidth="1"/>
    <col min="11" max="11" width="7.5" style="150" customWidth="1"/>
    <col min="12" max="16384" width="9.125" style="2"/>
  </cols>
  <sheetData>
    <row r="1" spans="1:11" ht="17.25" x14ac:dyDescent="0.2">
      <c r="A1" s="370" t="s">
        <v>65</v>
      </c>
      <c r="B1" s="370"/>
      <c r="C1" s="370"/>
      <c r="D1" s="370"/>
      <c r="E1" s="370"/>
      <c r="F1" s="370"/>
      <c r="G1" s="370"/>
      <c r="H1" s="370"/>
      <c r="I1" s="370"/>
      <c r="J1" s="370"/>
    </row>
    <row r="2" spans="1:11" ht="15" x14ac:dyDescent="0.2">
      <c r="A2" s="400" t="s">
        <v>66</v>
      </c>
      <c r="B2" s="400"/>
      <c r="C2" s="400"/>
      <c r="D2" s="400"/>
      <c r="E2" s="400"/>
      <c r="F2" s="400"/>
      <c r="G2" s="400"/>
      <c r="H2" s="400"/>
      <c r="I2" s="400"/>
      <c r="J2" s="400"/>
    </row>
    <row r="3" spans="1:11" ht="15" thickBot="1" x14ac:dyDescent="0.25">
      <c r="A3" s="401"/>
      <c r="B3" s="401"/>
      <c r="C3" s="401"/>
      <c r="D3" s="401"/>
      <c r="E3" s="401"/>
      <c r="F3" s="401"/>
      <c r="G3" s="401"/>
      <c r="H3" s="401"/>
      <c r="I3" s="401"/>
      <c r="J3" s="401"/>
      <c r="K3" s="311"/>
    </row>
    <row r="4" spans="1:11" ht="15.75" thickTop="1" thickBot="1" x14ac:dyDescent="0.25">
      <c r="A4" s="402" t="s">
        <v>67</v>
      </c>
      <c r="B4" s="404" t="s">
        <v>33</v>
      </c>
      <c r="C4" s="404" t="s">
        <v>34</v>
      </c>
      <c r="D4" s="404" t="s">
        <v>904</v>
      </c>
      <c r="E4" s="347">
        <v>2023</v>
      </c>
      <c r="F4" s="396">
        <v>2024</v>
      </c>
      <c r="G4" s="397"/>
      <c r="H4" s="397"/>
      <c r="I4" s="397"/>
      <c r="J4" s="397"/>
      <c r="K4" s="397"/>
    </row>
    <row r="5" spans="1:11" ht="15" thickBot="1" x14ac:dyDescent="0.25">
      <c r="A5" s="403"/>
      <c r="B5" s="405"/>
      <c r="C5" s="405"/>
      <c r="D5" s="405"/>
      <c r="E5" s="139" t="s">
        <v>38</v>
      </c>
      <c r="F5" s="317" t="s">
        <v>45</v>
      </c>
      <c r="G5" s="139" t="s">
        <v>46</v>
      </c>
      <c r="H5" s="139" t="s">
        <v>47</v>
      </c>
      <c r="I5" s="139" t="s">
        <v>36</v>
      </c>
      <c r="J5" s="139" t="s">
        <v>37</v>
      </c>
      <c r="K5" s="139" t="s">
        <v>38</v>
      </c>
    </row>
    <row r="6" spans="1:11" ht="15" thickTop="1" x14ac:dyDescent="0.2">
      <c r="A6" s="172"/>
      <c r="B6" s="312"/>
      <c r="C6" s="312"/>
      <c r="D6" s="312"/>
      <c r="E6" s="312"/>
    </row>
    <row r="7" spans="1:11" x14ac:dyDescent="0.2">
      <c r="A7" s="168" t="s">
        <v>2</v>
      </c>
      <c r="B7" s="313">
        <v>128.5504</v>
      </c>
      <c r="C7" s="313">
        <v>167.00370000000001</v>
      </c>
      <c r="D7" s="313">
        <v>185.3871</v>
      </c>
      <c r="E7" s="363">
        <v>191.053</v>
      </c>
      <c r="F7" s="315">
        <v>180.77579928571436</v>
      </c>
      <c r="G7" s="314">
        <v>184.14890894557846</v>
      </c>
      <c r="H7" s="314">
        <v>184.95581484593833</v>
      </c>
      <c r="I7" s="314">
        <v>185.46424681547629</v>
      </c>
      <c r="J7" s="314">
        <v>185.17962520408139</v>
      </c>
      <c r="K7" s="314">
        <v>188.22710014880951</v>
      </c>
    </row>
    <row r="8" spans="1:11" x14ac:dyDescent="0.2">
      <c r="A8" s="168" t="s">
        <v>3</v>
      </c>
      <c r="B8" s="313">
        <v>469.12560000000002</v>
      </c>
      <c r="C8" s="313">
        <v>657.84990000000005</v>
      </c>
      <c r="D8" s="313">
        <v>750.5992</v>
      </c>
      <c r="E8" s="363">
        <v>788.95579999999995</v>
      </c>
      <c r="F8" s="315">
        <v>737.94987280701753</v>
      </c>
      <c r="G8" s="314">
        <v>738.11268888888912</v>
      </c>
      <c r="H8" s="314">
        <v>738.69474607843131</v>
      </c>
      <c r="I8" s="314">
        <v>738.49367666666672</v>
      </c>
      <c r="J8" s="314">
        <v>739.08933888888896</v>
      </c>
      <c r="K8" s="314">
        <v>738.3291866666666</v>
      </c>
    </row>
    <row r="9" spans="1:11" x14ac:dyDescent="0.2">
      <c r="A9" s="168" t="s">
        <v>4</v>
      </c>
      <c r="B9" s="313">
        <v>140.0847</v>
      </c>
      <c r="C9" s="313">
        <v>185.0301</v>
      </c>
      <c r="D9" s="313">
        <v>208.75829999999999</v>
      </c>
      <c r="E9" s="363">
        <v>219.71520000000001</v>
      </c>
      <c r="F9" s="315">
        <v>203.47844201144159</v>
      </c>
      <c r="G9" s="314">
        <v>203.39550112008294</v>
      </c>
      <c r="H9" s="314">
        <v>203.18175910869562</v>
      </c>
      <c r="I9" s="314">
        <v>202.90185510652174</v>
      </c>
      <c r="J9" s="314">
        <v>203.73065441821953</v>
      </c>
      <c r="K9" s="314">
        <v>205.45952673369572</v>
      </c>
    </row>
    <row r="10" spans="1:11" x14ac:dyDescent="0.2">
      <c r="A10" s="168" t="s">
        <v>5</v>
      </c>
      <c r="B10" s="313">
        <v>27.4877</v>
      </c>
      <c r="C10" s="313">
        <v>35.691899999999997</v>
      </c>
      <c r="D10" s="313">
        <v>39.1631</v>
      </c>
      <c r="E10" s="363">
        <v>40.827539999999999</v>
      </c>
      <c r="F10" s="315">
        <v>38.433807260869521</v>
      </c>
      <c r="G10" s="314">
        <v>38.486728460662512</v>
      </c>
      <c r="H10" s="314">
        <v>38.386984507672615</v>
      </c>
      <c r="I10" s="314">
        <v>38.330098001086952</v>
      </c>
      <c r="J10" s="314">
        <v>38.964580149068311</v>
      </c>
      <c r="K10" s="314">
        <v>39.339520105434765</v>
      </c>
    </row>
    <row r="11" spans="1:11" x14ac:dyDescent="0.2">
      <c r="A11" s="168" t="s">
        <v>6</v>
      </c>
      <c r="B11" s="313">
        <v>26.853200000000001</v>
      </c>
      <c r="C11" s="313">
        <v>35.0351</v>
      </c>
      <c r="D11" s="313">
        <v>41.0488</v>
      </c>
      <c r="E11" s="363">
        <v>42.700980000000001</v>
      </c>
      <c r="F11" s="315">
        <v>39.989957038461526</v>
      </c>
      <c r="G11" s="314">
        <v>40.310290054945057</v>
      </c>
      <c r="H11" s="314">
        <v>40.232455067873303</v>
      </c>
      <c r="I11" s="314">
        <v>40.452980005769206</v>
      </c>
      <c r="J11" s="314">
        <v>41.124369593406627</v>
      </c>
      <c r="K11" s="314">
        <v>41.415316855769241</v>
      </c>
    </row>
    <row r="12" spans="1:11" x14ac:dyDescent="0.2">
      <c r="A12" s="168" t="s">
        <v>7</v>
      </c>
      <c r="B12" s="313">
        <v>22.758900000000001</v>
      </c>
      <c r="C12" s="313">
        <v>31.677</v>
      </c>
      <c r="D12" s="313">
        <v>36.198799999999999</v>
      </c>
      <c r="E12" s="363">
        <v>38.0383</v>
      </c>
      <c r="F12" s="315">
        <v>35.547588189473728</v>
      </c>
      <c r="G12" s="314">
        <v>35.64080506984125</v>
      </c>
      <c r="H12" s="314">
        <v>35.669324443137263</v>
      </c>
      <c r="I12" s="314">
        <v>35.663090084999979</v>
      </c>
      <c r="J12" s="314">
        <v>35.744079520634905</v>
      </c>
      <c r="K12" s="314">
        <v>35.723096316666648</v>
      </c>
    </row>
    <row r="13" spans="1:11" x14ac:dyDescent="0.2">
      <c r="A13" s="168" t="s">
        <v>8</v>
      </c>
      <c r="B13" s="313">
        <v>1.5107999999999999</v>
      </c>
      <c r="C13" s="313">
        <v>1.8107</v>
      </c>
      <c r="D13" s="313">
        <v>1.8992</v>
      </c>
      <c r="E13" s="363">
        <v>2.0177999999999998</v>
      </c>
      <c r="F13" s="315">
        <v>1.8077865204678369</v>
      </c>
      <c r="G13" s="314">
        <v>1.7853179911816592</v>
      </c>
      <c r="H13" s="314">
        <v>1.7630134564270152</v>
      </c>
      <c r="I13" s="314">
        <v>1.7640640333333328</v>
      </c>
      <c r="J13" s="314">
        <v>1.9037500423280409</v>
      </c>
      <c r="K13" s="314">
        <v>1.9413321537037052</v>
      </c>
    </row>
    <row r="14" spans="1:11" x14ac:dyDescent="0.2">
      <c r="A14" s="168" t="s">
        <v>9</v>
      </c>
      <c r="B14" s="313">
        <v>585.64670000000001</v>
      </c>
      <c r="C14" s="313">
        <v>807.9085</v>
      </c>
      <c r="D14" s="313">
        <v>918.11680000000001</v>
      </c>
      <c r="E14" s="363">
        <v>963.84699999999998</v>
      </c>
      <c r="F14" s="315">
        <v>902.97081315789467</v>
      </c>
      <c r="G14" s="314">
        <v>905.04821011904778</v>
      </c>
      <c r="H14" s="314">
        <v>907.27015808823558</v>
      </c>
      <c r="I14" s="314">
        <v>909.45090999999991</v>
      </c>
      <c r="J14" s="314">
        <v>910.44037678571442</v>
      </c>
      <c r="K14" s="314">
        <v>910.69865374999972</v>
      </c>
    </row>
    <row r="15" spans="1:11" x14ac:dyDescent="0.2">
      <c r="A15" s="168" t="s">
        <v>10</v>
      </c>
      <c r="B15" s="313">
        <v>41.928800000000003</v>
      </c>
      <c r="C15" s="313">
        <v>55.283000000000001</v>
      </c>
      <c r="D15" s="313">
        <v>60.226500000000001</v>
      </c>
      <c r="E15" s="363">
        <v>63.600180000000002</v>
      </c>
      <c r="F15" s="315">
        <v>58.328256203007506</v>
      </c>
      <c r="G15" s="314">
        <v>58.953737214285695</v>
      </c>
      <c r="H15" s="314">
        <v>59.089744899159648</v>
      </c>
      <c r="I15" s="314">
        <v>59.466202667857139</v>
      </c>
      <c r="J15" s="314">
        <v>63.050017224489828</v>
      </c>
      <c r="K15" s="314">
        <v>65.261758921428566</v>
      </c>
    </row>
    <row r="16" spans="1:11" x14ac:dyDescent="0.2">
      <c r="A16" s="168" t="s">
        <v>11</v>
      </c>
      <c r="B16" s="313">
        <v>120.5836</v>
      </c>
      <c r="C16" s="313">
        <v>153.24379999999999</v>
      </c>
      <c r="D16" s="313">
        <v>171.66630000000001</v>
      </c>
      <c r="E16" s="363">
        <v>176.43520000000001</v>
      </c>
      <c r="F16" s="315">
        <v>165.71678377192993</v>
      </c>
      <c r="G16" s="314">
        <v>168.80338083333336</v>
      </c>
      <c r="H16" s="314">
        <v>171.05886325980393</v>
      </c>
      <c r="I16" s="314">
        <v>167.79307095833326</v>
      </c>
      <c r="J16" s="314">
        <v>169.48012644841259</v>
      </c>
      <c r="K16" s="314">
        <v>173.24427470833339</v>
      </c>
    </row>
    <row r="17" spans="1:11" x14ac:dyDescent="0.2">
      <c r="A17" s="168" t="s">
        <v>12</v>
      </c>
      <c r="B17" s="313">
        <v>19.855</v>
      </c>
      <c r="C17" s="313">
        <v>24.1204</v>
      </c>
      <c r="D17" s="313">
        <v>26.601700000000001</v>
      </c>
      <c r="E17" s="363">
        <v>27.759239999999998</v>
      </c>
      <c r="F17" s="315">
        <v>25.512302531578939</v>
      </c>
      <c r="G17" s="314">
        <v>25.879979240476192</v>
      </c>
      <c r="H17" s="314">
        <v>26.289221897058837</v>
      </c>
      <c r="I17" s="314">
        <v>25.801428632500016</v>
      </c>
      <c r="J17" s="314">
        <v>26.046945588095234</v>
      </c>
      <c r="K17" s="314">
        <v>26.215029870000027</v>
      </c>
    </row>
    <row r="18" spans="1:11" x14ac:dyDescent="0.2">
      <c r="A18" s="168" t="s">
        <v>13</v>
      </c>
      <c r="B18" s="313">
        <v>461.57159999999999</v>
      </c>
      <c r="C18" s="313">
        <v>645.19299999999998</v>
      </c>
      <c r="D18" s="313">
        <v>735.20749999999998</v>
      </c>
      <c r="E18" s="363">
        <v>772.98779999999999</v>
      </c>
      <c r="F18" s="315">
        <v>722.57120526315782</v>
      </c>
      <c r="G18" s="314">
        <v>722.93348333333324</v>
      </c>
      <c r="H18" s="314">
        <v>723.36851764705875</v>
      </c>
      <c r="I18" s="314">
        <v>723.42493750000028</v>
      </c>
      <c r="J18" s="314">
        <v>723.65971904761898</v>
      </c>
      <c r="K18" s="314">
        <v>723.0202012499999</v>
      </c>
    </row>
    <row r="19" spans="1:11" x14ac:dyDescent="0.2">
      <c r="A19" s="168" t="s">
        <v>14</v>
      </c>
      <c r="B19" s="313">
        <v>48.699599999999997</v>
      </c>
      <c r="C19" s="313">
        <v>68.056799999999996</v>
      </c>
      <c r="D19" s="313">
        <v>77.656700000000001</v>
      </c>
      <c r="E19" s="363">
        <v>81.662930000000003</v>
      </c>
      <c r="F19" s="315">
        <v>76.279907894736866</v>
      </c>
      <c r="G19" s="314">
        <v>76.358478571428549</v>
      </c>
      <c r="H19" s="314">
        <v>76.41066764705883</v>
      </c>
      <c r="I19" s="314">
        <v>76.390346666666659</v>
      </c>
      <c r="J19" s="314">
        <v>76.427334920634891</v>
      </c>
      <c r="K19" s="314">
        <v>76.348071666666698</v>
      </c>
    </row>
    <row r="20" spans="1:11" x14ac:dyDescent="0.2">
      <c r="A20" s="168" t="s">
        <v>15</v>
      </c>
      <c r="B20" s="313">
        <v>47.293900000000001</v>
      </c>
      <c r="C20" s="313">
        <v>66.056399999999996</v>
      </c>
      <c r="D20" s="313">
        <v>75.408100000000005</v>
      </c>
      <c r="E20" s="363">
        <v>79.36215</v>
      </c>
      <c r="F20" s="315">
        <v>74.141745200228826</v>
      </c>
      <c r="G20" s="314">
        <v>74.179849492753519</v>
      </c>
      <c r="H20" s="314">
        <v>74.220787135549912</v>
      </c>
      <c r="I20" s="314">
        <v>74.201158341304335</v>
      </c>
      <c r="J20" s="314">
        <v>74.210631570393375</v>
      </c>
      <c r="K20" s="314">
        <v>74.135530933695776</v>
      </c>
    </row>
    <row r="21" spans="1:11" x14ac:dyDescent="0.2">
      <c r="A21" s="168" t="s">
        <v>16</v>
      </c>
      <c r="B21" s="313">
        <v>130.42339999999999</v>
      </c>
      <c r="C21" s="313">
        <v>182.23820000000001</v>
      </c>
      <c r="D21" s="313">
        <v>209.75749999999999</v>
      </c>
      <c r="E21" s="363">
        <v>218.32259999999999</v>
      </c>
      <c r="F21" s="315">
        <v>204.92547694486186</v>
      </c>
      <c r="G21" s="314">
        <v>205.85809229818585</v>
      </c>
      <c r="H21" s="314">
        <v>205.91697670448158</v>
      </c>
      <c r="I21" s="314">
        <v>206.61914045952389</v>
      </c>
      <c r="J21" s="314">
        <v>211.56784585034009</v>
      </c>
      <c r="K21" s="314">
        <v>214.53468681428592</v>
      </c>
    </row>
    <row r="22" spans="1:11" x14ac:dyDescent="0.2">
      <c r="A22" s="168" t="s">
        <v>17</v>
      </c>
      <c r="B22" s="313">
        <v>19.356400000000001</v>
      </c>
      <c r="C22" s="313">
        <v>23.5275</v>
      </c>
      <c r="D22" s="313">
        <v>26.621700000000001</v>
      </c>
      <c r="E22" s="363">
        <v>26.827580000000001</v>
      </c>
      <c r="F22" s="315">
        <v>25.721791689144727</v>
      </c>
      <c r="G22" s="314">
        <v>25.864704851190474</v>
      </c>
      <c r="H22" s="314">
        <v>26.579008799632348</v>
      </c>
      <c r="I22" s="314">
        <v>26.177585910937506</v>
      </c>
      <c r="J22" s="314">
        <v>26.798425669642846</v>
      </c>
      <c r="K22" s="314">
        <v>27.203488829687466</v>
      </c>
    </row>
    <row r="23" spans="1:11" x14ac:dyDescent="0.2">
      <c r="A23" s="168" t="s">
        <v>18</v>
      </c>
      <c r="B23" s="313">
        <v>190.12899999999999</v>
      </c>
      <c r="C23" s="313">
        <v>265.24930000000001</v>
      </c>
      <c r="D23" s="313">
        <v>318.84469999999999</v>
      </c>
      <c r="E23" s="363">
        <v>331.80529999999999</v>
      </c>
      <c r="F23" s="315">
        <v>305.74154830870424</v>
      </c>
      <c r="G23" s="314">
        <v>305.83235791208773</v>
      </c>
      <c r="H23" s="314">
        <v>311.18683224434392</v>
      </c>
      <c r="I23" s="314">
        <v>311.79113598750018</v>
      </c>
      <c r="J23" s="314">
        <v>324.47696832326028</v>
      </c>
      <c r="K23" s="314">
        <v>328.15608294134648</v>
      </c>
    </row>
    <row r="24" spans="1:11" x14ac:dyDescent="0.2">
      <c r="A24" s="168" t="s">
        <v>68</v>
      </c>
      <c r="B24" s="313">
        <v>5.3140000000000001</v>
      </c>
      <c r="C24" s="313">
        <v>7.0697999999999999</v>
      </c>
      <c r="D24" s="313">
        <v>7.9177</v>
      </c>
      <c r="E24" s="363">
        <v>8.32301</v>
      </c>
      <c r="F24" s="315">
        <v>7.5630326637426926</v>
      </c>
      <c r="G24" s="314">
        <v>7.605421089947086</v>
      </c>
      <c r="H24" s="314">
        <v>7.5942649934640549</v>
      </c>
      <c r="I24" s="314">
        <v>7.6829177472222225</v>
      </c>
      <c r="J24" s="314">
        <v>8.0203336851851876</v>
      </c>
      <c r="K24" s="314">
        <v>8.349941330555561</v>
      </c>
    </row>
    <row r="25" spans="1:11" x14ac:dyDescent="0.2">
      <c r="A25" s="168" t="s">
        <v>69</v>
      </c>
      <c r="B25" s="313">
        <v>15.1126</v>
      </c>
      <c r="C25" s="313">
        <v>13.026999999999999</v>
      </c>
      <c r="D25" s="313">
        <v>9.6098999999999997</v>
      </c>
      <c r="E25" s="363">
        <v>11.055960000000001</v>
      </c>
      <c r="F25" s="315">
        <v>8.6004348684210505</v>
      </c>
      <c r="G25" s="314">
        <v>8.6382648809523843</v>
      </c>
      <c r="H25" s="314">
        <v>8.5638889705882377</v>
      </c>
      <c r="I25" s="314">
        <v>8.4744093749999987</v>
      </c>
      <c r="J25" s="314">
        <v>8.2795255952380948</v>
      </c>
      <c r="K25" s="314">
        <v>8.1807743750000004</v>
      </c>
    </row>
    <row r="26" spans="1:11" x14ac:dyDescent="0.2">
      <c r="A26" s="168" t="s">
        <v>21</v>
      </c>
      <c r="B26" s="313">
        <v>48.313899999999997</v>
      </c>
      <c r="C26" s="313">
        <v>67.528899999999993</v>
      </c>
      <c r="D26" s="313">
        <v>77.021900000000002</v>
      </c>
      <c r="E26" s="363">
        <v>81.066209999999998</v>
      </c>
      <c r="F26" s="315">
        <v>75.738474523026298</v>
      </c>
      <c r="G26" s="314">
        <v>75.76017429067457</v>
      </c>
      <c r="H26" s="314">
        <v>75.797461633578379</v>
      </c>
      <c r="I26" s="314">
        <v>75.790677883333288</v>
      </c>
      <c r="J26" s="314">
        <v>75.846721448412779</v>
      </c>
      <c r="K26" s="314">
        <v>75.765762584374997</v>
      </c>
    </row>
    <row r="27" spans="1:11" x14ac:dyDescent="0.2">
      <c r="A27" s="168" t="s">
        <v>22</v>
      </c>
      <c r="B27" s="313">
        <v>235.59229999999999</v>
      </c>
      <c r="C27" s="313">
        <v>299.30250000000001</v>
      </c>
      <c r="D27" s="313">
        <v>356.20499999999998</v>
      </c>
      <c r="E27" s="363">
        <v>369.55369999999999</v>
      </c>
      <c r="F27" s="315">
        <v>347.91374592105285</v>
      </c>
      <c r="G27" s="314">
        <v>351.20410244047588</v>
      </c>
      <c r="H27" s="314">
        <v>354.08403010181047</v>
      </c>
      <c r="I27" s="314">
        <v>357.55423629807729</v>
      </c>
      <c r="J27" s="314">
        <v>360.2328738461544</v>
      </c>
      <c r="K27" s="314">
        <v>367.40886387500018</v>
      </c>
    </row>
    <row r="28" spans="1:11" x14ac:dyDescent="0.2">
      <c r="A28" s="168" t="s">
        <v>23</v>
      </c>
      <c r="B28" s="313">
        <v>177.4512</v>
      </c>
      <c r="C28" s="313">
        <v>248.03880000000001</v>
      </c>
      <c r="D28" s="313">
        <v>282.89850000000001</v>
      </c>
      <c r="E28" s="363">
        <v>297.75420000000003</v>
      </c>
      <c r="F28" s="315">
        <v>278.14245009074381</v>
      </c>
      <c r="G28" s="314">
        <v>278.25008210180624</v>
      </c>
      <c r="H28" s="314">
        <v>278.43872210953339</v>
      </c>
      <c r="I28" s="314">
        <v>278.39123965517223</v>
      </c>
      <c r="J28" s="314">
        <v>278.54031198686357</v>
      </c>
      <c r="K28" s="314">
        <v>278.2436206896549</v>
      </c>
    </row>
    <row r="29" spans="1:11" x14ac:dyDescent="0.2">
      <c r="A29" s="168" t="s">
        <v>24</v>
      </c>
      <c r="B29" s="313">
        <v>199.49160000000001</v>
      </c>
      <c r="C29" s="313">
        <v>260.52210000000002</v>
      </c>
      <c r="D29" s="313">
        <v>305.97059999999999</v>
      </c>
      <c r="E29" s="363">
        <v>318.23689999999999</v>
      </c>
      <c r="F29" s="315">
        <v>298.18730273879146</v>
      </c>
      <c r="G29" s="314">
        <v>300.56304572751316</v>
      </c>
      <c r="H29" s="314">
        <v>299.95340458060986</v>
      </c>
      <c r="I29" s="314">
        <v>301.66485105555523</v>
      </c>
      <c r="J29" s="314">
        <v>306.71760823633178</v>
      </c>
      <c r="K29" s="314">
        <v>308.82045545833319</v>
      </c>
    </row>
    <row r="30" spans="1:11" ht="15" thickBot="1" x14ac:dyDescent="0.25">
      <c r="A30" s="167"/>
      <c r="B30" s="316"/>
      <c r="C30" s="316"/>
      <c r="D30" s="316"/>
      <c r="E30" s="316"/>
      <c r="F30" s="316"/>
      <c r="G30" s="316"/>
      <c r="H30" s="316"/>
      <c r="I30" s="316"/>
      <c r="J30" s="316"/>
      <c r="K30" s="311"/>
    </row>
    <row r="31" spans="1:11" ht="15" thickTop="1" x14ac:dyDescent="0.2">
      <c r="A31" s="399" t="s">
        <v>907</v>
      </c>
      <c r="B31" s="399"/>
      <c r="C31" s="399"/>
      <c r="D31" s="399"/>
      <c r="E31" s="399"/>
      <c r="F31" s="399"/>
      <c r="G31" s="399"/>
      <c r="H31" s="399"/>
      <c r="I31" s="399"/>
      <c r="J31" s="399"/>
      <c r="K31" s="399"/>
    </row>
    <row r="32" spans="1:11" x14ac:dyDescent="0.2">
      <c r="A32" s="395" t="s">
        <v>877</v>
      </c>
      <c r="B32" s="395"/>
      <c r="C32" s="395"/>
      <c r="D32" s="395"/>
      <c r="E32" s="395"/>
      <c r="F32" s="395"/>
      <c r="G32" s="395"/>
      <c r="H32" s="395"/>
      <c r="I32" s="395"/>
      <c r="J32" s="395"/>
      <c r="K32" s="395"/>
    </row>
    <row r="33" spans="1:11" x14ac:dyDescent="0.2">
      <c r="A33" s="398" t="s">
        <v>70</v>
      </c>
      <c r="B33" s="398"/>
      <c r="C33" s="398"/>
      <c r="D33" s="398"/>
      <c r="E33" s="398"/>
      <c r="F33" s="398"/>
      <c r="G33" s="398"/>
      <c r="H33" s="398"/>
      <c r="I33" s="398"/>
      <c r="J33" s="398"/>
      <c r="K33" s="398"/>
    </row>
    <row r="38" spans="1:11" x14ac:dyDescent="0.2">
      <c r="J38" s="150" t="s">
        <v>824</v>
      </c>
    </row>
  </sheetData>
  <mergeCells count="11">
    <mergeCell ref="A32:K32"/>
    <mergeCell ref="F4:K4"/>
    <mergeCell ref="A33:K33"/>
    <mergeCell ref="A31:K31"/>
    <mergeCell ref="A1:J1"/>
    <mergeCell ref="A2:J2"/>
    <mergeCell ref="A3:J3"/>
    <mergeCell ref="A4:A5"/>
    <mergeCell ref="B4:B5"/>
    <mergeCell ref="C4:C5"/>
    <mergeCell ref="D4:D5"/>
  </mergeCells>
  <hyperlinks>
    <hyperlink ref="A33" r:id="rId1" display="http://www.sbp.org.pk/ecodata/IBF_Arch.xls"/>
  </hyperlinks>
  <pageMargins left="0.7" right="0.7" top="0.75" bottom="0.75" header="0.3" footer="0.3"/>
  <pageSetup paperSize="9" scale="93"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topLeftCell="A13" zoomScaleNormal="100" zoomScaleSheetLayoutView="100" workbookViewId="0">
      <selection activeCell="C36" sqref="C36:O36"/>
    </sheetView>
  </sheetViews>
  <sheetFormatPr defaultColWidth="9.125" defaultRowHeight="14.25" x14ac:dyDescent="0.2"/>
  <cols>
    <col min="1" max="1" width="4.875" style="2" bestFit="1" customWidth="1"/>
    <col min="2" max="2" width="4" style="2" bestFit="1" customWidth="1"/>
    <col min="3" max="3" width="6.25" style="2" bestFit="1" customWidth="1"/>
    <col min="4" max="4" width="5.625" style="2" bestFit="1" customWidth="1"/>
    <col min="5" max="5" width="5.75" style="2" bestFit="1" customWidth="1"/>
    <col min="6" max="6" width="8.25" style="2" bestFit="1" customWidth="1"/>
    <col min="7" max="7" width="5.875" style="2" bestFit="1" customWidth="1"/>
    <col min="8" max="8" width="6.875" style="2" bestFit="1" customWidth="1"/>
    <col min="9" max="9" width="7.875" style="2" bestFit="1" customWidth="1"/>
    <col min="10" max="10" width="7.25" style="2" bestFit="1" customWidth="1"/>
    <col min="11" max="11" width="6.125" style="2" bestFit="1" customWidth="1"/>
    <col min="12" max="12" width="6.25" style="2" bestFit="1" customWidth="1"/>
    <col min="13" max="13" width="6" style="2" bestFit="1" customWidth="1"/>
    <col min="14" max="14" width="5.125" style="2" bestFit="1" customWidth="1"/>
    <col min="15" max="15" width="6.25" style="2" bestFit="1" customWidth="1"/>
    <col min="16" max="16384" width="9.125" style="2"/>
  </cols>
  <sheetData>
    <row r="1" spans="1:15" ht="21.75" x14ac:dyDescent="0.2">
      <c r="A1" s="409" t="s">
        <v>71</v>
      </c>
      <c r="B1" s="409"/>
      <c r="C1" s="409"/>
      <c r="D1" s="409"/>
      <c r="E1" s="409"/>
      <c r="F1" s="409"/>
      <c r="G1" s="409"/>
      <c r="H1" s="409"/>
      <c r="I1" s="409"/>
      <c r="J1" s="409"/>
      <c r="K1" s="409"/>
      <c r="L1" s="409"/>
      <c r="M1" s="409"/>
      <c r="N1" s="409"/>
      <c r="O1" s="409"/>
    </row>
    <row r="2" spans="1:15" ht="18.75" x14ac:dyDescent="0.2">
      <c r="A2" s="409" t="s">
        <v>72</v>
      </c>
      <c r="B2" s="409"/>
      <c r="C2" s="409"/>
      <c r="D2" s="409"/>
      <c r="E2" s="409"/>
      <c r="F2" s="409"/>
      <c r="G2" s="409"/>
      <c r="H2" s="409"/>
      <c r="I2" s="409"/>
      <c r="J2" s="409"/>
      <c r="K2" s="409"/>
      <c r="L2" s="409"/>
      <c r="M2" s="409"/>
      <c r="N2" s="409"/>
      <c r="O2" s="409"/>
    </row>
    <row r="3" spans="1:15" ht="15" thickBot="1" x14ac:dyDescent="0.25">
      <c r="A3" s="410" t="s">
        <v>73</v>
      </c>
      <c r="B3" s="410"/>
      <c r="C3" s="410"/>
      <c r="D3" s="410"/>
      <c r="E3" s="410"/>
      <c r="F3" s="410"/>
      <c r="G3" s="410"/>
      <c r="H3" s="410"/>
      <c r="I3" s="410"/>
      <c r="J3" s="410"/>
      <c r="K3" s="410"/>
      <c r="L3" s="410"/>
      <c r="M3" s="410"/>
      <c r="N3" s="410"/>
      <c r="O3" s="410"/>
    </row>
    <row r="4" spans="1:15" ht="15" thickTop="1" x14ac:dyDescent="0.2">
      <c r="A4" s="411"/>
      <c r="B4" s="412"/>
      <c r="C4" s="19"/>
      <c r="D4" s="19"/>
      <c r="E4" s="19"/>
      <c r="F4" s="20"/>
      <c r="G4" s="20"/>
      <c r="H4" s="20"/>
      <c r="I4" s="19"/>
      <c r="J4" s="19"/>
      <c r="K4" s="19" t="s">
        <v>74</v>
      </c>
      <c r="L4" s="19" t="s">
        <v>75</v>
      </c>
      <c r="M4" s="19" t="s">
        <v>76</v>
      </c>
      <c r="N4" s="20"/>
      <c r="O4" s="20"/>
    </row>
    <row r="5" spans="1:15" x14ac:dyDescent="0.2">
      <c r="A5" s="413" t="s">
        <v>77</v>
      </c>
      <c r="B5" s="414"/>
      <c r="C5" s="19" t="s">
        <v>78</v>
      </c>
      <c r="D5" s="19" t="s">
        <v>79</v>
      </c>
      <c r="E5" s="19" t="s">
        <v>80</v>
      </c>
      <c r="F5" s="19" t="s">
        <v>81</v>
      </c>
      <c r="G5" s="19" t="s">
        <v>82</v>
      </c>
      <c r="H5" s="19" t="s">
        <v>83</v>
      </c>
      <c r="I5" s="19" t="s">
        <v>84</v>
      </c>
      <c r="J5" s="19" t="s">
        <v>85</v>
      </c>
      <c r="K5" s="19" t="s">
        <v>86</v>
      </c>
      <c r="L5" s="19" t="s">
        <v>87</v>
      </c>
      <c r="M5" s="19" t="s">
        <v>88</v>
      </c>
      <c r="N5" s="19" t="s">
        <v>89</v>
      </c>
      <c r="O5" s="19" t="s">
        <v>90</v>
      </c>
    </row>
    <row r="6" spans="1:15" ht="15" thickBot="1" x14ac:dyDescent="0.25">
      <c r="A6" s="415" t="s">
        <v>26</v>
      </c>
      <c r="B6" s="416"/>
      <c r="C6" s="21" t="s">
        <v>91</v>
      </c>
      <c r="D6" s="21" t="s">
        <v>92</v>
      </c>
      <c r="E6" s="21" t="s">
        <v>93</v>
      </c>
      <c r="F6" s="21" t="s">
        <v>94</v>
      </c>
      <c r="G6" s="21" t="s">
        <v>95</v>
      </c>
      <c r="H6" s="21" t="s">
        <v>96</v>
      </c>
      <c r="I6" s="21" t="s">
        <v>97</v>
      </c>
      <c r="J6" s="21" t="s">
        <v>93</v>
      </c>
      <c r="K6" s="21" t="s">
        <v>98</v>
      </c>
      <c r="L6" s="21" t="s">
        <v>99</v>
      </c>
      <c r="M6" s="21" t="s">
        <v>100</v>
      </c>
      <c r="N6" s="21" t="s">
        <v>101</v>
      </c>
      <c r="O6" s="21" t="s">
        <v>102</v>
      </c>
    </row>
    <row r="7" spans="1:15" ht="15" thickTop="1" x14ac:dyDescent="0.2">
      <c r="A7" s="173"/>
      <c r="B7" s="23"/>
      <c r="C7" s="15"/>
      <c r="D7" s="15"/>
      <c r="E7" s="15"/>
      <c r="F7" s="172"/>
      <c r="G7" s="172"/>
      <c r="H7" s="172"/>
      <c r="I7" s="15"/>
      <c r="J7" s="15"/>
      <c r="K7" s="18"/>
      <c r="L7" s="18"/>
      <c r="M7" s="172"/>
      <c r="N7" s="172"/>
      <c r="O7" s="172"/>
    </row>
    <row r="8" spans="1:15" x14ac:dyDescent="0.2">
      <c r="A8" s="15">
        <v>2020</v>
      </c>
      <c r="B8" s="16"/>
      <c r="C8" s="140">
        <v>6.92</v>
      </c>
      <c r="D8" s="140">
        <v>8.73</v>
      </c>
      <c r="E8" s="140">
        <v>-3.34</v>
      </c>
      <c r="F8" s="140">
        <v>-0.26</v>
      </c>
      <c r="G8" s="140">
        <v>-0.02</v>
      </c>
      <c r="H8" s="140">
        <v>5.3</v>
      </c>
      <c r="I8" s="140">
        <v>1.48</v>
      </c>
      <c r="J8" s="140">
        <v>-3.58</v>
      </c>
      <c r="K8" s="140">
        <v>2.27</v>
      </c>
      <c r="L8" s="141">
        <v>-0.56999999999999995</v>
      </c>
      <c r="M8" s="140">
        <v>4.91</v>
      </c>
      <c r="N8" s="140">
        <v>9.19</v>
      </c>
      <c r="O8" s="140">
        <v>-22.17</v>
      </c>
    </row>
    <row r="9" spans="1:15" x14ac:dyDescent="0.2">
      <c r="A9" s="15">
        <v>2021</v>
      </c>
      <c r="B9" s="16"/>
      <c r="C9" s="140">
        <v>2.58</v>
      </c>
      <c r="D9" s="140">
        <v>-7.04</v>
      </c>
      <c r="E9" s="140">
        <v>-2.04</v>
      </c>
      <c r="F9" s="140">
        <v>-1.1599999999999999</v>
      </c>
      <c r="G9" s="140">
        <v>0.02</v>
      </c>
      <c r="H9" s="140">
        <v>-9.26</v>
      </c>
      <c r="I9" s="140">
        <v>-3.63</v>
      </c>
      <c r="J9" s="140">
        <v>-9.7899999999999991</v>
      </c>
      <c r="K9" s="140">
        <v>0.1</v>
      </c>
      <c r="L9" s="141">
        <v>0.26</v>
      </c>
      <c r="M9" s="140">
        <v>-7.1</v>
      </c>
      <c r="N9" s="140">
        <v>-3.3</v>
      </c>
      <c r="O9" s="140">
        <v>-43.19</v>
      </c>
    </row>
    <row r="10" spans="1:15" x14ac:dyDescent="0.2">
      <c r="A10" s="15">
        <v>2022</v>
      </c>
      <c r="B10" s="16"/>
      <c r="C10" s="140">
        <v>-8.81</v>
      </c>
      <c r="D10" s="140">
        <v>-6.08</v>
      </c>
      <c r="E10" s="140">
        <v>-9.07</v>
      </c>
      <c r="F10" s="140">
        <v>-8.4499999999999993</v>
      </c>
      <c r="G10" s="140">
        <v>1.82</v>
      </c>
      <c r="H10" s="140">
        <v>-13.9</v>
      </c>
      <c r="I10" s="140">
        <v>-5.0199999999999996</v>
      </c>
      <c r="J10" s="140">
        <v>-21.09</v>
      </c>
      <c r="K10" s="140">
        <v>-10.17</v>
      </c>
      <c r="L10" s="141">
        <v>-0.18</v>
      </c>
      <c r="M10" s="140">
        <v>-6.65</v>
      </c>
      <c r="N10" s="140">
        <v>-1.0900000000000001</v>
      </c>
      <c r="O10" s="140">
        <v>-28.15</v>
      </c>
    </row>
    <row r="11" spans="1:15" x14ac:dyDescent="0.2">
      <c r="A11" s="15">
        <v>2023</v>
      </c>
      <c r="B11" s="16"/>
      <c r="C11" s="140">
        <v>-2.2400000000000002</v>
      </c>
      <c r="D11" s="140">
        <v>3.74</v>
      </c>
      <c r="E11" s="140">
        <v>-0.28000000000000003</v>
      </c>
      <c r="F11" s="140">
        <v>0.61</v>
      </c>
      <c r="G11" s="140">
        <v>-2.16</v>
      </c>
      <c r="H11" s="140">
        <v>-6.55</v>
      </c>
      <c r="I11" s="140">
        <v>-4.47</v>
      </c>
      <c r="J11" s="140">
        <v>-20.100000000000001</v>
      </c>
      <c r="K11" s="140">
        <v>5.5</v>
      </c>
      <c r="L11" s="141">
        <v>0.25</v>
      </c>
      <c r="M11" s="140">
        <v>-2.15</v>
      </c>
      <c r="N11" s="140">
        <v>8.98</v>
      </c>
      <c r="O11" s="140">
        <v>-35.950000000000003</v>
      </c>
    </row>
    <row r="12" spans="1:15" x14ac:dyDescent="0.2">
      <c r="A12" s="15"/>
      <c r="B12" s="16"/>
      <c r="C12" s="141"/>
      <c r="D12" s="141"/>
      <c r="E12" s="141"/>
      <c r="F12" s="141"/>
      <c r="G12" s="141"/>
      <c r="H12" s="141"/>
      <c r="I12" s="141"/>
      <c r="J12" s="141"/>
      <c r="K12" s="141"/>
      <c r="L12" s="141"/>
      <c r="M12" s="141"/>
      <c r="N12" s="141"/>
      <c r="O12" s="141"/>
    </row>
    <row r="13" spans="1:15" x14ac:dyDescent="0.2">
      <c r="A13" s="15">
        <v>2023</v>
      </c>
      <c r="B13" s="16" t="s">
        <v>105</v>
      </c>
      <c r="C13" s="141">
        <v>-5.4</v>
      </c>
      <c r="D13" s="141">
        <v>-0.08</v>
      </c>
      <c r="E13" s="141">
        <v>0.21</v>
      </c>
      <c r="F13" s="141">
        <v>-0.45</v>
      </c>
      <c r="G13" s="141">
        <v>0.1</v>
      </c>
      <c r="H13" s="141">
        <v>-7.87</v>
      </c>
      <c r="I13" s="141">
        <v>-5.77</v>
      </c>
      <c r="J13" s="141">
        <v>-1.04</v>
      </c>
      <c r="K13" s="141">
        <v>2.19</v>
      </c>
      <c r="L13" s="141">
        <v>-0.77</v>
      </c>
      <c r="M13" s="141">
        <v>-0.69</v>
      </c>
      <c r="N13" s="141">
        <v>1.82</v>
      </c>
      <c r="O13" s="141">
        <v>-26.39</v>
      </c>
    </row>
    <row r="14" spans="1:15" x14ac:dyDescent="0.2">
      <c r="A14" s="15"/>
      <c r="B14" s="16" t="s">
        <v>106</v>
      </c>
      <c r="C14" s="141">
        <v>-0.32</v>
      </c>
      <c r="D14" s="141">
        <v>-2.5</v>
      </c>
      <c r="E14" s="141">
        <v>-1.1299999999999999</v>
      </c>
      <c r="F14" s="141">
        <v>-2.63</v>
      </c>
      <c r="G14" s="141">
        <v>-0.1</v>
      </c>
      <c r="H14" s="141">
        <v>-3.05</v>
      </c>
      <c r="I14" s="141">
        <v>-0.23</v>
      </c>
      <c r="J14" s="141">
        <v>-0.08</v>
      </c>
      <c r="K14" s="141">
        <v>-3</v>
      </c>
      <c r="L14" s="141">
        <v>1.0900000000000001</v>
      </c>
      <c r="M14" s="141">
        <v>-2.1</v>
      </c>
      <c r="N14" s="141">
        <v>-1.1100000000000001</v>
      </c>
      <c r="O14" s="141">
        <v>-4.96</v>
      </c>
    </row>
    <row r="15" spans="1:15" x14ac:dyDescent="0.2">
      <c r="A15" s="15"/>
      <c r="B15" s="16" t="s">
        <v>103</v>
      </c>
      <c r="C15" s="141">
        <v>1.93</v>
      </c>
      <c r="D15" s="141">
        <v>4.0199999999999996</v>
      </c>
      <c r="E15" s="141">
        <v>-0.14000000000000001</v>
      </c>
      <c r="F15" s="141">
        <v>0.35</v>
      </c>
      <c r="G15" s="141">
        <v>0.03</v>
      </c>
      <c r="H15" s="141">
        <v>5.27</v>
      </c>
      <c r="I15" s="141">
        <v>1.17</v>
      </c>
      <c r="J15" s="141">
        <v>1.59</v>
      </c>
      <c r="K15" s="141">
        <v>3.78</v>
      </c>
      <c r="L15" s="141">
        <v>-7.0000000000000007E-2</v>
      </c>
      <c r="M15" s="141">
        <v>2.82</v>
      </c>
      <c r="N15" s="141">
        <v>6.74</v>
      </c>
      <c r="O15" s="141">
        <v>-6.17</v>
      </c>
    </row>
    <row r="16" spans="1:15" x14ac:dyDescent="0.2">
      <c r="A16" s="15"/>
    </row>
    <row r="17" spans="1:15" x14ac:dyDescent="0.2">
      <c r="A17" s="15">
        <v>2024</v>
      </c>
      <c r="B17" s="16" t="s">
        <v>104</v>
      </c>
      <c r="C17" s="141">
        <v>-1.0899296644272249</v>
      </c>
      <c r="D17" s="141">
        <v>-1.8469700162727309</v>
      </c>
      <c r="E17" s="141">
        <v>-0.28294498124912248</v>
      </c>
      <c r="F17" s="141">
        <v>-2.6574985123940076</v>
      </c>
      <c r="G17" s="141">
        <v>0.60551311478977965</v>
      </c>
      <c r="H17" s="141">
        <v>-6.1465534098023582</v>
      </c>
      <c r="I17" s="141">
        <v>-1.9578269657477776</v>
      </c>
      <c r="J17" s="141">
        <v>1.6311158298754957</v>
      </c>
      <c r="K17" s="141">
        <v>-0.88912296347407604</v>
      </c>
      <c r="L17" s="141">
        <v>-0.16214089082834393</v>
      </c>
      <c r="M17" s="141">
        <v>-3.163356662843253</v>
      </c>
      <c r="N17" s="141">
        <v>-5.7018897458379296</v>
      </c>
      <c r="O17" s="141">
        <v>-9.5566657961717922</v>
      </c>
    </row>
    <row r="18" spans="1:15" x14ac:dyDescent="0.2">
      <c r="B18" s="16" t="s">
        <v>105</v>
      </c>
      <c r="C18" s="141">
        <v>-0.57519805207978392</v>
      </c>
      <c r="D18" s="141">
        <v>-1.0273152294889121</v>
      </c>
      <c r="E18" s="141">
        <v>-0.14288348436318765</v>
      </c>
      <c r="F18" s="141">
        <v>-3.3057341940522456</v>
      </c>
      <c r="G18" s="141">
        <v>0.6980773568751264</v>
      </c>
      <c r="H18" s="141">
        <v>-6.0274361964551932</v>
      </c>
      <c r="I18" s="141">
        <v>0.18983943688160032</v>
      </c>
      <c r="J18" s="141">
        <v>-0.15163446215569198</v>
      </c>
      <c r="K18" s="141">
        <v>0.30188675751505745</v>
      </c>
      <c r="L18" s="141">
        <v>-2.1842670065819192E-2</v>
      </c>
      <c r="M18" s="141">
        <v>-3.0526588397901344</v>
      </c>
      <c r="N18" s="141">
        <v>0.71437123450222018</v>
      </c>
      <c r="O18" s="141">
        <v>-1.6944537987089947</v>
      </c>
    </row>
    <row r="19" spans="1:15" x14ac:dyDescent="0.2">
      <c r="B19" s="16" t="s">
        <v>216</v>
      </c>
      <c r="C19" s="141"/>
      <c r="D19" s="141"/>
      <c r="E19" s="141"/>
      <c r="F19" s="141"/>
      <c r="G19" s="141"/>
      <c r="H19" s="141"/>
      <c r="I19" s="141"/>
      <c r="J19" s="141"/>
      <c r="K19" s="141"/>
      <c r="L19" s="141"/>
      <c r="M19" s="141"/>
      <c r="N19" s="141"/>
      <c r="O19" s="141"/>
    </row>
    <row r="20" spans="1:15" x14ac:dyDescent="0.2">
      <c r="A20" s="15">
        <v>2023</v>
      </c>
      <c r="B20" s="16" t="s">
        <v>38</v>
      </c>
      <c r="C20" s="141">
        <v>0.09</v>
      </c>
      <c r="D20" s="141">
        <v>-2.52</v>
      </c>
      <c r="E20" s="141">
        <v>-0.37</v>
      </c>
      <c r="F20" s="141">
        <v>-1.66</v>
      </c>
      <c r="G20" s="141">
        <v>0</v>
      </c>
      <c r="H20" s="141">
        <v>-2.25</v>
      </c>
      <c r="I20" s="141">
        <v>-1.0900000000000001</v>
      </c>
      <c r="J20" s="141">
        <v>6.51</v>
      </c>
      <c r="K20" s="141">
        <v>-3.25</v>
      </c>
      <c r="L20" s="141">
        <v>0.28000000000000003</v>
      </c>
      <c r="M20" s="141">
        <v>-1.46</v>
      </c>
      <c r="N20" s="141">
        <v>-3.28</v>
      </c>
      <c r="O20" s="141">
        <v>-2.74</v>
      </c>
    </row>
    <row r="21" spans="1:15" x14ac:dyDescent="0.2">
      <c r="A21" s="15"/>
      <c r="B21" s="16"/>
      <c r="C21" s="141"/>
      <c r="D21" s="141"/>
      <c r="E21" s="141"/>
      <c r="F21" s="141"/>
      <c r="G21" s="141"/>
      <c r="H21" s="141"/>
      <c r="I21" s="141"/>
      <c r="J21" s="141"/>
      <c r="K21" s="141"/>
      <c r="L21" s="141"/>
      <c r="M21" s="141"/>
      <c r="N21" s="141"/>
      <c r="O21" s="141"/>
    </row>
    <row r="22" spans="1:15" x14ac:dyDescent="0.2">
      <c r="A22" s="15"/>
      <c r="B22" s="171" t="s">
        <v>39</v>
      </c>
      <c r="C22" s="141">
        <v>-0.48</v>
      </c>
      <c r="D22" s="141">
        <v>0.24</v>
      </c>
      <c r="E22" s="141">
        <v>-0.34</v>
      </c>
      <c r="F22" s="141">
        <v>-2.58</v>
      </c>
      <c r="G22" s="141">
        <v>0.25</v>
      </c>
      <c r="H22" s="141">
        <v>-0.01</v>
      </c>
      <c r="I22" s="141">
        <v>-1.59</v>
      </c>
      <c r="J22" s="141">
        <v>1.94</v>
      </c>
      <c r="K22" s="141">
        <v>-0.73</v>
      </c>
      <c r="L22" s="141">
        <v>-0.28000000000000003</v>
      </c>
      <c r="M22" s="141">
        <v>-0.87</v>
      </c>
      <c r="N22" s="141">
        <v>0.95</v>
      </c>
      <c r="O22" s="141">
        <v>-2.9</v>
      </c>
    </row>
    <row r="23" spans="1:15" x14ac:dyDescent="0.2">
      <c r="A23" s="15"/>
      <c r="B23" s="171" t="s">
        <v>40</v>
      </c>
      <c r="C23" s="141">
        <v>2.62</v>
      </c>
      <c r="D23" s="141">
        <v>2.94</v>
      </c>
      <c r="E23" s="141">
        <v>-0.1</v>
      </c>
      <c r="F23" s="141">
        <v>2.4900000000000002</v>
      </c>
      <c r="G23" s="141">
        <v>-0.19</v>
      </c>
      <c r="H23" s="141">
        <v>1.68</v>
      </c>
      <c r="I23" s="141">
        <v>2.4300000000000002</v>
      </c>
      <c r="J23" s="141">
        <v>-1.31</v>
      </c>
      <c r="K23" s="141">
        <v>3.8</v>
      </c>
      <c r="L23" s="141">
        <v>0</v>
      </c>
      <c r="M23" s="141">
        <v>4.95</v>
      </c>
      <c r="N23" s="141">
        <v>3.08</v>
      </c>
      <c r="O23" s="141">
        <v>-2.13</v>
      </c>
    </row>
    <row r="24" spans="1:15" x14ac:dyDescent="0.2">
      <c r="A24" s="15"/>
      <c r="B24" s="171" t="s">
        <v>41</v>
      </c>
      <c r="C24" s="141">
        <v>-0.2</v>
      </c>
      <c r="D24" s="141">
        <v>0.81</v>
      </c>
      <c r="E24" s="141">
        <v>0.3</v>
      </c>
      <c r="F24" s="141">
        <v>0.51</v>
      </c>
      <c r="G24" s="141">
        <v>-0.03</v>
      </c>
      <c r="H24" s="141">
        <v>3.54</v>
      </c>
      <c r="I24" s="141">
        <v>0.37</v>
      </c>
      <c r="J24" s="141">
        <v>0.98</v>
      </c>
      <c r="K24" s="141">
        <v>0.72</v>
      </c>
      <c r="L24" s="141">
        <v>0.21</v>
      </c>
      <c r="M24" s="141">
        <v>-1.17</v>
      </c>
      <c r="N24" s="141">
        <v>2.56</v>
      </c>
      <c r="O24" s="141">
        <v>-1.26</v>
      </c>
    </row>
    <row r="25" spans="1:15" x14ac:dyDescent="0.2">
      <c r="A25" s="15"/>
      <c r="C25" s="177"/>
      <c r="D25" s="177"/>
      <c r="E25" s="177"/>
      <c r="F25" s="177"/>
      <c r="G25" s="177"/>
      <c r="H25" s="177"/>
      <c r="I25" s="177"/>
      <c r="J25" s="177"/>
      <c r="K25" s="177"/>
      <c r="L25" s="177"/>
      <c r="M25" s="177"/>
      <c r="N25" s="177"/>
      <c r="O25" s="177"/>
    </row>
    <row r="26" spans="1:15" x14ac:dyDescent="0.2">
      <c r="A26" s="15">
        <v>2024</v>
      </c>
      <c r="B26" s="171" t="s">
        <v>42</v>
      </c>
      <c r="C26" s="178">
        <v>-0.48629629491924176</v>
      </c>
      <c r="D26" s="178">
        <v>-1.6573997752617808</v>
      </c>
      <c r="E26" s="178">
        <v>2.1963321917217726E-2</v>
      </c>
      <c r="F26" s="178">
        <v>-2.1615649623777933</v>
      </c>
      <c r="G26" s="179">
        <v>0.53575470409679138</v>
      </c>
      <c r="H26" s="178">
        <v>-3.7610625892017246</v>
      </c>
      <c r="I26" s="179">
        <v>-1.9996384481862584</v>
      </c>
      <c r="J26" s="179">
        <v>1.0133760923916046</v>
      </c>
      <c r="K26" s="179">
        <v>-0.35871203988386835</v>
      </c>
      <c r="L26" s="143">
        <v>-0.20934243710758471</v>
      </c>
      <c r="M26" s="143">
        <v>-1.9850507276787388</v>
      </c>
      <c r="N26" s="143">
        <v>-1.0946570854434179</v>
      </c>
      <c r="O26" s="143">
        <v>-3.7321994526075875</v>
      </c>
    </row>
    <row r="27" spans="1:15" x14ac:dyDescent="0.2">
      <c r="B27" s="171" t="s">
        <v>43</v>
      </c>
      <c r="C27" s="178">
        <v>-0.18678546933049711</v>
      </c>
      <c r="D27" s="178">
        <v>-0.10118656781621382</v>
      </c>
      <c r="E27" s="178">
        <v>0.18735321408545058</v>
      </c>
      <c r="F27" s="178">
        <v>0.46750618552038326</v>
      </c>
      <c r="G27" s="179">
        <v>1.069540353437759E-3</v>
      </c>
      <c r="H27" s="178">
        <v>-2.0583107277824864</v>
      </c>
      <c r="I27" s="179">
        <v>-0.68248434865315621</v>
      </c>
      <c r="J27" s="179">
        <v>0.15326816287719591</v>
      </c>
      <c r="K27" s="179">
        <v>-0.28004002035335596</v>
      </c>
      <c r="L27" s="143">
        <v>-2.0121937868156081E-4</v>
      </c>
      <c r="M27" s="143">
        <v>-0.25449399831830588</v>
      </c>
      <c r="N27" s="143">
        <v>-1.9370491297226344</v>
      </c>
      <c r="O27" s="143">
        <v>-2.785505643115993</v>
      </c>
    </row>
    <row r="28" spans="1:15" x14ac:dyDescent="0.2">
      <c r="B28" s="171" t="s">
        <v>44</v>
      </c>
      <c r="C28" s="178">
        <v>-0.4205832800683651</v>
      </c>
      <c r="D28" s="178">
        <v>-9.1671321086950197E-2</v>
      </c>
      <c r="E28" s="178">
        <v>-0.49127414606215947</v>
      </c>
      <c r="F28" s="178">
        <v>-0.96986233255362819</v>
      </c>
      <c r="G28" s="179">
        <v>6.8316397328382905E-2</v>
      </c>
      <c r="H28" s="178">
        <v>-0.42924130728346777</v>
      </c>
      <c r="I28" s="179">
        <v>0.73013200591369731</v>
      </c>
      <c r="J28" s="179">
        <v>0.45757303521167803</v>
      </c>
      <c r="K28" s="179">
        <v>-0.25298887076303789</v>
      </c>
      <c r="L28" s="143">
        <v>4.7501881399458767E-2</v>
      </c>
      <c r="M28" s="143">
        <v>-0.95009354452222361</v>
      </c>
      <c r="N28" s="143">
        <v>-2.7749268079784395</v>
      </c>
      <c r="O28" s="143">
        <v>-3.3583150741445356</v>
      </c>
    </row>
    <row r="29" spans="1:15" x14ac:dyDescent="0.2">
      <c r="A29" s="15"/>
      <c r="C29" s="176"/>
      <c r="D29" s="176"/>
      <c r="E29" s="176"/>
      <c r="F29" s="176"/>
      <c r="G29" s="176"/>
      <c r="H29" s="176"/>
      <c r="I29" s="176"/>
      <c r="J29" s="176"/>
      <c r="K29" s="176"/>
      <c r="L29" s="176"/>
      <c r="M29" s="176"/>
      <c r="N29" s="176"/>
      <c r="O29" s="176"/>
    </row>
    <row r="30" spans="1:15" x14ac:dyDescent="0.2">
      <c r="B30" s="174" t="s">
        <v>45</v>
      </c>
      <c r="C30" s="180">
        <v>-0.2413345992622995</v>
      </c>
      <c r="D30" s="180">
        <v>-0.90662665690910416</v>
      </c>
      <c r="E30" s="180">
        <v>-0.22077088930236854</v>
      </c>
      <c r="F30" s="180">
        <v>-2.5548019750232132</v>
      </c>
      <c r="G30" s="181">
        <v>-4.6480665076487071E-2</v>
      </c>
      <c r="H30" s="180">
        <v>-3.552215233369127</v>
      </c>
      <c r="I30" s="181">
        <v>-0.81802597734526028</v>
      </c>
      <c r="J30" s="181">
        <v>-0.14655869092676799</v>
      </c>
      <c r="K30" s="181">
        <v>-0.61754767270242317</v>
      </c>
      <c r="L30" s="182">
        <v>-4.6926097120336685E-2</v>
      </c>
      <c r="M30" s="182">
        <v>-2.3137985340925371</v>
      </c>
      <c r="N30" s="182">
        <v>-0.66692442221486514</v>
      </c>
      <c r="O30" s="182">
        <v>-0.20707719855459494</v>
      </c>
    </row>
    <row r="31" spans="1:15" x14ac:dyDescent="0.2">
      <c r="B31" s="186" t="s">
        <v>46</v>
      </c>
      <c r="C31" s="178">
        <v>-8.5794700906971499E-3</v>
      </c>
      <c r="D31" s="178">
        <v>1.2499018672053719</v>
      </c>
      <c r="E31" s="178">
        <v>0.26443845939314592</v>
      </c>
      <c r="F31" s="178">
        <v>-2.0041361435507721E-2</v>
      </c>
      <c r="G31" s="179">
        <v>2.0063099070988244E-5</v>
      </c>
      <c r="H31" s="178">
        <v>0.10840586177847111</v>
      </c>
      <c r="I31" s="179">
        <v>1.350093833768673</v>
      </c>
      <c r="J31" s="179">
        <v>-9.7169441593769612E-3</v>
      </c>
      <c r="K31" s="179">
        <v>1.447927166576668</v>
      </c>
      <c r="L31" s="143">
        <v>7.0920269669549896E-2</v>
      </c>
      <c r="M31" s="143">
        <v>0.15997511390302144</v>
      </c>
      <c r="N31" s="143">
        <v>0.58479019492130302</v>
      </c>
      <c r="O31" s="143">
        <v>0.4838017391685101</v>
      </c>
    </row>
    <row r="32" spans="1:15" x14ac:dyDescent="0.2">
      <c r="B32" s="277" t="s">
        <v>47</v>
      </c>
      <c r="C32" s="178">
        <v>-0.32611963929424226</v>
      </c>
      <c r="D32" s="178">
        <v>-1.354761456834952</v>
      </c>
      <c r="E32" s="178">
        <v>-0.18588716412291095</v>
      </c>
      <c r="F32" s="178">
        <v>-0.75072912980340689</v>
      </c>
      <c r="G32" s="179">
        <v>0.74488404585919543</v>
      </c>
      <c r="H32" s="178">
        <v>-2.6718938351655619</v>
      </c>
      <c r="I32" s="179">
        <v>-0.3294676963555121</v>
      </c>
      <c r="J32" s="179">
        <v>4.6341733281440867E-3</v>
      </c>
      <c r="K32" s="179">
        <v>-0.51531807808101737</v>
      </c>
      <c r="L32" s="143">
        <v>-4.5792590187143656E-2</v>
      </c>
      <c r="M32" s="143">
        <v>-0.91487252039250677</v>
      </c>
      <c r="N32" s="143">
        <v>0.8010947870045193</v>
      </c>
      <c r="O32" s="143">
        <v>-1.9647592091435406</v>
      </c>
    </row>
    <row r="33" spans="1:15" x14ac:dyDescent="0.2">
      <c r="A33" s="18"/>
    </row>
    <row r="34" spans="1:15" x14ac:dyDescent="0.2">
      <c r="B34" s="303" t="s">
        <v>36</v>
      </c>
      <c r="C34" s="178">
        <v>0.60537355526264491</v>
      </c>
      <c r="D34" s="178">
        <v>1.1491827509095609</v>
      </c>
      <c r="E34" s="178">
        <v>-0.34645923229529307</v>
      </c>
      <c r="F34" s="178">
        <v>0.60981973055962424</v>
      </c>
      <c r="G34" s="179">
        <v>2.2405003590186823E-4</v>
      </c>
      <c r="H34" s="178">
        <v>5.610857053158691</v>
      </c>
      <c r="I34" s="179">
        <v>2.4645920438870039</v>
      </c>
      <c r="J34" s="179">
        <v>-0.14613977907568243</v>
      </c>
      <c r="K34" s="179">
        <v>1.4610824867998362</v>
      </c>
      <c r="L34" s="143">
        <v>-2.554165487699267E-2</v>
      </c>
      <c r="M34" s="143">
        <v>0.33277509638145464</v>
      </c>
      <c r="N34" s="143">
        <v>2.0440083025482281</v>
      </c>
      <c r="O34" s="143">
        <v>-0.88368356126133918</v>
      </c>
    </row>
    <row r="35" spans="1:15" x14ac:dyDescent="0.2">
      <c r="B35" s="307" t="s">
        <v>37</v>
      </c>
      <c r="C35" s="178">
        <v>1.9334307067558454</v>
      </c>
      <c r="D35" s="178">
        <v>2.3925199880008741</v>
      </c>
      <c r="E35" s="178">
        <v>-0.15114036526695518</v>
      </c>
      <c r="F35" s="178">
        <v>5.1390812594957147</v>
      </c>
      <c r="G35" s="179">
        <v>4.6338952321978155E-4</v>
      </c>
      <c r="H35" s="178">
        <v>5.278275289002754</v>
      </c>
      <c r="I35" s="179">
        <v>6.7321378311304247</v>
      </c>
      <c r="J35" s="179">
        <v>7.0806288890734592E-2</v>
      </c>
      <c r="K35" s="179">
        <v>2.5780445630053439</v>
      </c>
      <c r="L35" s="143">
        <v>-9.1153954776557189E-2</v>
      </c>
      <c r="M35" s="143">
        <v>3.6925160419737368</v>
      </c>
      <c r="N35" s="143">
        <v>3.7455474221530283</v>
      </c>
      <c r="O35" s="143">
        <v>1.3692958552265377</v>
      </c>
    </row>
    <row r="36" spans="1:15" x14ac:dyDescent="0.2">
      <c r="A36" s="15"/>
      <c r="B36" s="358" t="s">
        <v>38</v>
      </c>
      <c r="C36" s="178">
        <v>1.0419445019155926</v>
      </c>
      <c r="D36" s="178">
        <v>0.98252295044358728</v>
      </c>
      <c r="E36" s="178">
        <v>9.7297062135970336E-2</v>
      </c>
      <c r="F36" s="178">
        <v>2.1804104674475022</v>
      </c>
      <c r="G36" s="179">
        <v>-4.5621143366370021E-4</v>
      </c>
      <c r="H36" s="178">
        <v>1.478581624325459</v>
      </c>
      <c r="I36" s="179">
        <v>5.0632466688227851</v>
      </c>
      <c r="J36" s="179">
        <v>0.29818316014025292</v>
      </c>
      <c r="K36" s="179">
        <v>1.7761046781465284</v>
      </c>
      <c r="L36" s="143">
        <v>9.1489309568326682E-2</v>
      </c>
      <c r="M36" s="143">
        <v>1.18905102626643</v>
      </c>
      <c r="N36" s="143">
        <v>0.56205692867139501</v>
      </c>
      <c r="O36" s="143">
        <v>-4.2922085987721186</v>
      </c>
    </row>
    <row r="37" spans="1:15" ht="15" thickBot="1" x14ac:dyDescent="0.25">
      <c r="A37" s="18"/>
      <c r="B37" s="27"/>
      <c r="C37" s="18"/>
      <c r="D37" s="18"/>
      <c r="E37" s="18"/>
      <c r="F37" s="18"/>
      <c r="G37" s="18"/>
      <c r="H37" s="18"/>
      <c r="I37" s="18"/>
      <c r="J37" s="18"/>
      <c r="K37" s="18"/>
      <c r="L37" s="18"/>
      <c r="M37" s="18"/>
      <c r="N37" s="170"/>
      <c r="O37" s="18"/>
    </row>
    <row r="38" spans="1:15" ht="15" thickTop="1" x14ac:dyDescent="0.2">
      <c r="A38" s="406" t="s">
        <v>908</v>
      </c>
      <c r="B38" s="407"/>
      <c r="C38" s="407"/>
      <c r="D38" s="407"/>
      <c r="E38" s="407"/>
      <c r="F38" s="407"/>
      <c r="G38" s="407"/>
      <c r="H38" s="407"/>
      <c r="I38" s="407"/>
      <c r="J38" s="407"/>
      <c r="K38" s="407"/>
      <c r="L38" s="407"/>
      <c r="M38" s="407"/>
      <c r="N38" s="407"/>
      <c r="O38" s="407"/>
    </row>
    <row r="39" spans="1:15" x14ac:dyDescent="0.2">
      <c r="A39" s="417" t="s">
        <v>878</v>
      </c>
      <c r="B39" s="417"/>
      <c r="C39" s="417"/>
      <c r="D39" s="417"/>
      <c r="E39" s="417"/>
      <c r="F39" s="417"/>
      <c r="G39" s="417"/>
      <c r="H39" s="417"/>
      <c r="I39" s="417"/>
      <c r="J39" s="417"/>
      <c r="K39" s="417"/>
      <c r="L39" s="417"/>
      <c r="M39" s="417"/>
      <c r="N39" s="417"/>
      <c r="O39" s="417"/>
    </row>
    <row r="40" spans="1:15" x14ac:dyDescent="0.2">
      <c r="A40" s="373" t="s">
        <v>107</v>
      </c>
      <c r="B40" s="373"/>
      <c r="C40" s="373"/>
      <c r="D40" s="373"/>
      <c r="E40" s="373"/>
      <c r="F40" s="373"/>
      <c r="G40" s="373"/>
      <c r="H40" s="373"/>
      <c r="I40" s="373"/>
      <c r="J40" s="373"/>
      <c r="K40" s="373"/>
      <c r="L40" s="373"/>
      <c r="M40" s="373"/>
      <c r="N40" s="373"/>
      <c r="O40" s="373"/>
    </row>
    <row r="41" spans="1:15" x14ac:dyDescent="0.2">
      <c r="A41" s="394" t="s">
        <v>108</v>
      </c>
      <c r="B41" s="394"/>
      <c r="C41" s="394"/>
      <c r="D41" s="394"/>
      <c r="E41" s="394"/>
      <c r="F41" s="394"/>
      <c r="G41" s="394"/>
      <c r="H41" s="394"/>
      <c r="I41" s="394"/>
      <c r="J41" s="394"/>
      <c r="K41" s="394"/>
      <c r="L41" s="394"/>
      <c r="M41" s="394"/>
      <c r="N41" s="394"/>
      <c r="O41" s="394"/>
    </row>
    <row r="42" spans="1:15" ht="21" customHeight="1" x14ac:dyDescent="0.2">
      <c r="A42" s="408" t="s">
        <v>827</v>
      </c>
      <c r="B42" s="408"/>
      <c r="C42" s="408"/>
      <c r="D42" s="408"/>
      <c r="E42" s="408"/>
      <c r="F42" s="408"/>
      <c r="G42" s="408"/>
      <c r="H42" s="408"/>
      <c r="I42" s="408"/>
      <c r="J42" s="408"/>
      <c r="K42" s="408"/>
      <c r="L42" s="408"/>
      <c r="M42" s="408"/>
      <c r="N42" s="408"/>
      <c r="O42" s="408"/>
    </row>
  </sheetData>
  <mergeCells count="11">
    <mergeCell ref="A38:O38"/>
    <mergeCell ref="A40:O40"/>
    <mergeCell ref="A41:O41"/>
    <mergeCell ref="A42:O42"/>
    <mergeCell ref="A1:O1"/>
    <mergeCell ref="A2:O2"/>
    <mergeCell ref="A3:O3"/>
    <mergeCell ref="A4:B4"/>
    <mergeCell ref="A5:B5"/>
    <mergeCell ref="A6:B6"/>
    <mergeCell ref="A39:O39"/>
  </mergeCells>
  <hyperlinks>
    <hyperlink ref="A42" r:id="rId1" display="http://www.imf.org/external/np/fin/data/param rms_mth.aspx"/>
  </hyperlinks>
  <pageMargins left="0.7" right="0.7" top="0.75" bottom="0.75" header="0.3" footer="0.3"/>
  <pageSetup paperSize="9" scale="87" orientation="portrait" verticalDpi="1200" r:id="rId2"/>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view="pageBreakPreview" topLeftCell="A19" zoomScaleNormal="100" zoomScaleSheetLayoutView="100" workbookViewId="0">
      <selection activeCell="C35" sqref="C35:P35"/>
    </sheetView>
  </sheetViews>
  <sheetFormatPr defaultColWidth="9.125" defaultRowHeight="14.25" x14ac:dyDescent="0.2"/>
  <cols>
    <col min="1" max="1" width="4.875" style="2" bestFit="1" customWidth="1"/>
    <col min="2" max="2" width="4" style="2" bestFit="1" customWidth="1"/>
    <col min="3" max="3" width="6.125" style="2" bestFit="1" customWidth="1"/>
    <col min="4" max="4" width="5" style="2" bestFit="1" customWidth="1"/>
    <col min="5" max="5" width="5.125" style="2" bestFit="1" customWidth="1"/>
    <col min="6" max="6" width="8.125" style="2" bestFit="1" customWidth="1"/>
    <col min="7" max="7" width="5.75" style="2" bestFit="1" customWidth="1"/>
    <col min="8" max="8" width="6.75" style="2" bestFit="1" customWidth="1"/>
    <col min="9" max="9" width="7.75" style="2" bestFit="1" customWidth="1"/>
    <col min="10" max="10" width="7.125" style="2" bestFit="1" customWidth="1"/>
    <col min="11" max="11" width="6.125" style="2" bestFit="1" customWidth="1"/>
    <col min="12" max="12" width="6" style="2" bestFit="1" customWidth="1"/>
    <col min="13" max="13" width="5.875" style="2" bestFit="1" customWidth="1"/>
    <col min="14" max="14" width="5" style="2" bestFit="1" customWidth="1"/>
    <col min="15" max="15" width="6.125" style="2" bestFit="1" customWidth="1"/>
    <col min="16" max="16" width="5.125" style="2" bestFit="1" customWidth="1"/>
    <col min="17" max="16384" width="9.125" style="2"/>
  </cols>
  <sheetData>
    <row r="1" spans="1:16" ht="21.75" x14ac:dyDescent="0.2">
      <c r="A1" s="409" t="s">
        <v>109</v>
      </c>
      <c r="B1" s="409"/>
      <c r="C1" s="409"/>
      <c r="D1" s="409"/>
      <c r="E1" s="409"/>
      <c r="F1" s="409"/>
      <c r="G1" s="409"/>
      <c r="H1" s="409"/>
      <c r="I1" s="409"/>
      <c r="J1" s="409"/>
      <c r="K1" s="409"/>
      <c r="L1" s="409"/>
      <c r="M1" s="409"/>
      <c r="N1" s="409"/>
      <c r="O1" s="409"/>
      <c r="P1" s="409"/>
    </row>
    <row r="2" spans="1:16" ht="15" thickBot="1" x14ac:dyDescent="0.25">
      <c r="A2" s="418" t="s">
        <v>73</v>
      </c>
      <c r="B2" s="418"/>
      <c r="C2" s="418"/>
      <c r="D2" s="418"/>
      <c r="E2" s="418"/>
      <c r="F2" s="418"/>
      <c r="G2" s="418"/>
      <c r="H2" s="418"/>
      <c r="I2" s="418"/>
      <c r="J2" s="418"/>
      <c r="K2" s="418"/>
      <c r="L2" s="418"/>
      <c r="M2" s="418"/>
      <c r="N2" s="418"/>
      <c r="O2" s="418"/>
      <c r="P2" s="418"/>
    </row>
    <row r="3" spans="1:16" ht="15" thickTop="1" x14ac:dyDescent="0.2">
      <c r="A3" s="419"/>
      <c r="B3" s="420"/>
      <c r="C3" s="19"/>
      <c r="D3" s="19"/>
      <c r="E3" s="19"/>
      <c r="F3" s="20"/>
      <c r="G3" s="20"/>
      <c r="H3" s="20"/>
      <c r="I3" s="19"/>
      <c r="J3" s="19"/>
      <c r="K3" s="19" t="s">
        <v>75</v>
      </c>
      <c r="L3" s="19" t="s">
        <v>74</v>
      </c>
      <c r="M3" s="19" t="s">
        <v>76</v>
      </c>
      <c r="N3" s="20"/>
      <c r="O3" s="20"/>
      <c r="P3" s="172"/>
    </row>
    <row r="4" spans="1:16" x14ac:dyDescent="0.2">
      <c r="A4" s="413" t="s">
        <v>77</v>
      </c>
      <c r="B4" s="414"/>
      <c r="C4" s="19" t="s">
        <v>78</v>
      </c>
      <c r="D4" s="19" t="s">
        <v>79</v>
      </c>
      <c r="E4" s="19" t="s">
        <v>80</v>
      </c>
      <c r="F4" s="19" t="s">
        <v>81</v>
      </c>
      <c r="G4" s="19" t="s">
        <v>82</v>
      </c>
      <c r="H4" s="19" t="s">
        <v>83</v>
      </c>
      <c r="I4" s="19" t="s">
        <v>84</v>
      </c>
      <c r="J4" s="19" t="s">
        <v>85</v>
      </c>
      <c r="K4" s="19" t="s">
        <v>87</v>
      </c>
      <c r="L4" s="19" t="s">
        <v>86</v>
      </c>
      <c r="M4" s="19" t="s">
        <v>88</v>
      </c>
      <c r="N4" s="19" t="s">
        <v>89</v>
      </c>
      <c r="O4" s="19" t="s">
        <v>90</v>
      </c>
      <c r="P4" s="15" t="s">
        <v>110</v>
      </c>
    </row>
    <row r="5" spans="1:16" ht="15" thickBot="1" x14ac:dyDescent="0.25">
      <c r="A5" s="415" t="s">
        <v>26</v>
      </c>
      <c r="B5" s="416"/>
      <c r="C5" s="21" t="s">
        <v>91</v>
      </c>
      <c r="D5" s="21" t="s">
        <v>92</v>
      </c>
      <c r="E5" s="21" t="s">
        <v>93</v>
      </c>
      <c r="F5" s="21" t="s">
        <v>94</v>
      </c>
      <c r="G5" s="21" t="s">
        <v>95</v>
      </c>
      <c r="H5" s="21" t="s">
        <v>96</v>
      </c>
      <c r="I5" s="21" t="s">
        <v>97</v>
      </c>
      <c r="J5" s="21" t="s">
        <v>93</v>
      </c>
      <c r="K5" s="21" t="s">
        <v>99</v>
      </c>
      <c r="L5" s="21" t="s">
        <v>98</v>
      </c>
      <c r="M5" s="21" t="s">
        <v>100</v>
      </c>
      <c r="N5" s="21" t="s">
        <v>101</v>
      </c>
      <c r="O5" s="21" t="s">
        <v>102</v>
      </c>
      <c r="P5" s="22" t="s">
        <v>111</v>
      </c>
    </row>
    <row r="6" spans="1:16" ht="15" thickTop="1" x14ac:dyDescent="0.2">
      <c r="A6" s="173"/>
      <c r="B6" s="23"/>
      <c r="C6" s="15"/>
      <c r="D6" s="15"/>
      <c r="E6" s="15"/>
      <c r="F6" s="172"/>
      <c r="G6" s="172"/>
      <c r="H6" s="172"/>
      <c r="I6" s="15"/>
      <c r="J6" s="15"/>
      <c r="K6" s="18"/>
      <c r="L6" s="18"/>
      <c r="M6" s="18"/>
      <c r="N6" s="172"/>
      <c r="O6" s="172"/>
      <c r="P6" s="172"/>
    </row>
    <row r="7" spans="1:16" ht="18" customHeight="1" x14ac:dyDescent="0.2">
      <c r="A7" s="16">
        <v>2020</v>
      </c>
      <c r="B7" s="16"/>
      <c r="C7" s="141">
        <v>2.65</v>
      </c>
      <c r="D7" s="141">
        <v>4.3899999999999997</v>
      </c>
      <c r="E7" s="141">
        <v>-7.2</v>
      </c>
      <c r="F7" s="141">
        <v>-4.24</v>
      </c>
      <c r="G7" s="141">
        <v>-4</v>
      </c>
      <c r="H7" s="141">
        <v>1.1000000000000001</v>
      </c>
      <c r="I7" s="141">
        <v>-2.56</v>
      </c>
      <c r="J7" s="141">
        <v>-7.43</v>
      </c>
      <c r="K7" s="141">
        <v>-1.8</v>
      </c>
      <c r="L7" s="141">
        <v>-4.54</v>
      </c>
      <c r="M7" s="141">
        <v>0.72</v>
      </c>
      <c r="N7" s="141">
        <v>4.84</v>
      </c>
      <c r="O7" s="141">
        <v>-25.27</v>
      </c>
      <c r="P7" s="141">
        <v>-3.99</v>
      </c>
    </row>
    <row r="8" spans="1:16" ht="18" customHeight="1" x14ac:dyDescent="0.2">
      <c r="A8" s="16">
        <v>2021</v>
      </c>
      <c r="B8" s="16"/>
      <c r="C8" s="141">
        <v>5.56</v>
      </c>
      <c r="D8" s="141">
        <v>-4.33</v>
      </c>
      <c r="E8" s="141">
        <v>0.81</v>
      </c>
      <c r="F8" s="141">
        <v>1.71</v>
      </c>
      <c r="G8" s="141">
        <v>2.93</v>
      </c>
      <c r="H8" s="141">
        <v>-6.63</v>
      </c>
      <c r="I8" s="141">
        <v>-0.83</v>
      </c>
      <c r="J8" s="141">
        <v>-7.17</v>
      </c>
      <c r="K8" s="141">
        <v>3.01</v>
      </c>
      <c r="L8" s="141">
        <v>3.17</v>
      </c>
      <c r="M8" s="141">
        <v>-4.4000000000000004</v>
      </c>
      <c r="N8" s="141">
        <v>-0.49</v>
      </c>
      <c r="O8" s="141">
        <v>-41.54</v>
      </c>
      <c r="P8" s="141">
        <v>2.91</v>
      </c>
    </row>
    <row r="9" spans="1:16" ht="18" customHeight="1" x14ac:dyDescent="0.2">
      <c r="A9" s="16">
        <v>2022</v>
      </c>
      <c r="B9" s="16"/>
      <c r="C9" s="141">
        <v>-4.0999999999999996</v>
      </c>
      <c r="D9" s="141">
        <v>-1.23</v>
      </c>
      <c r="E9" s="141">
        <v>-4.38</v>
      </c>
      <c r="F9" s="141">
        <v>-3.72</v>
      </c>
      <c r="G9" s="141">
        <v>7.08</v>
      </c>
      <c r="H9" s="141">
        <v>-9.4499999999999993</v>
      </c>
      <c r="I9" s="141">
        <v>-0.12</v>
      </c>
      <c r="J9" s="141">
        <v>-17.010000000000002</v>
      </c>
      <c r="K9" s="141">
        <v>-5.53</v>
      </c>
      <c r="L9" s="141">
        <v>4.97</v>
      </c>
      <c r="M9" s="141">
        <v>-1.83</v>
      </c>
      <c r="N9" s="141">
        <v>4.0199999999999996</v>
      </c>
      <c r="O9" s="141">
        <v>-24.43</v>
      </c>
      <c r="P9" s="141">
        <v>5.17</v>
      </c>
    </row>
    <row r="10" spans="1:16" ht="18" customHeight="1" x14ac:dyDescent="0.2">
      <c r="A10" s="16">
        <v>2023</v>
      </c>
      <c r="B10" s="16"/>
      <c r="C10" s="141">
        <v>-3.02</v>
      </c>
      <c r="D10" s="141">
        <v>2.91</v>
      </c>
      <c r="E10" s="141">
        <v>-1.08</v>
      </c>
      <c r="F10" s="141">
        <v>-0.2</v>
      </c>
      <c r="G10" s="141">
        <v>-2.95</v>
      </c>
      <c r="H10" s="141">
        <v>-7.31</v>
      </c>
      <c r="I10" s="141">
        <v>-5.24</v>
      </c>
      <c r="J10" s="141">
        <v>-20.74</v>
      </c>
      <c r="K10" s="141">
        <v>4.6500000000000004</v>
      </c>
      <c r="L10" s="141">
        <v>-0.56000000000000005</v>
      </c>
      <c r="M10" s="141">
        <v>-2.94</v>
      </c>
      <c r="N10" s="141">
        <v>8.1</v>
      </c>
      <c r="O10" s="141">
        <v>-36.47</v>
      </c>
      <c r="P10" s="141">
        <v>-0.81</v>
      </c>
    </row>
    <row r="11" spans="1:16" ht="18" customHeight="1" x14ac:dyDescent="0.2">
      <c r="A11" s="16"/>
      <c r="B11" s="16"/>
      <c r="C11" s="141"/>
      <c r="D11" s="141"/>
      <c r="E11" s="141"/>
      <c r="F11" s="141"/>
      <c r="G11" s="141"/>
      <c r="H11" s="141"/>
      <c r="I11" s="141"/>
      <c r="J11" s="141"/>
      <c r="K11" s="141"/>
      <c r="L11" s="141"/>
      <c r="M11" s="141"/>
      <c r="N11" s="141"/>
      <c r="O11" s="141"/>
      <c r="P11" s="141"/>
    </row>
    <row r="12" spans="1:16" ht="18" customHeight="1" x14ac:dyDescent="0.2">
      <c r="A12" s="16">
        <v>2023</v>
      </c>
      <c r="B12" s="16" t="s">
        <v>105</v>
      </c>
      <c r="C12" s="141">
        <v>-4.32</v>
      </c>
      <c r="D12" s="141">
        <v>1.06</v>
      </c>
      <c r="E12" s="141">
        <v>1.35</v>
      </c>
      <c r="F12" s="141">
        <v>0.68</v>
      </c>
      <c r="G12" s="141">
        <v>1.24</v>
      </c>
      <c r="H12" s="141">
        <v>-6.82</v>
      </c>
      <c r="I12" s="141">
        <v>-4.7</v>
      </c>
      <c r="J12" s="141">
        <v>0.09</v>
      </c>
      <c r="K12" s="141">
        <v>3.36</v>
      </c>
      <c r="L12" s="141">
        <v>0.36</v>
      </c>
      <c r="M12" s="141">
        <v>0.45</v>
      </c>
      <c r="N12" s="141">
        <v>2.98</v>
      </c>
      <c r="O12" s="141">
        <v>-25.55</v>
      </c>
      <c r="P12" s="141">
        <v>1.1399999999999999</v>
      </c>
    </row>
    <row r="13" spans="1:16" ht="18" customHeight="1" x14ac:dyDescent="0.2">
      <c r="A13" s="16"/>
      <c r="B13" s="16" t="s">
        <v>106</v>
      </c>
      <c r="C13" s="141">
        <v>0.83</v>
      </c>
      <c r="D13" s="141">
        <v>-1.38</v>
      </c>
      <c r="E13" s="141">
        <v>0</v>
      </c>
      <c r="F13" s="141">
        <v>-1.51</v>
      </c>
      <c r="G13" s="141">
        <v>1.04</v>
      </c>
      <c r="H13" s="141">
        <v>-1.94</v>
      </c>
      <c r="I13" s="141">
        <v>0.91</v>
      </c>
      <c r="J13" s="141">
        <v>1.06</v>
      </c>
      <c r="K13" s="141">
        <v>-1.89</v>
      </c>
      <c r="L13" s="141">
        <v>2.25</v>
      </c>
      <c r="M13" s="141">
        <v>-0.98</v>
      </c>
      <c r="N13" s="141">
        <v>0.02</v>
      </c>
      <c r="O13" s="141">
        <v>-3.87</v>
      </c>
      <c r="P13" s="141">
        <v>1.1499999999999999</v>
      </c>
    </row>
    <row r="14" spans="1:16" ht="18" customHeight="1" x14ac:dyDescent="0.2">
      <c r="A14" s="16"/>
      <c r="B14" s="16" t="s">
        <v>103</v>
      </c>
      <c r="C14" s="141">
        <v>-0.1</v>
      </c>
      <c r="D14" s="141">
        <v>1.95</v>
      </c>
      <c r="E14" s="141">
        <v>-2.13</v>
      </c>
      <c r="F14" s="141">
        <v>-1.64</v>
      </c>
      <c r="G14" s="141">
        <v>-1.96</v>
      </c>
      <c r="H14" s="141">
        <v>3.18</v>
      </c>
      <c r="I14" s="141">
        <v>-0.85</v>
      </c>
      <c r="J14" s="141">
        <v>-0.43</v>
      </c>
      <c r="K14" s="141">
        <v>1.72</v>
      </c>
      <c r="L14" s="141">
        <v>-2.06</v>
      </c>
      <c r="M14" s="141">
        <v>0.77</v>
      </c>
      <c r="N14" s="141">
        <v>4.6100000000000003</v>
      </c>
      <c r="O14" s="141">
        <v>-8.0299999999999994</v>
      </c>
      <c r="P14" s="141">
        <v>-1.99</v>
      </c>
    </row>
    <row r="15" spans="1:16" ht="18" customHeight="1" x14ac:dyDescent="0.2">
      <c r="A15" s="16"/>
    </row>
    <row r="16" spans="1:16" ht="18" customHeight="1" x14ac:dyDescent="0.2">
      <c r="A16" s="16">
        <v>2024</v>
      </c>
      <c r="B16" s="16" t="s">
        <v>104</v>
      </c>
      <c r="C16" s="141">
        <v>0.22633138259726701</v>
      </c>
      <c r="D16" s="141">
        <v>-0.54078340072704068</v>
      </c>
      <c r="E16" s="141">
        <v>1.0440551391620367</v>
      </c>
      <c r="F16" s="141">
        <v>-1.3620981300733859</v>
      </c>
      <c r="G16" s="141">
        <v>1.9443365286205161</v>
      </c>
      <c r="H16" s="141">
        <v>-4.8975841647441847</v>
      </c>
      <c r="I16" s="141">
        <v>-0.6531155961896018</v>
      </c>
      <c r="J16" s="141">
        <v>2.9835876103387893</v>
      </c>
      <c r="K16" s="141">
        <v>0.42981034975697607</v>
      </c>
      <c r="L16" s="141">
        <v>1.1664668486857321</v>
      </c>
      <c r="M16" s="141">
        <v>-1.8746880660374776</v>
      </c>
      <c r="N16" s="141">
        <v>-4.4470030703510961</v>
      </c>
      <c r="O16" s="141">
        <v>-8.353077148710252</v>
      </c>
      <c r="P16" s="141">
        <v>1.33076545447679</v>
      </c>
    </row>
    <row r="17" spans="1:19" ht="18" customHeight="1" x14ac:dyDescent="0.2">
      <c r="B17" s="16" t="s">
        <v>105</v>
      </c>
      <c r="C17" s="141">
        <v>8.3179268587429966E-2</v>
      </c>
      <c r="D17" s="141">
        <v>-0.37193176639104264</v>
      </c>
      <c r="E17" s="141">
        <v>0.51835656372414274</v>
      </c>
      <c r="F17" s="141">
        <v>-2.6654381069798561</v>
      </c>
      <c r="G17" s="141">
        <v>1.3648861316241545</v>
      </c>
      <c r="H17" s="141">
        <v>-5.4051628445242255</v>
      </c>
      <c r="I17" s="141">
        <v>0.85328273024700696</v>
      </c>
      <c r="J17" s="141">
        <v>0.50954763816410953</v>
      </c>
      <c r="K17" s="141">
        <v>0.96607201277829624</v>
      </c>
      <c r="L17" s="141">
        <v>0.64019889359354654</v>
      </c>
      <c r="M17" s="141">
        <v>-2.4106869226391159</v>
      </c>
      <c r="N17" s="141">
        <v>1.3812879050607796</v>
      </c>
      <c r="O17" s="141">
        <v>-1.0434880351701037</v>
      </c>
      <c r="P17" s="141">
        <v>0.66218620280686924</v>
      </c>
    </row>
    <row r="18" spans="1:19" ht="18" customHeight="1" x14ac:dyDescent="0.2">
      <c r="A18" s="16"/>
      <c r="B18" s="16"/>
      <c r="C18" s="141"/>
      <c r="D18" s="141"/>
      <c r="E18" s="141"/>
      <c r="F18" s="141"/>
      <c r="G18" s="141"/>
      <c r="H18" s="141"/>
      <c r="I18" s="141"/>
      <c r="J18" s="141"/>
      <c r="K18" s="141"/>
      <c r="L18" s="141"/>
      <c r="M18" s="141"/>
      <c r="N18" s="141"/>
      <c r="O18" s="141"/>
      <c r="P18" s="141"/>
    </row>
    <row r="19" spans="1:19" ht="18" customHeight="1" x14ac:dyDescent="0.2">
      <c r="A19" s="16">
        <v>2023</v>
      </c>
      <c r="B19" s="16" t="s">
        <v>38</v>
      </c>
      <c r="C19" s="141">
        <v>1.23</v>
      </c>
      <c r="D19" s="141">
        <v>-1.41</v>
      </c>
      <c r="E19" s="141">
        <v>0.77</v>
      </c>
      <c r="F19" s="141">
        <v>-0.54</v>
      </c>
      <c r="G19" s="141">
        <v>1.1399999999999999</v>
      </c>
      <c r="H19" s="141">
        <v>-1.1399999999999999</v>
      </c>
      <c r="I19" s="141">
        <v>0.03</v>
      </c>
      <c r="J19" s="141">
        <v>7.72</v>
      </c>
      <c r="K19" s="141">
        <v>-2.15</v>
      </c>
      <c r="L19" s="141">
        <v>1.42</v>
      </c>
      <c r="M19" s="141">
        <v>-0.34</v>
      </c>
      <c r="N19" s="141">
        <v>-2.1800000000000002</v>
      </c>
      <c r="O19" s="141">
        <v>-1.64</v>
      </c>
      <c r="P19" s="141">
        <v>1.1399999999999999</v>
      </c>
    </row>
    <row r="20" spans="1:19" ht="18" customHeight="1" x14ac:dyDescent="0.2">
      <c r="A20" s="173"/>
      <c r="B20" s="16"/>
      <c r="C20" s="141"/>
      <c r="D20" s="141"/>
      <c r="E20" s="141"/>
      <c r="F20" s="141"/>
      <c r="G20" s="141"/>
      <c r="H20" s="141"/>
      <c r="I20" s="141"/>
      <c r="J20" s="141"/>
      <c r="K20" s="141"/>
      <c r="L20" s="141"/>
      <c r="M20" s="141"/>
      <c r="N20" s="141"/>
      <c r="O20" s="141"/>
      <c r="P20" s="141"/>
      <c r="S20" s="2" t="s">
        <v>880</v>
      </c>
    </row>
    <row r="21" spans="1:19" ht="18" customHeight="1" x14ac:dyDescent="0.2">
      <c r="A21" s="16"/>
      <c r="B21" s="16" t="s">
        <v>39</v>
      </c>
      <c r="C21" s="141">
        <v>-0.41</v>
      </c>
      <c r="D21" s="141">
        <v>0.3</v>
      </c>
      <c r="E21" s="141">
        <v>-0.28000000000000003</v>
      </c>
      <c r="F21" s="141">
        <v>-2.52</v>
      </c>
      <c r="G21" s="141">
        <v>0.31</v>
      </c>
      <c r="H21" s="141">
        <v>0.06</v>
      </c>
      <c r="I21" s="141">
        <v>-1.53</v>
      </c>
      <c r="J21" s="141">
        <v>2</v>
      </c>
      <c r="K21" s="141">
        <v>-0.67</v>
      </c>
      <c r="L21" s="141">
        <v>-0.21</v>
      </c>
      <c r="M21" s="141">
        <v>-0.81</v>
      </c>
      <c r="N21" s="141">
        <v>1.02</v>
      </c>
      <c r="O21" s="141">
        <v>-2.84</v>
      </c>
      <c r="P21" s="141">
        <v>0.06</v>
      </c>
    </row>
    <row r="22" spans="1:19" ht="18" customHeight="1" x14ac:dyDescent="0.2">
      <c r="A22" s="16"/>
      <c r="B22" s="16" t="s">
        <v>40</v>
      </c>
      <c r="C22" s="141">
        <v>1.1499999999999999</v>
      </c>
      <c r="D22" s="141">
        <v>1.46</v>
      </c>
      <c r="E22" s="141">
        <v>-1.53</v>
      </c>
      <c r="F22" s="141">
        <v>1.02</v>
      </c>
      <c r="G22" s="141">
        <v>-1.62</v>
      </c>
      <c r="H22" s="141">
        <v>0.22</v>
      </c>
      <c r="I22" s="141">
        <v>0.96</v>
      </c>
      <c r="J22" s="141">
        <v>-2.72</v>
      </c>
      <c r="K22" s="141">
        <v>2.31</v>
      </c>
      <c r="L22" s="141">
        <v>-1.44</v>
      </c>
      <c r="M22" s="141">
        <v>3.44</v>
      </c>
      <c r="N22" s="141">
        <v>1.6</v>
      </c>
      <c r="O22" s="141">
        <v>-3.54</v>
      </c>
      <c r="P22" s="141">
        <v>-1.44</v>
      </c>
    </row>
    <row r="23" spans="1:19" ht="18" customHeight="1" x14ac:dyDescent="0.2">
      <c r="A23" s="16"/>
      <c r="B23" s="16" t="s">
        <v>41</v>
      </c>
      <c r="C23" s="141">
        <v>-0.83</v>
      </c>
      <c r="D23" s="141">
        <v>0.18</v>
      </c>
      <c r="E23" s="141">
        <v>-0.32</v>
      </c>
      <c r="F23" s="141">
        <v>-0.12</v>
      </c>
      <c r="G23" s="141">
        <v>-0.66</v>
      </c>
      <c r="H23" s="141">
        <v>2.89</v>
      </c>
      <c r="I23" s="141">
        <v>-0.26</v>
      </c>
      <c r="J23" s="141">
        <v>0.35</v>
      </c>
      <c r="K23" s="141">
        <v>0.09</v>
      </c>
      <c r="L23" s="141">
        <v>-0.42</v>
      </c>
      <c r="M23" s="141">
        <v>-1.78</v>
      </c>
      <c r="N23" s="141">
        <v>1.92</v>
      </c>
      <c r="O23" s="141">
        <v>-1.87</v>
      </c>
      <c r="P23" s="141">
        <v>-0.62</v>
      </c>
    </row>
    <row r="24" spans="1:19" ht="18" customHeight="1" x14ac:dyDescent="0.2">
      <c r="A24" s="16"/>
      <c r="C24" s="142"/>
      <c r="D24" s="142"/>
      <c r="E24" s="142"/>
      <c r="F24" s="142"/>
      <c r="G24" s="142"/>
      <c r="H24" s="142"/>
      <c r="I24" s="142"/>
      <c r="J24" s="142"/>
      <c r="K24" s="142"/>
      <c r="L24" s="142"/>
      <c r="M24" s="142"/>
      <c r="N24" s="142"/>
      <c r="O24" s="142"/>
      <c r="P24" s="142"/>
    </row>
    <row r="25" spans="1:19" ht="18" customHeight="1" x14ac:dyDescent="0.2">
      <c r="A25" s="16">
        <v>2024</v>
      </c>
      <c r="B25" s="16" t="s">
        <v>42</v>
      </c>
      <c r="C25" s="143">
        <v>0.39593861851874301</v>
      </c>
      <c r="D25" s="143">
        <v>-0.78554723469447252</v>
      </c>
      <c r="E25" s="143">
        <v>0.90870419144333248</v>
      </c>
      <c r="F25" s="143">
        <v>-1.2941820788893943</v>
      </c>
      <c r="G25" s="143">
        <v>1.4270505713639858</v>
      </c>
      <c r="H25" s="143">
        <v>-2.9078599904158842</v>
      </c>
      <c r="I25" s="143">
        <v>-1.1308200114131028</v>
      </c>
      <c r="J25" s="143">
        <v>1.9089062937099888</v>
      </c>
      <c r="K25" s="143">
        <v>0.52465396686092181</v>
      </c>
      <c r="L25" s="143">
        <v>0.67534780010667372</v>
      </c>
      <c r="M25" s="143">
        <v>-1.1161029640304077</v>
      </c>
      <c r="N25" s="143">
        <v>-0.2178155711995533</v>
      </c>
      <c r="O25" s="143">
        <v>-2.8787409687941912</v>
      </c>
      <c r="P25" s="143">
        <v>0.88654615454024643</v>
      </c>
    </row>
    <row r="26" spans="1:19" ht="18" customHeight="1" x14ac:dyDescent="0.2">
      <c r="B26" s="16" t="s">
        <v>43</v>
      </c>
      <c r="C26" s="143">
        <v>-1.2355192950419536E-2</v>
      </c>
      <c r="D26" s="143">
        <v>7.3393298376389637E-2</v>
      </c>
      <c r="E26" s="143">
        <v>0.36243732286898034</v>
      </c>
      <c r="F26" s="143">
        <v>0.64307988038192487</v>
      </c>
      <c r="G26" s="143">
        <v>0.17582810594265474</v>
      </c>
      <c r="H26" s="143">
        <v>-1.8871510671181646</v>
      </c>
      <c r="I26" s="143">
        <v>-0.50892033925914459</v>
      </c>
      <c r="J26" s="143">
        <v>0.32829270575123193</v>
      </c>
      <c r="K26" s="143">
        <v>-0.10577271254597065</v>
      </c>
      <c r="L26" s="143">
        <v>0.17455512547279728</v>
      </c>
      <c r="M26" s="143">
        <v>-8.0182047126720057E-2</v>
      </c>
      <c r="N26" s="143">
        <v>-1.7656775562954308</v>
      </c>
      <c r="O26" s="143">
        <v>-2.6156168042627881</v>
      </c>
      <c r="P26" s="143">
        <v>0.17475669649582581</v>
      </c>
    </row>
    <row r="27" spans="1:19" ht="18" customHeight="1" x14ac:dyDescent="0.2">
      <c r="B27" s="16" t="s">
        <v>44</v>
      </c>
      <c r="C27" s="143">
        <v>-0.15660249936751969</v>
      </c>
      <c r="D27" s="143">
        <v>0.1731813911693747</v>
      </c>
      <c r="E27" s="143">
        <v>-0.22748076382784754</v>
      </c>
      <c r="F27" s="143">
        <v>-0.70733766716127855</v>
      </c>
      <c r="G27" s="143">
        <v>0.33359323019317433</v>
      </c>
      <c r="H27" s="143">
        <v>-0.16528347864297466</v>
      </c>
      <c r="I27" s="143">
        <v>0.99716328369079399</v>
      </c>
      <c r="J27" s="143">
        <v>0.72388177079838467</v>
      </c>
      <c r="K27" s="143">
        <v>1.1436195558944817E-2</v>
      </c>
      <c r="L27" s="143">
        <v>0.31272353587150636</v>
      </c>
      <c r="M27" s="143">
        <v>-0.68751647291712681</v>
      </c>
      <c r="N27" s="143">
        <v>-2.5171872914163673</v>
      </c>
      <c r="O27" s="143">
        <v>-3.1021220949596362</v>
      </c>
      <c r="P27" s="143">
        <v>0.26509572901325384</v>
      </c>
    </row>
    <row r="28" spans="1:19" ht="18" customHeight="1" x14ac:dyDescent="0.2">
      <c r="A28" s="16"/>
    </row>
    <row r="29" spans="1:19" ht="18" customHeight="1" x14ac:dyDescent="0.2">
      <c r="B29" s="16" t="s">
        <v>45</v>
      </c>
      <c r="C29" s="143">
        <v>0.22190930007417453</v>
      </c>
      <c r="D29" s="143">
        <v>-0.446472138186782</v>
      </c>
      <c r="E29" s="143">
        <v>0.24256850061776802</v>
      </c>
      <c r="F29" s="143">
        <v>-2.1023009985579599</v>
      </c>
      <c r="G29" s="143">
        <v>0.41766806689693681</v>
      </c>
      <c r="H29" s="143">
        <v>-3.1043458907092147</v>
      </c>
      <c r="I29" s="143">
        <v>-0.3574600284567464</v>
      </c>
      <c r="J29" s="143">
        <v>0.3171253141505348</v>
      </c>
      <c r="K29" s="143">
        <v>-0.15605077359317487</v>
      </c>
      <c r="L29" s="143">
        <v>0.41722056642448102</v>
      </c>
      <c r="M29" s="143">
        <v>-1.8601784230309892</v>
      </c>
      <c r="N29" s="143">
        <v>-0.20565681123702051</v>
      </c>
      <c r="O29" s="143">
        <v>0.25632578001393291</v>
      </c>
      <c r="P29" s="143">
        <v>0.464364571714726</v>
      </c>
    </row>
    <row r="30" spans="1:19" ht="18" customHeight="1" x14ac:dyDescent="0.2">
      <c r="B30" s="16" t="s">
        <v>46</v>
      </c>
      <c r="C30" s="143">
        <v>-0.43240638062819192</v>
      </c>
      <c r="D30" s="143">
        <v>0.82074071644679947</v>
      </c>
      <c r="E30" s="143">
        <v>-0.16054567388366081</v>
      </c>
      <c r="F30" s="143">
        <v>-0.44381968922486692</v>
      </c>
      <c r="G30" s="143">
        <v>-0.42384329770148721</v>
      </c>
      <c r="H30" s="143">
        <v>-0.31591690661881833</v>
      </c>
      <c r="I30" s="143">
        <v>0.92050800605856242</v>
      </c>
      <c r="J30" s="143">
        <v>-0.43353903336201816</v>
      </c>
      <c r="K30" s="143">
        <v>1.0179266592973413</v>
      </c>
      <c r="L30" s="143">
        <v>-0.3532436110690873</v>
      </c>
      <c r="M30" s="143">
        <v>-0.26456623761560438</v>
      </c>
      <c r="N30" s="143">
        <v>0.15844820828434525</v>
      </c>
      <c r="O30" s="143">
        <v>5.7887805508216594E-2</v>
      </c>
      <c r="P30" s="143">
        <v>-0.42386327576044991</v>
      </c>
    </row>
    <row r="31" spans="1:19" ht="18" customHeight="1" x14ac:dyDescent="0.2">
      <c r="B31" s="16" t="s">
        <v>47</v>
      </c>
      <c r="C31" s="143">
        <v>0.2952602464826537</v>
      </c>
      <c r="D31" s="143">
        <v>-0.7397942574386418</v>
      </c>
      <c r="E31" s="143">
        <v>0.43636694907533968</v>
      </c>
      <c r="F31" s="143">
        <v>-0.13199631461067174</v>
      </c>
      <c r="G31" s="143">
        <v>1.3729407073885591</v>
      </c>
      <c r="H31" s="143">
        <v>-2.0651378096880113</v>
      </c>
      <c r="I31" s="143">
        <v>0.29189131719984385</v>
      </c>
      <c r="J31" s="143">
        <v>0.62807602123156059</v>
      </c>
      <c r="K31" s="143">
        <v>0.10488232011238718</v>
      </c>
      <c r="L31" s="143">
        <v>0.57733489073830135</v>
      </c>
      <c r="M31" s="143">
        <v>-0.29716299636618482</v>
      </c>
      <c r="N31" s="143">
        <v>1.4295018735779097</v>
      </c>
      <c r="O31" s="143">
        <v>-1.3535948147777921</v>
      </c>
      <c r="P31" s="143">
        <v>0.62341295786640938</v>
      </c>
    </row>
    <row r="32" spans="1:19" ht="18" customHeight="1" x14ac:dyDescent="0.2">
      <c r="A32" s="16"/>
    </row>
    <row r="33" spans="1:16" ht="18" customHeight="1" x14ac:dyDescent="0.2">
      <c r="B33" s="16" t="s">
        <v>36</v>
      </c>
      <c r="C33" s="143">
        <v>-0.38521547990908456</v>
      </c>
      <c r="D33" s="143">
        <v>0.1532392161977203</v>
      </c>
      <c r="E33" s="143">
        <v>-1.3276762519438767</v>
      </c>
      <c r="F33" s="143">
        <v>-0.38081308291481042</v>
      </c>
      <c r="G33" s="143">
        <v>-0.98440651151426861</v>
      </c>
      <c r="H33" s="143">
        <v>4.5709826081372862</v>
      </c>
      <c r="I33" s="143">
        <v>1.4556966162857732</v>
      </c>
      <c r="J33" s="143">
        <v>-1.1293292008622391</v>
      </c>
      <c r="K33" s="143">
        <v>0.46206789884772892</v>
      </c>
      <c r="L33" s="143">
        <v>-1.0099185199905936</v>
      </c>
      <c r="M33" s="143">
        <v>-0.6551298570675157</v>
      </c>
      <c r="N33" s="143">
        <v>1.0392540617228052</v>
      </c>
      <c r="O33" s="143">
        <v>-1.8596109178343312</v>
      </c>
      <c r="P33" s="143">
        <v>-0.9846283554899804</v>
      </c>
    </row>
    <row r="34" spans="1:16" ht="18" customHeight="1" x14ac:dyDescent="0.2">
      <c r="A34" s="16"/>
      <c r="B34" s="16" t="s">
        <v>37</v>
      </c>
      <c r="C34" s="143">
        <v>0.55651452125602408</v>
      </c>
      <c r="D34" s="143">
        <v>1.0094024271764646</v>
      </c>
      <c r="E34" s="143">
        <v>-1.4998981769242414</v>
      </c>
      <c r="F34" s="143">
        <v>3.7188631650881154</v>
      </c>
      <c r="G34" s="143">
        <v>-1.3503422847666147</v>
      </c>
      <c r="H34" s="143">
        <v>3.8561769624590791</v>
      </c>
      <c r="I34" s="143">
        <v>5.2904007378753004</v>
      </c>
      <c r="J34" s="143">
        <v>-1.2809495768721368</v>
      </c>
      <c r="K34" s="143">
        <v>1.1924209373074257</v>
      </c>
      <c r="L34" s="143">
        <v>-1.4407220625157091</v>
      </c>
      <c r="M34" s="143">
        <v>2.291838142059488</v>
      </c>
      <c r="N34" s="143">
        <v>2.344153174665653</v>
      </c>
      <c r="O34" s="143">
        <v>0</v>
      </c>
      <c r="P34" s="143">
        <v>-1.3507994148268754</v>
      </c>
    </row>
    <row r="35" spans="1:16" ht="18" customHeight="1" x14ac:dyDescent="0.2">
      <c r="B35" s="16" t="s">
        <v>38</v>
      </c>
      <c r="C35" s="143">
        <v>0.31487933655607314</v>
      </c>
      <c r="D35" s="143">
        <v>0.25588536335723333</v>
      </c>
      <c r="E35" s="143">
        <v>-0.62297072565530298</v>
      </c>
      <c r="F35" s="143">
        <v>1.4451532690707536</v>
      </c>
      <c r="G35" s="143">
        <v>-0.72002059827236398</v>
      </c>
      <c r="H35" s="143">
        <v>0.74837455939964492</v>
      </c>
      <c r="I35" s="143">
        <v>4.3072455131737408</v>
      </c>
      <c r="J35" s="143">
        <v>-0.42353013906496484</v>
      </c>
      <c r="K35" s="143">
        <v>1.0437567335158437</v>
      </c>
      <c r="L35" s="143">
        <v>-0.62873668751314282</v>
      </c>
      <c r="M35" s="143">
        <v>0.46092732991782626</v>
      </c>
      <c r="N35" s="143">
        <v>-0.16155512086069024</v>
      </c>
      <c r="O35" s="143">
        <v>-4.9808909229727361</v>
      </c>
      <c r="P35" s="143">
        <v>-0.71956766958868323</v>
      </c>
    </row>
    <row r="36" spans="1:16" ht="15" thickBot="1" x14ac:dyDescent="0.25">
      <c r="A36" s="16"/>
      <c r="B36" s="28"/>
      <c r="C36" s="24"/>
      <c r="D36" s="24"/>
      <c r="E36" s="24"/>
      <c r="F36" s="24"/>
      <c r="G36" s="24"/>
      <c r="H36" s="24"/>
      <c r="I36" s="24"/>
      <c r="J36" s="24"/>
      <c r="K36" s="24"/>
      <c r="L36" s="24"/>
      <c r="M36" s="24"/>
      <c r="N36" s="24"/>
      <c r="O36" s="29"/>
      <c r="P36" s="24"/>
    </row>
    <row r="37" spans="1:16" ht="15" thickTop="1" x14ac:dyDescent="0.2">
      <c r="A37" s="421" t="s">
        <v>879</v>
      </c>
      <c r="B37" s="421"/>
      <c r="C37" s="421"/>
      <c r="D37" s="421"/>
      <c r="E37" s="421"/>
      <c r="F37" s="421"/>
      <c r="G37" s="421"/>
      <c r="H37" s="421"/>
      <c r="I37" s="421"/>
      <c r="J37" s="406" t="s">
        <v>907</v>
      </c>
      <c r="K37" s="406"/>
      <c r="L37" s="406"/>
      <c r="M37" s="406"/>
      <c r="N37" s="406"/>
      <c r="O37" s="406"/>
      <c r="P37" s="406"/>
    </row>
    <row r="38" spans="1:16" x14ac:dyDescent="0.2">
      <c r="A38" s="373" t="s">
        <v>107</v>
      </c>
      <c r="B38" s="373"/>
      <c r="C38" s="373"/>
      <c r="D38" s="373"/>
      <c r="E38" s="373"/>
      <c r="F38" s="373"/>
      <c r="G38" s="373"/>
      <c r="H38" s="373"/>
      <c r="I38" s="373"/>
      <c r="J38" s="373"/>
      <c r="K38" s="373"/>
      <c r="L38" s="373"/>
      <c r="M38" s="373"/>
      <c r="N38" s="373"/>
      <c r="O38" s="373"/>
      <c r="P38" s="373"/>
    </row>
    <row r="39" spans="1:16" x14ac:dyDescent="0.2">
      <c r="A39" s="394" t="s">
        <v>108</v>
      </c>
      <c r="B39" s="394"/>
      <c r="C39" s="394"/>
      <c r="D39" s="394"/>
      <c r="E39" s="394"/>
      <c r="F39" s="394"/>
      <c r="G39" s="394"/>
      <c r="H39" s="394"/>
      <c r="I39" s="394"/>
      <c r="J39" s="394"/>
      <c r="K39" s="394"/>
      <c r="L39" s="394"/>
      <c r="M39" s="394"/>
      <c r="N39" s="394"/>
      <c r="O39" s="394"/>
      <c r="P39" s="394"/>
    </row>
    <row r="40" spans="1:16" ht="21" customHeight="1" x14ac:dyDescent="0.2">
      <c r="A40" s="408" t="s">
        <v>826</v>
      </c>
      <c r="B40" s="408"/>
      <c r="C40" s="408"/>
      <c r="D40" s="408"/>
      <c r="E40" s="408"/>
      <c r="F40" s="408"/>
      <c r="G40" s="408"/>
      <c r="H40" s="408"/>
      <c r="I40" s="408"/>
      <c r="J40" s="408"/>
      <c r="K40" s="408"/>
      <c r="L40" s="408"/>
      <c r="M40" s="408"/>
      <c r="N40" s="408"/>
      <c r="O40" s="408"/>
      <c r="P40" s="408"/>
    </row>
  </sheetData>
  <mergeCells count="10">
    <mergeCell ref="A38:P38"/>
    <mergeCell ref="A39:P39"/>
    <mergeCell ref="A40:P40"/>
    <mergeCell ref="A1:P1"/>
    <mergeCell ref="A2:P2"/>
    <mergeCell ref="A3:B3"/>
    <mergeCell ref="A4:B4"/>
    <mergeCell ref="A5:B5"/>
    <mergeCell ref="A37:I37"/>
    <mergeCell ref="J37:P37"/>
  </mergeCells>
  <hyperlinks>
    <hyperlink ref="A40" r:id="rId1" display="http://www.imf.org/external/np/fin/data/param rms_mth.aspx"/>
  </hyperlinks>
  <pageMargins left="0.7" right="0.7" top="0.75" bottom="0.75" header="0.3" footer="0.3"/>
  <pageSetup paperSize="9" scale="84" orientation="portrait" verticalDpi="1200"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view="pageBreakPreview" zoomScaleNormal="100" zoomScaleSheetLayoutView="100" workbookViewId="0">
      <selection activeCell="I4" sqref="I4:I11"/>
    </sheetView>
  </sheetViews>
  <sheetFormatPr defaultColWidth="9.125" defaultRowHeight="14.25" x14ac:dyDescent="0.2"/>
  <cols>
    <col min="1" max="1" width="13.875" style="2" bestFit="1" customWidth="1"/>
    <col min="2" max="14" width="5.625" style="2" customWidth="1"/>
    <col min="15" max="16384" width="9.125" style="2"/>
  </cols>
  <sheetData>
    <row r="1" spans="1:14" ht="18.75" x14ac:dyDescent="0.2">
      <c r="A1" s="378" t="s">
        <v>112</v>
      </c>
      <c r="B1" s="378"/>
      <c r="C1" s="378"/>
      <c r="D1" s="378"/>
      <c r="E1" s="378"/>
      <c r="F1" s="378"/>
      <c r="G1" s="378"/>
      <c r="H1" s="378"/>
      <c r="I1" s="378"/>
      <c r="J1" s="378"/>
      <c r="K1" s="378"/>
      <c r="L1" s="378"/>
      <c r="M1" s="378"/>
      <c r="N1" s="378"/>
    </row>
    <row r="2" spans="1:14" ht="18.75" x14ac:dyDescent="0.2">
      <c r="A2" s="378" t="s">
        <v>113</v>
      </c>
      <c r="B2" s="378"/>
      <c r="C2" s="378"/>
      <c r="D2" s="378"/>
      <c r="E2" s="378"/>
      <c r="F2" s="378"/>
      <c r="G2" s="378"/>
      <c r="H2" s="378"/>
      <c r="I2" s="378"/>
      <c r="J2" s="378"/>
      <c r="K2" s="378"/>
      <c r="L2" s="378"/>
      <c r="M2" s="378"/>
      <c r="N2" s="378"/>
    </row>
    <row r="3" spans="1:14" ht="15" thickBot="1" x14ac:dyDescent="0.25">
      <c r="A3" s="422" t="s">
        <v>73</v>
      </c>
      <c r="B3" s="422"/>
      <c r="C3" s="422"/>
      <c r="D3" s="422"/>
      <c r="E3" s="422"/>
      <c r="F3" s="422"/>
      <c r="G3" s="422"/>
      <c r="H3" s="422"/>
      <c r="I3" s="422"/>
      <c r="J3" s="422"/>
      <c r="K3" s="422"/>
      <c r="L3" s="422"/>
      <c r="M3" s="422"/>
      <c r="N3" s="422"/>
    </row>
    <row r="4" spans="1:14" ht="15.75" thickTop="1" thickBot="1" x14ac:dyDescent="0.25">
      <c r="A4" s="423" t="s">
        <v>114</v>
      </c>
      <c r="B4" s="426">
        <v>2021</v>
      </c>
      <c r="C4" s="426">
        <v>2022</v>
      </c>
      <c r="D4" s="426">
        <v>2023</v>
      </c>
      <c r="E4" s="429" t="s">
        <v>115</v>
      </c>
      <c r="F4" s="430"/>
      <c r="G4" s="430"/>
      <c r="H4" s="431"/>
      <c r="I4" s="426">
        <v>2023</v>
      </c>
      <c r="J4" s="433">
        <v>2024</v>
      </c>
      <c r="K4" s="434"/>
      <c r="L4" s="434"/>
      <c r="M4" s="434"/>
      <c r="N4" s="434"/>
    </row>
    <row r="5" spans="1:14" ht="15" thickBot="1" x14ac:dyDescent="0.25">
      <c r="A5" s="424"/>
      <c r="B5" s="427"/>
      <c r="C5" s="427"/>
      <c r="D5" s="427"/>
      <c r="E5" s="437">
        <v>2023</v>
      </c>
      <c r="F5" s="438"/>
      <c r="G5" s="437">
        <v>2024</v>
      </c>
      <c r="H5" s="439"/>
      <c r="I5" s="432"/>
      <c r="J5" s="435"/>
      <c r="K5" s="436"/>
      <c r="L5" s="436"/>
      <c r="M5" s="436"/>
      <c r="N5" s="436"/>
    </row>
    <row r="6" spans="1:14" ht="15" thickBot="1" x14ac:dyDescent="0.25">
      <c r="A6" s="425"/>
      <c r="B6" s="428"/>
      <c r="C6" s="428"/>
      <c r="D6" s="428"/>
      <c r="E6" s="30" t="s">
        <v>106</v>
      </c>
      <c r="F6" s="31" t="s">
        <v>103</v>
      </c>
      <c r="G6" s="30" t="s">
        <v>104</v>
      </c>
      <c r="H6" s="31" t="s">
        <v>105</v>
      </c>
      <c r="I6" s="32" t="s">
        <v>38</v>
      </c>
      <c r="J6" s="146" t="s">
        <v>46</v>
      </c>
      <c r="K6" s="146" t="s">
        <v>47</v>
      </c>
      <c r="L6" s="146" t="s">
        <v>36</v>
      </c>
      <c r="M6" s="146" t="s">
        <v>37</v>
      </c>
      <c r="N6" s="146" t="s">
        <v>38</v>
      </c>
    </row>
    <row r="7" spans="1:14" ht="27" customHeight="1" thickTop="1" x14ac:dyDescent="0.2">
      <c r="A7" s="24" t="s">
        <v>2</v>
      </c>
      <c r="B7" s="144">
        <v>-5.52</v>
      </c>
      <c r="C7" s="144">
        <v>-14.83</v>
      </c>
      <c r="D7" s="144">
        <v>-20.47</v>
      </c>
      <c r="E7" s="144">
        <v>0.42</v>
      </c>
      <c r="F7" s="144">
        <v>-2.4300000000000002</v>
      </c>
      <c r="G7" s="144">
        <v>3.7827909481769062</v>
      </c>
      <c r="H7" s="145">
        <v>-1.3989813721108746</v>
      </c>
      <c r="I7" s="144">
        <v>0.41849993698555021</v>
      </c>
      <c r="J7" s="144">
        <v>-1.687401901628216</v>
      </c>
      <c r="K7" s="145">
        <v>0.19198460324578726</v>
      </c>
      <c r="L7" s="145">
        <v>2.0487979684197466</v>
      </c>
      <c r="M7" s="145">
        <v>-3.3226487373934743</v>
      </c>
      <c r="N7" s="145">
        <v>-3.1483163365495836</v>
      </c>
    </row>
    <row r="8" spans="1:14" ht="27" customHeight="1" x14ac:dyDescent="0.2">
      <c r="A8" s="24" t="s">
        <v>116</v>
      </c>
      <c r="B8" s="144">
        <v>-0.78</v>
      </c>
      <c r="C8" s="144">
        <v>-28.67</v>
      </c>
      <c r="D8" s="144">
        <v>-23.69</v>
      </c>
      <c r="E8" s="144">
        <v>1.74</v>
      </c>
      <c r="F8" s="144">
        <v>-0.51</v>
      </c>
      <c r="G8" s="144">
        <v>2.7180155277525042</v>
      </c>
      <c r="H8" s="144">
        <v>11.252166510588202</v>
      </c>
      <c r="I8" s="144">
        <v>1.7412979318800037</v>
      </c>
      <c r="J8" s="144">
        <v>1.3498898439524343</v>
      </c>
      <c r="K8" s="144">
        <v>6.0486636309678543</v>
      </c>
      <c r="L8" s="144">
        <v>1.8565666478926657</v>
      </c>
      <c r="M8" s="144">
        <v>1.2635573467290051</v>
      </c>
      <c r="N8" s="144">
        <v>-4.984492601195722</v>
      </c>
    </row>
    <row r="9" spans="1:14" ht="27" customHeight="1" x14ac:dyDescent="0.2">
      <c r="A9" s="24" t="s">
        <v>4</v>
      </c>
      <c r="B9" s="144">
        <v>-9.86</v>
      </c>
      <c r="C9" s="144">
        <v>-16.45</v>
      </c>
      <c r="D9" s="144">
        <v>-21.3</v>
      </c>
      <c r="E9" s="144">
        <v>-0.13</v>
      </c>
      <c r="F9" s="144">
        <v>0.48</v>
      </c>
      <c r="G9" s="144">
        <v>2.1585446271091158</v>
      </c>
      <c r="H9" s="144">
        <v>1.0001700080540576</v>
      </c>
      <c r="I9" s="144">
        <v>-0.12595018326773122</v>
      </c>
      <c r="J9" s="144">
        <v>-0.79321347696310607</v>
      </c>
      <c r="K9" s="144">
        <v>0.36190151705817186</v>
      </c>
      <c r="L9" s="144">
        <v>0.89161916843043532</v>
      </c>
      <c r="M9" s="144">
        <v>-0.96542776463405255</v>
      </c>
      <c r="N9" s="144">
        <v>-1.3973841145156651</v>
      </c>
    </row>
    <row r="10" spans="1:14" ht="27" customHeight="1" x14ac:dyDescent="0.2">
      <c r="A10" s="24" t="s">
        <v>5</v>
      </c>
      <c r="B10" s="144">
        <v>-12.07</v>
      </c>
      <c r="C10" s="144">
        <v>-13.47</v>
      </c>
      <c r="D10" s="144">
        <v>-17.43</v>
      </c>
      <c r="E10" s="144">
        <v>-0.09</v>
      </c>
      <c r="F10" s="144">
        <v>0.5</v>
      </c>
      <c r="G10" s="144">
        <v>1.1366408417755824</v>
      </c>
      <c r="H10" s="144">
        <v>0.52048090924292634</v>
      </c>
      <c r="I10" s="144">
        <v>-8.9270047542611142E-2</v>
      </c>
      <c r="J10" s="144">
        <v>8.5945257995989621E-3</v>
      </c>
      <c r="K10" s="144">
        <v>0.32212641030948674</v>
      </c>
      <c r="L10" s="144">
        <v>-0.60150490644895749</v>
      </c>
      <c r="M10" s="144">
        <v>-0.5534345774667826</v>
      </c>
      <c r="N10" s="144">
        <v>-2.3727089670685153</v>
      </c>
    </row>
    <row r="11" spans="1:14" ht="27" customHeight="1" x14ac:dyDescent="0.2">
      <c r="A11" s="24" t="s">
        <v>24</v>
      </c>
      <c r="B11" s="144">
        <v>-2.97</v>
      </c>
      <c r="C11" s="144">
        <v>-15.98</v>
      </c>
      <c r="D11" s="144">
        <v>-22.19</v>
      </c>
      <c r="E11" s="144">
        <v>2.59</v>
      </c>
      <c r="F11" s="144">
        <v>-1.52</v>
      </c>
      <c r="G11" s="144">
        <v>1.9166933595636149</v>
      </c>
      <c r="H11" s="144">
        <v>0.97966857507088001</v>
      </c>
      <c r="I11" s="144">
        <v>2.5868491205917277</v>
      </c>
      <c r="J11" s="144">
        <v>-1.2344580348340073</v>
      </c>
      <c r="K11" s="144">
        <v>1.3682542921442886</v>
      </c>
      <c r="L11" s="144">
        <v>-1.1359018654283459</v>
      </c>
      <c r="M11" s="144">
        <v>-0.9993153141403921</v>
      </c>
      <c r="N11" s="144">
        <v>-2.3152617481865811</v>
      </c>
    </row>
    <row r="12" spans="1:14" ht="27" customHeight="1" x14ac:dyDescent="0.2">
      <c r="A12" s="24" t="s">
        <v>7</v>
      </c>
      <c r="B12" s="144">
        <v>-9.26</v>
      </c>
      <c r="C12" s="144">
        <v>-21.12</v>
      </c>
      <c r="D12" s="144">
        <v>-19.09</v>
      </c>
      <c r="E12" s="144">
        <v>-0.2</v>
      </c>
      <c r="F12" s="144">
        <v>2.25</v>
      </c>
      <c r="G12" s="144">
        <v>0.1020571433043127</v>
      </c>
      <c r="H12" s="144">
        <v>-0.19909265225005468</v>
      </c>
      <c r="I12" s="144">
        <v>-0.19759987751377661</v>
      </c>
      <c r="J12" s="144">
        <v>-0.10002162500483136</v>
      </c>
      <c r="K12" s="144">
        <v>-0.10846297584012898</v>
      </c>
      <c r="L12" s="144">
        <v>3.8499637688227395E-2</v>
      </c>
      <c r="M12" s="144">
        <v>0</v>
      </c>
      <c r="N12" s="144">
        <v>-0.61181122120170794</v>
      </c>
    </row>
    <row r="13" spans="1:14" ht="27" customHeight="1" x14ac:dyDescent="0.2">
      <c r="A13" s="24" t="s">
        <v>117</v>
      </c>
      <c r="B13" s="144">
        <v>-7.92</v>
      </c>
      <c r="C13" s="144">
        <v>-13.22</v>
      </c>
      <c r="D13" s="144">
        <v>-19.05</v>
      </c>
      <c r="E13" s="144">
        <v>0.37</v>
      </c>
      <c r="F13" s="144">
        <v>2.58</v>
      </c>
      <c r="G13" s="144">
        <v>0.31816781274307537</v>
      </c>
      <c r="H13" s="144">
        <v>8.529441711007113E-2</v>
      </c>
      <c r="I13" s="144">
        <v>0.36816000145223349</v>
      </c>
      <c r="J13" s="144">
        <v>-0.26372674610461999</v>
      </c>
      <c r="K13" s="144">
        <v>0.18118020840214299</v>
      </c>
      <c r="L13" s="144">
        <v>0.34789183284500425</v>
      </c>
      <c r="M13" s="144">
        <v>1.5227376918029334</v>
      </c>
      <c r="N13" s="144">
        <v>-1.4513716958969525</v>
      </c>
    </row>
    <row r="14" spans="1:14" ht="27" customHeight="1" x14ac:dyDescent="0.2">
      <c r="A14" s="24" t="s">
        <v>118</v>
      </c>
      <c r="B14" s="144">
        <v>-8.74</v>
      </c>
      <c r="C14" s="144">
        <v>-13.81</v>
      </c>
      <c r="D14" s="144">
        <v>-19.77</v>
      </c>
      <c r="E14" s="144">
        <v>1.69</v>
      </c>
      <c r="F14" s="144">
        <v>2.08</v>
      </c>
      <c r="G14" s="144">
        <v>2.7653091536512298</v>
      </c>
      <c r="H14" s="144">
        <v>3.3590650159982971</v>
      </c>
      <c r="I14" s="144">
        <v>1.6917930450028207</v>
      </c>
      <c r="J14" s="144">
        <v>2.0059700016594739E-2</v>
      </c>
      <c r="K14" s="144">
        <v>0.75132580500920643</v>
      </c>
      <c r="L14" s="144">
        <v>-0.60589755057280925</v>
      </c>
      <c r="M14" s="144">
        <v>-3.5855224899340121</v>
      </c>
      <c r="N14" s="144">
        <v>-3.4604453310115746</v>
      </c>
    </row>
    <row r="15" spans="1:14" ht="27" customHeight="1" x14ac:dyDescent="0.2">
      <c r="A15" s="24" t="s">
        <v>119</v>
      </c>
      <c r="B15" s="144">
        <v>-9.81</v>
      </c>
      <c r="C15" s="144">
        <v>-22.5</v>
      </c>
      <c r="D15" s="144">
        <v>-17.489999999999998</v>
      </c>
      <c r="E15" s="144">
        <v>0</v>
      </c>
      <c r="F15" s="144">
        <v>2.41</v>
      </c>
      <c r="G15" s="144">
        <v>-0.56775270605916583</v>
      </c>
      <c r="H15" s="144">
        <v>-0.75054888395221786</v>
      </c>
      <c r="I15" s="144">
        <v>-1.2953639272339501E-6</v>
      </c>
      <c r="J15" s="144">
        <v>-5.7447538059918202E-6</v>
      </c>
      <c r="K15" s="144">
        <v>-0.74438300210852848</v>
      </c>
      <c r="L15" s="144">
        <v>3.2471332733763347E-6</v>
      </c>
      <c r="M15" s="144">
        <v>1.3688261227064569</v>
      </c>
      <c r="N15" s="144">
        <v>-1.3550367461806712</v>
      </c>
    </row>
    <row r="16" spans="1:14" ht="27" customHeight="1" x14ac:dyDescent="0.2">
      <c r="A16" s="24" t="s">
        <v>8</v>
      </c>
      <c r="B16" s="144">
        <v>-0.57999999999999996</v>
      </c>
      <c r="C16" s="144">
        <v>-8.35</v>
      </c>
      <c r="D16" s="144">
        <v>-13.61</v>
      </c>
      <c r="E16" s="144">
        <v>2.31</v>
      </c>
      <c r="F16" s="144">
        <v>-2.69</v>
      </c>
      <c r="G16" s="144">
        <v>6.5856675764145667</v>
      </c>
      <c r="H16" s="144">
        <v>6.3526257196164337</v>
      </c>
      <c r="I16" s="144">
        <v>2.3068188272103773</v>
      </c>
      <c r="J16" s="144">
        <v>-0.10827416788956601</v>
      </c>
      <c r="K16" s="144">
        <v>2.7400616263681066</v>
      </c>
      <c r="L16" s="144">
        <v>-5.3125501605939647</v>
      </c>
      <c r="M16" s="144">
        <v>-3.7129972190801719</v>
      </c>
      <c r="N16" s="144">
        <v>-2.7927749429913717</v>
      </c>
    </row>
    <row r="17" spans="1:14" ht="27" customHeight="1" x14ac:dyDescent="0.2">
      <c r="A17" s="24" t="s">
        <v>120</v>
      </c>
      <c r="B17" s="144">
        <v>-2.9</v>
      </c>
      <c r="C17" s="144">
        <v>-15.47</v>
      </c>
      <c r="D17" s="144">
        <v>-17.5</v>
      </c>
      <c r="E17" s="144">
        <v>1.48</v>
      </c>
      <c r="F17" s="144">
        <v>-0.37</v>
      </c>
      <c r="G17" s="144">
        <v>3.3021376457109675</v>
      </c>
      <c r="H17" s="144">
        <v>3.0892522322531812</v>
      </c>
      <c r="I17" s="144">
        <v>1.4821811682134589</v>
      </c>
      <c r="J17" s="144">
        <v>-0.15970530681241879</v>
      </c>
      <c r="K17" s="144">
        <v>0.91822940239707496</v>
      </c>
      <c r="L17" s="144">
        <v>-0.33144483334140995</v>
      </c>
      <c r="M17" s="144">
        <v>-2.2404897435479132</v>
      </c>
      <c r="N17" s="144">
        <v>-2.5146374792937687</v>
      </c>
    </row>
    <row r="18" spans="1:14" ht="27" customHeight="1" x14ac:dyDescent="0.2">
      <c r="A18" s="24" t="s">
        <v>10</v>
      </c>
      <c r="B18" s="144">
        <v>-6.4</v>
      </c>
      <c r="C18" s="144">
        <v>-16.920000000000002</v>
      </c>
      <c r="D18" s="144">
        <v>-15.49</v>
      </c>
      <c r="E18" s="144">
        <v>1.1100000000000001</v>
      </c>
      <c r="F18" s="144">
        <v>1.26</v>
      </c>
      <c r="G18" s="144">
        <v>2.0319312554278657</v>
      </c>
      <c r="H18" s="144">
        <v>-0.24708131798714117</v>
      </c>
      <c r="I18" s="144">
        <v>1.1055693429552926</v>
      </c>
      <c r="J18" s="144">
        <v>-1.3320949831964635</v>
      </c>
      <c r="K18" s="144">
        <v>0.3254963552266732</v>
      </c>
      <c r="L18" s="144">
        <v>-2.405089111812464</v>
      </c>
      <c r="M18" s="144">
        <v>-5.024580304377368</v>
      </c>
      <c r="N18" s="144">
        <v>-6.1093994789990553</v>
      </c>
    </row>
    <row r="19" spans="1:14" ht="27" customHeight="1" x14ac:dyDescent="0.2">
      <c r="A19" s="24" t="s">
        <v>15</v>
      </c>
      <c r="B19" s="144">
        <v>-10.029999999999999</v>
      </c>
      <c r="C19" s="144">
        <v>-20.95</v>
      </c>
      <c r="D19" s="144">
        <v>-19.48</v>
      </c>
      <c r="E19" s="144">
        <v>-0.28000000000000003</v>
      </c>
      <c r="F19" s="144">
        <v>2.5099999999999998</v>
      </c>
      <c r="G19" s="144">
        <v>0.19678254743960011</v>
      </c>
      <c r="H19" s="144">
        <v>-3.5876105121701585E-2</v>
      </c>
      <c r="I19" s="144">
        <v>-0.27786406513686801</v>
      </c>
      <c r="J19" s="144">
        <v>-7.0855700271721389E-2</v>
      </c>
      <c r="K19" s="144">
        <v>4.0767512214801016E-2</v>
      </c>
      <c r="L19" s="144">
        <v>0</v>
      </c>
      <c r="M19" s="144">
        <v>1.4617822823636661</v>
      </c>
      <c r="N19" s="144">
        <v>-1.4456534669743948</v>
      </c>
    </row>
    <row r="20" spans="1:14" ht="27" customHeight="1" x14ac:dyDescent="0.2">
      <c r="A20" s="24" t="s">
        <v>16</v>
      </c>
      <c r="B20" s="144">
        <v>-8.02</v>
      </c>
      <c r="C20" s="144">
        <v>-21.63</v>
      </c>
      <c r="D20" s="144">
        <v>-20.76</v>
      </c>
      <c r="E20" s="144">
        <v>1.07</v>
      </c>
      <c r="F20" s="144">
        <v>-0.38</v>
      </c>
      <c r="G20" s="144">
        <v>1.5163863838279834</v>
      </c>
      <c r="H20" s="144">
        <v>0.79814289013213635</v>
      </c>
      <c r="I20" s="144">
        <v>1.073826231211128</v>
      </c>
      <c r="J20" s="144">
        <v>-0.77187182041451585</v>
      </c>
      <c r="K20" s="144">
        <v>0.57274798585140729</v>
      </c>
      <c r="L20" s="144">
        <v>2.577553555176415E-2</v>
      </c>
      <c r="M20" s="144">
        <v>-1.6642384848145286</v>
      </c>
      <c r="N20" s="144">
        <v>-3.0659100415449059</v>
      </c>
    </row>
    <row r="21" spans="1:14" ht="27" customHeight="1" x14ac:dyDescent="0.2">
      <c r="A21" s="24" t="s">
        <v>17</v>
      </c>
      <c r="B21" s="144">
        <v>-1.28</v>
      </c>
      <c r="C21" s="144">
        <v>-9.33</v>
      </c>
      <c r="D21" s="144">
        <v>-22.68</v>
      </c>
      <c r="E21" s="144">
        <v>-0.23</v>
      </c>
      <c r="F21" s="144">
        <v>-5.2</v>
      </c>
      <c r="G21" s="144">
        <v>6.2438628351129566</v>
      </c>
      <c r="H21" s="144">
        <v>-0.47052515237504533</v>
      </c>
      <c r="I21" s="144">
        <v>-0.23429920151928352</v>
      </c>
      <c r="J21" s="144">
        <v>-4.0246306748417666</v>
      </c>
      <c r="K21" s="144">
        <v>0.82203908502798129</v>
      </c>
      <c r="L21" s="144">
        <v>-1.111297350513496</v>
      </c>
      <c r="M21" s="144">
        <v>-3.360778285497712</v>
      </c>
      <c r="N21" s="144">
        <v>-2.6215579988415949</v>
      </c>
    </row>
    <row r="22" spans="1:14" ht="27" customHeight="1" x14ac:dyDescent="0.2">
      <c r="A22" s="24" t="s">
        <v>18</v>
      </c>
      <c r="B22" s="144">
        <v>-6.33</v>
      </c>
      <c r="C22" s="144">
        <v>-20.23</v>
      </c>
      <c r="D22" s="144">
        <v>-25.93</v>
      </c>
      <c r="E22" s="144">
        <v>3.39</v>
      </c>
      <c r="F22" s="144">
        <v>-4.03</v>
      </c>
      <c r="G22" s="144">
        <v>6.083061815356583</v>
      </c>
      <c r="H22" s="144">
        <v>-0.76660576234225397</v>
      </c>
      <c r="I22" s="144">
        <v>3.3939026538874595</v>
      </c>
      <c r="J22" s="144">
        <v>-0.5813760464618567</v>
      </c>
      <c r="K22" s="144">
        <v>-0.79973192273362637</v>
      </c>
      <c r="L22" s="144">
        <v>1.0664800222063731</v>
      </c>
      <c r="M22" s="144">
        <v>-2.2904612544548675</v>
      </c>
      <c r="N22" s="144">
        <v>-1.9068262553671222</v>
      </c>
    </row>
    <row r="23" spans="1:14" ht="27" customHeight="1" x14ac:dyDescent="0.2">
      <c r="A23" s="24" t="s">
        <v>121</v>
      </c>
      <c r="B23" s="144">
        <v>-11.03</v>
      </c>
      <c r="C23" s="144">
        <v>-13.58</v>
      </c>
      <c r="D23" s="144">
        <v>-14.6</v>
      </c>
      <c r="E23" s="144">
        <v>-1.5067257874701312E-5</v>
      </c>
      <c r="F23" s="144">
        <v>4.8099999999999996</v>
      </c>
      <c r="G23" s="144">
        <v>-2.8294287405852936</v>
      </c>
      <c r="H23" s="144">
        <v>-6.6231295936081125E-3</v>
      </c>
      <c r="I23" s="144">
        <v>-1.5067257874701312E-5</v>
      </c>
      <c r="J23" s="144">
        <v>-1.1337529803867596E-5</v>
      </c>
      <c r="K23" s="144">
        <v>-4.6058491816824976E-3</v>
      </c>
      <c r="L23" s="144">
        <v>-2.0028427336098331</v>
      </c>
      <c r="M23" s="144">
        <v>0</v>
      </c>
      <c r="N23" s="144">
        <v>1.8090638886025801E-3</v>
      </c>
    </row>
    <row r="24" spans="1:14" ht="27" customHeight="1" x14ac:dyDescent="0.2">
      <c r="A24" s="24" t="s">
        <v>68</v>
      </c>
      <c r="B24" s="144">
        <v>0.31</v>
      </c>
      <c r="C24" s="144">
        <v>-18.25</v>
      </c>
      <c r="D24" s="144">
        <v>-19.52</v>
      </c>
      <c r="E24" s="144">
        <v>4.59</v>
      </c>
      <c r="F24" s="144">
        <v>-2.73</v>
      </c>
      <c r="G24" s="144">
        <v>5.0985313226119766</v>
      </c>
      <c r="H24" s="144">
        <v>1.0341373772998042</v>
      </c>
      <c r="I24" s="144">
        <v>4.5913988496549374</v>
      </c>
      <c r="J24" s="144">
        <v>-0.84195612028141742</v>
      </c>
      <c r="K24" s="144">
        <v>0.25944017044881029</v>
      </c>
      <c r="L24" s="144">
        <v>-1.3429564860167886E-5</v>
      </c>
      <c r="M24" s="144">
        <v>-3.5882263692914473</v>
      </c>
      <c r="N24" s="144">
        <v>-6.3401669885683081</v>
      </c>
    </row>
    <row r="25" spans="1:14" ht="27" customHeight="1" x14ac:dyDescent="0.2">
      <c r="A25" s="24" t="s">
        <v>22</v>
      </c>
      <c r="B25" s="144">
        <v>-9.89</v>
      </c>
      <c r="C25" s="144">
        <v>-12.16</v>
      </c>
      <c r="D25" s="144">
        <v>-23.48</v>
      </c>
      <c r="E25" s="144">
        <v>3.36</v>
      </c>
      <c r="F25" s="144">
        <v>-1.3</v>
      </c>
      <c r="G25" s="144">
        <v>0.93172977852835626</v>
      </c>
      <c r="H25" s="144">
        <v>-0.35851538592953647</v>
      </c>
      <c r="I25" s="144">
        <v>3.3626128481301532</v>
      </c>
      <c r="J25" s="144">
        <v>-1.427247346173055</v>
      </c>
      <c r="K25" s="144">
        <v>0.51291748815098792</v>
      </c>
      <c r="L25" s="144">
        <v>-3.0532590706170315</v>
      </c>
      <c r="M25" s="144">
        <v>-1.1783698089861794</v>
      </c>
      <c r="N25" s="144">
        <v>-3.0769417476052219</v>
      </c>
    </row>
    <row r="26" spans="1:14" ht="27" customHeight="1" x14ac:dyDescent="0.2">
      <c r="A26" s="24" t="s">
        <v>122</v>
      </c>
      <c r="B26" s="144">
        <v>-9.7899999999999991</v>
      </c>
      <c r="C26" s="144">
        <v>-21.09</v>
      </c>
      <c r="D26" s="144">
        <v>-19.28</v>
      </c>
      <c r="E26" s="144">
        <v>0</v>
      </c>
      <c r="F26" s="144">
        <v>2.44</v>
      </c>
      <c r="G26" s="144">
        <v>3.4322591635849165E-2</v>
      </c>
      <c r="H26" s="144">
        <v>-5.7710938888233532E-2</v>
      </c>
      <c r="I26" s="144">
        <v>3.6536557339594822E-4</v>
      </c>
      <c r="J26" s="144">
        <v>1.4318344132568939E-5</v>
      </c>
      <c r="K26" s="144">
        <v>-5.0437464721220238E-3</v>
      </c>
      <c r="L26" s="144">
        <v>-1.4398182572253337</v>
      </c>
      <c r="M26" s="144">
        <v>1.3692958552265377</v>
      </c>
      <c r="N26" s="144">
        <v>-1.3554867757817557</v>
      </c>
    </row>
    <row r="27" spans="1:14" ht="27" customHeight="1" thickBot="1" x14ac:dyDescent="0.25">
      <c r="A27" s="80" t="s">
        <v>21</v>
      </c>
      <c r="B27" s="144">
        <v>-9.7899999999999991</v>
      </c>
      <c r="C27" s="144">
        <v>-21.06</v>
      </c>
      <c r="D27" s="144">
        <v>-19.48</v>
      </c>
      <c r="E27" s="144">
        <v>-0.28000000000000003</v>
      </c>
      <c r="F27" s="144">
        <v>2.5099999999999998</v>
      </c>
      <c r="G27" s="144">
        <v>0.19746870165757713</v>
      </c>
      <c r="H27" s="144">
        <v>-3.5719024218028306E-2</v>
      </c>
      <c r="I27" s="144">
        <v>-0.28413418156828518</v>
      </c>
      <c r="J27" s="144">
        <v>-7.1225786851547568E-2</v>
      </c>
      <c r="K27" s="144">
        <v>4.1008399844688626E-2</v>
      </c>
      <c r="L27" s="144">
        <v>2.5152377816728411E-2</v>
      </c>
      <c r="M27" s="144">
        <v>1.4616838368227025</v>
      </c>
      <c r="N27" s="144">
        <v>-1.4452367851330084</v>
      </c>
    </row>
    <row r="28" spans="1:14" x14ac:dyDescent="0.2">
      <c r="A28" s="441" t="s">
        <v>907</v>
      </c>
      <c r="B28" s="441"/>
      <c r="C28" s="441"/>
      <c r="D28" s="441"/>
      <c r="E28" s="441"/>
      <c r="F28" s="441"/>
      <c r="G28" s="441"/>
      <c r="H28" s="441"/>
      <c r="I28" s="441"/>
      <c r="J28" s="441"/>
      <c r="K28" s="441"/>
      <c r="L28" s="441"/>
      <c r="M28" s="441"/>
      <c r="N28" s="441"/>
    </row>
    <row r="29" spans="1:14" x14ac:dyDescent="0.2">
      <c r="A29" s="417" t="s">
        <v>871</v>
      </c>
      <c r="B29" s="417"/>
      <c r="C29" s="417"/>
      <c r="D29" s="417"/>
      <c r="E29" s="417"/>
      <c r="F29" s="417"/>
      <c r="G29" s="417"/>
      <c r="H29" s="417"/>
      <c r="I29" s="417"/>
      <c r="J29" s="417"/>
      <c r="K29" s="417"/>
      <c r="L29" s="417"/>
      <c r="M29" s="417"/>
      <c r="N29" s="417"/>
    </row>
    <row r="30" spans="1:14" x14ac:dyDescent="0.2">
      <c r="A30" s="442" t="s">
        <v>421</v>
      </c>
      <c r="B30" s="442"/>
      <c r="C30" s="442"/>
      <c r="D30" s="442"/>
      <c r="E30" s="442"/>
      <c r="F30" s="442"/>
      <c r="G30" s="442"/>
      <c r="H30" s="442"/>
      <c r="I30" s="442"/>
      <c r="J30" s="442"/>
      <c r="K30" s="442"/>
      <c r="L30" s="442"/>
      <c r="M30" s="442"/>
    </row>
    <row r="31" spans="1:14" x14ac:dyDescent="0.2">
      <c r="A31" s="440" t="s">
        <v>123</v>
      </c>
      <c r="B31" s="440"/>
      <c r="C31" s="440"/>
      <c r="D31" s="440"/>
      <c r="E31" s="440"/>
      <c r="F31" s="440"/>
      <c r="G31" s="440"/>
      <c r="H31" s="440"/>
      <c r="I31" s="440"/>
      <c r="J31" s="440"/>
      <c r="K31" s="440"/>
      <c r="L31" s="440"/>
      <c r="M31" s="440"/>
    </row>
    <row r="32" spans="1:14" ht="23.25" customHeight="1" x14ac:dyDescent="0.2">
      <c r="A32" s="408" t="s">
        <v>828</v>
      </c>
      <c r="B32" s="408"/>
      <c r="C32" s="408"/>
      <c r="D32" s="408"/>
      <c r="E32" s="408"/>
      <c r="F32" s="408"/>
      <c r="G32" s="408"/>
      <c r="H32" s="408"/>
      <c r="I32" s="408"/>
      <c r="J32" s="408"/>
      <c r="K32" s="408"/>
      <c r="L32" s="408"/>
      <c r="M32" s="408"/>
      <c r="N32" s="408"/>
    </row>
  </sheetData>
  <mergeCells count="17">
    <mergeCell ref="A31:M31"/>
    <mergeCell ref="A29:N29"/>
    <mergeCell ref="A32:N32"/>
    <mergeCell ref="A28:N28"/>
    <mergeCell ref="A30:M30"/>
    <mergeCell ref="A1:N1"/>
    <mergeCell ref="A2:N2"/>
    <mergeCell ref="A3:N3"/>
    <mergeCell ref="A4:A6"/>
    <mergeCell ref="B4:B6"/>
    <mergeCell ref="C4:C6"/>
    <mergeCell ref="D4:D6"/>
    <mergeCell ref="E4:H4"/>
    <mergeCell ref="I4:I5"/>
    <mergeCell ref="J4:N5"/>
    <mergeCell ref="E5:F5"/>
    <mergeCell ref="G5:H5"/>
  </mergeCells>
  <hyperlinks>
    <hyperlink ref="A32" r:id="rId1" display="http://www.imf.org/external/np/fin/data/param_rms_mth.aspx"/>
  </hyperlinks>
  <pageMargins left="0.7" right="0.7" top="0.75" bottom="0.75" header="0.3" footer="0.3"/>
  <pageSetup paperSize="9" scale="92" orientation="portrait" verticalDpi="1200" r:id="rId2"/>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topLeftCell="A7" zoomScale="115" zoomScaleNormal="100" zoomScaleSheetLayoutView="115" workbookViewId="0">
      <selection activeCell="D48" sqref="D48"/>
    </sheetView>
  </sheetViews>
  <sheetFormatPr defaultColWidth="9.125" defaultRowHeight="14.25" x14ac:dyDescent="0.2"/>
  <cols>
    <col min="1" max="1" width="33.5" style="2" customWidth="1"/>
    <col min="2" max="9" width="8.75" style="2" customWidth="1"/>
    <col min="10" max="16384" width="9.125" style="2"/>
  </cols>
  <sheetData>
    <row r="1" spans="1:9" ht="18.75" x14ac:dyDescent="0.2">
      <c r="A1" s="409" t="s">
        <v>124</v>
      </c>
      <c r="B1" s="409"/>
      <c r="C1" s="409"/>
      <c r="D1" s="409"/>
      <c r="E1" s="409"/>
      <c r="F1" s="409"/>
      <c r="G1" s="409"/>
      <c r="H1" s="409"/>
      <c r="I1" s="409"/>
    </row>
    <row r="2" spans="1:9" ht="15" thickBot="1" x14ac:dyDescent="0.25">
      <c r="A2" s="445" t="s">
        <v>125</v>
      </c>
      <c r="B2" s="445"/>
      <c r="C2" s="445"/>
      <c r="D2" s="445"/>
      <c r="E2" s="445"/>
      <c r="F2" s="445"/>
      <c r="G2" s="445"/>
      <c r="H2" s="445"/>
      <c r="I2" s="445"/>
    </row>
    <row r="3" spans="1:9" ht="15.75" thickTop="1" thickBot="1" x14ac:dyDescent="0.25">
      <c r="A3" s="446" t="s">
        <v>126</v>
      </c>
      <c r="B3" s="448" t="s">
        <v>128</v>
      </c>
      <c r="C3" s="448" t="s">
        <v>129</v>
      </c>
      <c r="D3" s="448" t="s">
        <v>130</v>
      </c>
      <c r="E3" s="448" t="s">
        <v>166</v>
      </c>
      <c r="F3" s="450" t="s">
        <v>38</v>
      </c>
      <c r="G3" s="451"/>
      <c r="H3" s="450" t="s">
        <v>910</v>
      </c>
      <c r="I3" s="452"/>
    </row>
    <row r="4" spans="1:9" ht="15" thickBot="1" x14ac:dyDescent="0.25">
      <c r="A4" s="447"/>
      <c r="B4" s="449"/>
      <c r="C4" s="449"/>
      <c r="D4" s="449"/>
      <c r="E4" s="449"/>
      <c r="F4" s="34">
        <v>2023</v>
      </c>
      <c r="G4" s="35" t="s">
        <v>796</v>
      </c>
      <c r="H4" s="34" t="s">
        <v>166</v>
      </c>
      <c r="I4" s="34" t="s">
        <v>911</v>
      </c>
    </row>
    <row r="5" spans="1:9" ht="15" thickTop="1" x14ac:dyDescent="0.2">
      <c r="A5" s="1"/>
      <c r="B5" s="36"/>
      <c r="C5" s="36"/>
      <c r="D5" s="36"/>
      <c r="E5" s="36"/>
      <c r="F5" s="36"/>
      <c r="G5" s="36"/>
      <c r="H5" s="36"/>
      <c r="I5" s="36"/>
    </row>
    <row r="6" spans="1:9" ht="16.5" customHeight="1" x14ac:dyDescent="0.2">
      <c r="A6" s="38" t="s">
        <v>131</v>
      </c>
      <c r="B6" s="128">
        <v>2599.6</v>
      </c>
      <c r="C6" s="128">
        <v>3087.4</v>
      </c>
      <c r="D6" s="128">
        <v>3167.8</v>
      </c>
      <c r="E6" s="165">
        <v>3531.1835303394496</v>
      </c>
      <c r="F6" s="165">
        <v>263.80562919940996</v>
      </c>
      <c r="G6" s="165">
        <v>274.86902022676003</v>
      </c>
      <c r="H6" s="165">
        <v>767.76348331196994</v>
      </c>
      <c r="I6" s="165">
        <v>897.31524068829003</v>
      </c>
    </row>
    <row r="7" spans="1:9" ht="16.5" customHeight="1" x14ac:dyDescent="0.2">
      <c r="A7" s="38" t="s">
        <v>132</v>
      </c>
      <c r="B7" s="128">
        <v>4091</v>
      </c>
      <c r="C7" s="128">
        <v>4492.8999999999996</v>
      </c>
      <c r="D7" s="128">
        <v>4073.2</v>
      </c>
      <c r="E7" s="165">
        <v>4521.5367390010406</v>
      </c>
      <c r="F7" s="165">
        <v>311.26280348302009</v>
      </c>
      <c r="G7" s="165">
        <v>423.61255280594992</v>
      </c>
      <c r="H7" s="165">
        <v>947.61287841496994</v>
      </c>
      <c r="I7" s="165">
        <v>1341.9316184774498</v>
      </c>
    </row>
    <row r="8" spans="1:9" ht="16.5" customHeight="1" x14ac:dyDescent="0.2">
      <c r="A8" s="38" t="s">
        <v>133</v>
      </c>
      <c r="B8" s="128">
        <v>7726.3</v>
      </c>
      <c r="C8" s="128">
        <v>7754.2</v>
      </c>
      <c r="D8" s="128">
        <v>6532.8</v>
      </c>
      <c r="E8" s="165">
        <v>7424.2127996540103</v>
      </c>
      <c r="F8" s="165">
        <v>538.31019503122013</v>
      </c>
      <c r="G8" s="165">
        <v>681.34576881984992</v>
      </c>
      <c r="H8" s="165">
        <v>1516.17039836715</v>
      </c>
      <c r="I8" s="165">
        <v>2154.5601328171301</v>
      </c>
    </row>
    <row r="9" spans="1:9" ht="16.5" customHeight="1" x14ac:dyDescent="0.2">
      <c r="A9" s="38" t="s">
        <v>134</v>
      </c>
      <c r="B9" s="128">
        <v>6164.8</v>
      </c>
      <c r="C9" s="128">
        <v>5846.2</v>
      </c>
      <c r="D9" s="128">
        <v>4656.1000000000004</v>
      </c>
      <c r="E9" s="165">
        <v>5534.5997475964796</v>
      </c>
      <c r="F9" s="165">
        <v>399.78199156228999</v>
      </c>
      <c r="G9" s="165">
        <v>560.28148597135998</v>
      </c>
      <c r="H9" s="165">
        <v>1023.66593670971</v>
      </c>
      <c r="I9" s="165">
        <v>1709.8829650470198</v>
      </c>
    </row>
    <row r="10" spans="1:9" ht="16.5" customHeight="1" x14ac:dyDescent="0.2">
      <c r="A10" s="81" t="s">
        <v>797</v>
      </c>
      <c r="B10" s="94">
        <v>5116</v>
      </c>
      <c r="C10" s="94">
        <v>4558.3</v>
      </c>
      <c r="D10" s="94">
        <v>3569.7</v>
      </c>
      <c r="E10" s="164">
        <v>4229.8516572994386</v>
      </c>
      <c r="F10" s="164">
        <v>301.49459530182543</v>
      </c>
      <c r="G10" s="164">
        <v>450.23297855081989</v>
      </c>
      <c r="H10" s="164">
        <v>780.85509027310559</v>
      </c>
      <c r="I10" s="164">
        <v>1348.8063220418753</v>
      </c>
    </row>
    <row r="11" spans="1:9" ht="16.5" customHeight="1" x14ac:dyDescent="0.2">
      <c r="A11" s="81" t="s">
        <v>798</v>
      </c>
      <c r="B11" s="94">
        <v>944.8</v>
      </c>
      <c r="C11" s="94">
        <v>1208.2</v>
      </c>
      <c r="D11" s="94">
        <v>1029.7</v>
      </c>
      <c r="E11" s="164">
        <v>1250.5695835748697</v>
      </c>
      <c r="F11" s="164">
        <v>95.22539204583471</v>
      </c>
      <c r="G11" s="164">
        <v>103.59830478138362</v>
      </c>
      <c r="H11" s="164">
        <v>230.61359371521957</v>
      </c>
      <c r="I11" s="164">
        <v>341.85144749041871</v>
      </c>
    </row>
    <row r="12" spans="1:9" ht="16.5" customHeight="1" x14ac:dyDescent="0.2">
      <c r="A12" s="81" t="s">
        <v>799</v>
      </c>
      <c r="B12" s="94">
        <v>79.400000000000006</v>
      </c>
      <c r="C12" s="94">
        <v>59.8</v>
      </c>
      <c r="D12" s="94">
        <v>37.9</v>
      </c>
      <c r="E12" s="164">
        <v>21.477818047753868</v>
      </c>
      <c r="F12" s="164">
        <v>2.2035312145111856</v>
      </c>
      <c r="G12" s="164">
        <v>2.4916111024449785</v>
      </c>
      <c r="H12" s="164">
        <v>8.3661782332434278</v>
      </c>
      <c r="I12" s="164">
        <v>5.5722583509438355</v>
      </c>
    </row>
    <row r="13" spans="1:9" ht="16.5" customHeight="1" x14ac:dyDescent="0.2">
      <c r="A13" s="81" t="s">
        <v>135</v>
      </c>
      <c r="B13" s="94">
        <v>24.6</v>
      </c>
      <c r="C13" s="94">
        <v>19.8</v>
      </c>
      <c r="D13" s="94">
        <v>18.8</v>
      </c>
      <c r="E13" s="164">
        <v>32.700688674417897</v>
      </c>
      <c r="F13" s="164">
        <v>0.858473000118679</v>
      </c>
      <c r="G13" s="164">
        <v>3.9585915367114821</v>
      </c>
      <c r="H13" s="164">
        <v>3.8310744881413412</v>
      </c>
      <c r="I13" s="164">
        <v>13.652937163781846</v>
      </c>
    </row>
    <row r="14" spans="1:9" ht="16.5" customHeight="1" x14ac:dyDescent="0.2">
      <c r="A14" s="38" t="s">
        <v>136</v>
      </c>
      <c r="B14" s="128">
        <v>3331.6</v>
      </c>
      <c r="C14" s="128">
        <v>3625.4</v>
      </c>
      <c r="D14" s="128">
        <v>3198</v>
      </c>
      <c r="E14" s="165">
        <v>3180.3712987310901</v>
      </c>
      <c r="F14" s="165">
        <v>248.13410752543999</v>
      </c>
      <c r="G14" s="165">
        <v>291.34691313297998</v>
      </c>
      <c r="H14" s="165">
        <v>721.15258486033997</v>
      </c>
      <c r="I14" s="165">
        <v>861.06061082914994</v>
      </c>
    </row>
    <row r="15" spans="1:9" ht="16.5" customHeight="1" x14ac:dyDescent="0.2">
      <c r="A15" s="81" t="s">
        <v>137</v>
      </c>
      <c r="B15" s="94">
        <v>470.8</v>
      </c>
      <c r="C15" s="94">
        <v>529.5</v>
      </c>
      <c r="D15" s="94">
        <v>454.3</v>
      </c>
      <c r="E15" s="164">
        <v>442.92724999067002</v>
      </c>
      <c r="F15" s="164">
        <v>33.44060121487</v>
      </c>
      <c r="G15" s="164">
        <v>38.659021106509996</v>
      </c>
      <c r="H15" s="164">
        <v>99.004557065520004</v>
      </c>
      <c r="I15" s="164">
        <v>111.47133762266999</v>
      </c>
    </row>
    <row r="16" spans="1:9" ht="16.5" customHeight="1" x14ac:dyDescent="0.2">
      <c r="A16" s="81" t="s">
        <v>138</v>
      </c>
      <c r="B16" s="94">
        <v>861.6</v>
      </c>
      <c r="C16" s="94">
        <v>935.5</v>
      </c>
      <c r="D16" s="94">
        <v>815.2</v>
      </c>
      <c r="E16" s="164">
        <v>802.06953886614997</v>
      </c>
      <c r="F16" s="164">
        <v>64.726754295969997</v>
      </c>
      <c r="G16" s="164">
        <v>71.690077229160025</v>
      </c>
      <c r="H16" s="164">
        <v>183.96511169004998</v>
      </c>
      <c r="I16" s="164">
        <v>211.89658602236</v>
      </c>
    </row>
    <row r="17" spans="1:9" ht="16.5" customHeight="1" x14ac:dyDescent="0.2">
      <c r="A17" s="81" t="s">
        <v>139</v>
      </c>
      <c r="B17" s="94">
        <v>910.7</v>
      </c>
      <c r="C17" s="94">
        <v>1028.5</v>
      </c>
      <c r="D17" s="94">
        <v>915.5</v>
      </c>
      <c r="E17" s="164">
        <v>901.60352051795007</v>
      </c>
      <c r="F17" s="164">
        <v>70.763230354130002</v>
      </c>
      <c r="G17" s="164">
        <v>79.55717507321998</v>
      </c>
      <c r="H17" s="164">
        <v>208.20234941365999</v>
      </c>
      <c r="I17" s="164">
        <v>242.92902235925999</v>
      </c>
    </row>
    <row r="18" spans="1:9" ht="16.5" customHeight="1" x14ac:dyDescent="0.2">
      <c r="A18" s="81" t="s">
        <v>140</v>
      </c>
      <c r="B18" s="94">
        <v>1088.5999999999999</v>
      </c>
      <c r="C18" s="94">
        <v>1131.9000000000001</v>
      </c>
      <c r="D18" s="94">
        <v>1013</v>
      </c>
      <c r="E18" s="164">
        <v>1033.7709893563201</v>
      </c>
      <c r="F18" s="164">
        <v>79.203521660469988</v>
      </c>
      <c r="G18" s="164">
        <v>101.44063972408999</v>
      </c>
      <c r="H18" s="164">
        <v>229.98056669111</v>
      </c>
      <c r="I18" s="164">
        <v>294.76366482485997</v>
      </c>
    </row>
    <row r="19" spans="1:9" ht="16.5" customHeight="1" x14ac:dyDescent="0.2">
      <c r="A19" s="38" t="s">
        <v>141</v>
      </c>
      <c r="B19" s="128">
        <v>2728.6</v>
      </c>
      <c r="C19" s="128">
        <v>3361.5</v>
      </c>
      <c r="D19" s="128">
        <v>3133.7</v>
      </c>
      <c r="E19" s="165">
        <v>3531.4294687482397</v>
      </c>
      <c r="F19" s="165">
        <v>269.64057370339998</v>
      </c>
      <c r="G19" s="165">
        <v>365.29267782665994</v>
      </c>
      <c r="H19" s="165">
        <v>843.86592275196995</v>
      </c>
      <c r="I19" s="165">
        <v>1091.9051547481297</v>
      </c>
    </row>
    <row r="20" spans="1:9" ht="16.5" customHeight="1" x14ac:dyDescent="0.2">
      <c r="A20" s="81" t="s">
        <v>142</v>
      </c>
      <c r="B20" s="94">
        <v>431.9</v>
      </c>
      <c r="C20" s="94">
        <v>508.9</v>
      </c>
      <c r="D20" s="94">
        <v>553</v>
      </c>
      <c r="E20" s="164">
        <v>587.26062274644994</v>
      </c>
      <c r="F20" s="164">
        <v>44.070245508500001</v>
      </c>
      <c r="G20" s="164">
        <v>57.962017380569996</v>
      </c>
      <c r="H20" s="164">
        <v>132.58520334645999</v>
      </c>
      <c r="I20" s="164">
        <v>173.93520611429</v>
      </c>
    </row>
    <row r="21" spans="1:9" ht="16.5" customHeight="1" x14ac:dyDescent="0.2">
      <c r="A21" s="81" t="s">
        <v>143</v>
      </c>
      <c r="B21" s="94">
        <v>422.7</v>
      </c>
      <c r="C21" s="94">
        <v>487.8</v>
      </c>
      <c r="D21" s="94">
        <v>443.5</v>
      </c>
      <c r="E21" s="164">
        <v>481.58572968996003</v>
      </c>
      <c r="F21" s="164">
        <v>38.492697480729994</v>
      </c>
      <c r="G21" s="164">
        <v>44.879780791129996</v>
      </c>
      <c r="H21" s="164">
        <v>118.07264477912</v>
      </c>
      <c r="I21" s="164">
        <v>138.34183683414</v>
      </c>
    </row>
    <row r="22" spans="1:9" ht="16.5" customHeight="1" x14ac:dyDescent="0.2">
      <c r="A22" s="81" t="s">
        <v>144</v>
      </c>
      <c r="B22" s="94">
        <v>48</v>
      </c>
      <c r="C22" s="94">
        <v>60.6</v>
      </c>
      <c r="D22" s="94">
        <v>58.9</v>
      </c>
      <c r="E22" s="164">
        <v>59.005933900100004</v>
      </c>
      <c r="F22" s="164">
        <v>4.0617201197500004</v>
      </c>
      <c r="G22" s="164">
        <v>6.4618498781900007</v>
      </c>
      <c r="H22" s="164">
        <v>13.266714805039999</v>
      </c>
      <c r="I22" s="164">
        <v>17.935471248020001</v>
      </c>
    </row>
    <row r="23" spans="1:9" ht="16.5" customHeight="1" x14ac:dyDescent="0.2">
      <c r="A23" s="81" t="s">
        <v>145</v>
      </c>
      <c r="B23" s="94">
        <v>402.2</v>
      </c>
      <c r="C23" s="94">
        <v>512.79999999999995</v>
      </c>
      <c r="D23" s="94">
        <v>490.4</v>
      </c>
      <c r="E23" s="164">
        <v>600.71816852595998</v>
      </c>
      <c r="F23" s="164">
        <v>47.27973672796</v>
      </c>
      <c r="G23" s="164">
        <v>65.579549578790008</v>
      </c>
      <c r="H23" s="164">
        <v>149.68509483275</v>
      </c>
      <c r="I23" s="164">
        <v>186.14251507102</v>
      </c>
    </row>
    <row r="24" spans="1:9" ht="16.5" customHeight="1" x14ac:dyDescent="0.2">
      <c r="A24" s="81" t="s">
        <v>146</v>
      </c>
      <c r="B24" s="94">
        <v>606.9</v>
      </c>
      <c r="C24" s="94">
        <v>856.2</v>
      </c>
      <c r="D24" s="94">
        <v>839.8</v>
      </c>
      <c r="E24" s="164">
        <v>978.49288514882994</v>
      </c>
      <c r="F24" s="164">
        <v>75.595689378279999</v>
      </c>
      <c r="G24" s="164">
        <v>106.05042609216999</v>
      </c>
      <c r="H24" s="164">
        <v>246.26994474076997</v>
      </c>
      <c r="I24" s="164">
        <v>320.24809417514001</v>
      </c>
    </row>
    <row r="25" spans="1:9" ht="16.5" customHeight="1" x14ac:dyDescent="0.2">
      <c r="A25" s="81" t="s">
        <v>147</v>
      </c>
      <c r="B25" s="94">
        <v>273.89999999999998</v>
      </c>
      <c r="C25" s="94">
        <v>364.7</v>
      </c>
      <c r="D25" s="94">
        <v>336.3</v>
      </c>
      <c r="E25" s="164">
        <v>404.52035487948001</v>
      </c>
      <c r="F25" s="164">
        <v>30.309176753479999</v>
      </c>
      <c r="G25" s="164">
        <v>40.099851479260003</v>
      </c>
      <c r="H25" s="164">
        <v>92.293230505240004</v>
      </c>
      <c r="I25" s="164">
        <v>127.2748679732</v>
      </c>
    </row>
    <row r="26" spans="1:9" ht="16.5" customHeight="1" x14ac:dyDescent="0.2">
      <c r="A26" s="81" t="s">
        <v>148</v>
      </c>
      <c r="B26" s="94">
        <v>63</v>
      </c>
      <c r="C26" s="94">
        <v>79.2</v>
      </c>
      <c r="D26" s="94">
        <v>75.7</v>
      </c>
      <c r="E26" s="164">
        <v>76.668292220980007</v>
      </c>
      <c r="F26" s="164">
        <v>5.5876782483000005</v>
      </c>
      <c r="G26" s="164">
        <v>7.2137510734499992</v>
      </c>
      <c r="H26" s="164">
        <v>18.291389328280001</v>
      </c>
      <c r="I26" s="164">
        <v>20.500561554139999</v>
      </c>
    </row>
    <row r="27" spans="1:9" ht="16.5" customHeight="1" x14ac:dyDescent="0.2">
      <c r="A27" s="81" t="s">
        <v>149</v>
      </c>
      <c r="B27" s="94">
        <v>72.2</v>
      </c>
      <c r="C27" s="94">
        <v>70.900000000000006</v>
      </c>
      <c r="D27" s="94">
        <v>74.099999999999994</v>
      </c>
      <c r="E27" s="164">
        <v>74.580624496710001</v>
      </c>
      <c r="F27" s="164">
        <v>5.8372524385300002</v>
      </c>
      <c r="G27" s="164">
        <v>6.8080454243700004</v>
      </c>
      <c r="H27" s="164">
        <v>17.82097389122</v>
      </c>
      <c r="I27" s="164">
        <v>18.451138105840002</v>
      </c>
    </row>
    <row r="28" spans="1:9" ht="16.5" customHeight="1" x14ac:dyDescent="0.2">
      <c r="A28" s="81" t="s">
        <v>150</v>
      </c>
      <c r="B28" s="94">
        <v>155.9</v>
      </c>
      <c r="C28" s="94">
        <v>160.30000000000001</v>
      </c>
      <c r="D28" s="94">
        <v>121.1</v>
      </c>
      <c r="E28" s="164">
        <v>126.84027134549999</v>
      </c>
      <c r="F28" s="164">
        <v>9.4139754479499977</v>
      </c>
      <c r="G28" s="164">
        <v>14.456120439939999</v>
      </c>
      <c r="H28" s="164">
        <v>28.291248551919995</v>
      </c>
      <c r="I28" s="164">
        <v>40.760073945910001</v>
      </c>
    </row>
    <row r="29" spans="1:9" ht="16.5" customHeight="1" x14ac:dyDescent="0.2">
      <c r="A29" s="81" t="s">
        <v>151</v>
      </c>
      <c r="B29" s="94">
        <v>252</v>
      </c>
      <c r="C29" s="94">
        <v>260</v>
      </c>
      <c r="D29" s="94">
        <v>140.80000000000001</v>
      </c>
      <c r="E29" s="164">
        <v>141.75658579426999</v>
      </c>
      <c r="F29" s="164">
        <v>8.9924015999200009</v>
      </c>
      <c r="G29" s="164">
        <v>15.78128568879</v>
      </c>
      <c r="H29" s="164">
        <v>27.289477971170001</v>
      </c>
      <c r="I29" s="164">
        <v>48.315389726429999</v>
      </c>
    </row>
    <row r="30" spans="1:9" ht="16.5" customHeight="1" x14ac:dyDescent="0.2">
      <c r="A30" s="38" t="s">
        <v>152</v>
      </c>
      <c r="B30" s="128">
        <v>205.1</v>
      </c>
      <c r="C30" s="128">
        <v>144.80000000000001</v>
      </c>
      <c r="D30" s="128">
        <v>105.2</v>
      </c>
      <c r="E30" s="165">
        <v>141.01086516550001</v>
      </c>
      <c r="F30" s="165">
        <v>9.537496785110001</v>
      </c>
      <c r="G30" s="165">
        <v>15.763717355020001</v>
      </c>
      <c r="H30" s="165">
        <v>22.292546157640004</v>
      </c>
      <c r="I30" s="165">
        <v>48.002852956429997</v>
      </c>
    </row>
    <row r="31" spans="1:9" ht="16.5" customHeight="1" x14ac:dyDescent="0.2">
      <c r="A31" s="38" t="s">
        <v>153</v>
      </c>
      <c r="B31" s="128">
        <v>111.8</v>
      </c>
      <c r="C31" s="128">
        <v>145.69999999999999</v>
      </c>
      <c r="D31" s="128">
        <v>111.4</v>
      </c>
      <c r="E31" s="165">
        <v>106.66424021968999</v>
      </c>
      <c r="F31" s="165">
        <v>7.6267967390700004</v>
      </c>
      <c r="G31" s="165">
        <v>9.2403903419199995</v>
      </c>
      <c r="H31" s="165">
        <v>26.156647834030004</v>
      </c>
      <c r="I31" s="165">
        <v>27.202774871540001</v>
      </c>
    </row>
    <row r="32" spans="1:9" ht="16.5" customHeight="1" x14ac:dyDescent="0.2">
      <c r="A32" s="38" t="s">
        <v>154</v>
      </c>
      <c r="B32" s="128">
        <v>44.2</v>
      </c>
      <c r="C32" s="128">
        <v>45.6</v>
      </c>
      <c r="D32" s="128">
        <v>44.2</v>
      </c>
      <c r="E32" s="165">
        <v>46.182255865070005</v>
      </c>
      <c r="F32" s="165">
        <v>3.8857971236300002</v>
      </c>
      <c r="G32" s="165">
        <v>4.05592122911</v>
      </c>
      <c r="H32" s="165">
        <v>10.902524809130002</v>
      </c>
      <c r="I32" s="165">
        <v>11.66430442917</v>
      </c>
    </row>
    <row r="33" spans="1:9" ht="16.5" customHeight="1" x14ac:dyDescent="0.2">
      <c r="A33" s="38" t="s">
        <v>155</v>
      </c>
      <c r="B33" s="128">
        <v>598</v>
      </c>
      <c r="C33" s="128">
        <v>753.4</v>
      </c>
      <c r="D33" s="128">
        <v>592.79999999999995</v>
      </c>
      <c r="E33" s="165">
        <v>643.81157192771002</v>
      </c>
      <c r="F33" s="165">
        <v>43.646348559100005</v>
      </c>
      <c r="G33" s="165">
        <v>67.168088671879985</v>
      </c>
      <c r="H33" s="165">
        <v>131.15492555810999</v>
      </c>
      <c r="I33" s="165">
        <v>179.23959390283997</v>
      </c>
    </row>
    <row r="34" spans="1:9" ht="16.5" customHeight="1" x14ac:dyDescent="0.2">
      <c r="A34" s="38" t="s">
        <v>156</v>
      </c>
      <c r="B34" s="128">
        <v>594.79999999999995</v>
      </c>
      <c r="C34" s="128">
        <v>708.1</v>
      </c>
      <c r="D34" s="128">
        <v>552.1</v>
      </c>
      <c r="E34" s="165">
        <v>504.55374856971002</v>
      </c>
      <c r="F34" s="165">
        <v>36.234221350349998</v>
      </c>
      <c r="G34" s="165">
        <v>49.082964268129999</v>
      </c>
      <c r="H34" s="165">
        <v>107.86132652915001</v>
      </c>
      <c r="I34" s="165">
        <v>133.33804750687</v>
      </c>
    </row>
    <row r="35" spans="1:9" ht="16.5" customHeight="1" x14ac:dyDescent="0.2">
      <c r="A35" s="38" t="s">
        <v>157</v>
      </c>
      <c r="B35" s="128">
        <v>85.2</v>
      </c>
      <c r="C35" s="128">
        <v>78.900000000000006</v>
      </c>
      <c r="D35" s="128">
        <v>74.8</v>
      </c>
      <c r="E35" s="165">
        <v>52.054450920310003</v>
      </c>
      <c r="F35" s="165">
        <v>3.9231829063899997</v>
      </c>
      <c r="G35" s="165">
        <v>5.3557684503100003</v>
      </c>
      <c r="H35" s="165">
        <v>11.550775901010001</v>
      </c>
      <c r="I35" s="165">
        <v>15.730113117020002</v>
      </c>
    </row>
    <row r="36" spans="1:9" ht="16.5" customHeight="1" x14ac:dyDescent="0.2">
      <c r="A36" s="38" t="s">
        <v>158</v>
      </c>
      <c r="B36" s="128">
        <v>353.6</v>
      </c>
      <c r="C36" s="128">
        <v>348.8</v>
      </c>
      <c r="D36" s="128">
        <v>210.8</v>
      </c>
      <c r="E36" s="165">
        <v>209.60432492196998</v>
      </c>
      <c r="F36" s="165">
        <v>13.694503012469999</v>
      </c>
      <c r="G36" s="165">
        <v>30.556229200430007</v>
      </c>
      <c r="H36" s="165">
        <v>38.964666468819999</v>
      </c>
      <c r="I36" s="165">
        <v>78.471490534710014</v>
      </c>
    </row>
    <row r="37" spans="1:9" ht="16.5" customHeight="1" x14ac:dyDescent="0.2">
      <c r="A37" s="38" t="s">
        <v>159</v>
      </c>
      <c r="B37" s="128">
        <v>88.4</v>
      </c>
      <c r="C37" s="128">
        <v>98</v>
      </c>
      <c r="D37" s="128">
        <v>97.1</v>
      </c>
      <c r="E37" s="165">
        <v>103.28092952976</v>
      </c>
      <c r="F37" s="165">
        <v>7.30935014777</v>
      </c>
      <c r="G37" s="165">
        <v>10.236627300149999</v>
      </c>
      <c r="H37" s="165">
        <v>24.317426774090002</v>
      </c>
      <c r="I37" s="165">
        <v>30.679764681869997</v>
      </c>
    </row>
    <row r="38" spans="1:9" ht="16.5" customHeight="1" x14ac:dyDescent="0.2">
      <c r="A38" s="38" t="s">
        <v>160</v>
      </c>
      <c r="B38" s="128">
        <v>727</v>
      </c>
      <c r="C38" s="128">
        <v>788.1</v>
      </c>
      <c r="D38" s="128">
        <v>782.8</v>
      </c>
      <c r="E38" s="165">
        <v>720.34938671029295</v>
      </c>
      <c r="F38" s="165">
        <v>51.337752016489269</v>
      </c>
      <c r="G38" s="165">
        <v>60.882657163545026</v>
      </c>
      <c r="H38" s="165">
        <v>138.24750974117936</v>
      </c>
      <c r="I38" s="165">
        <v>204.91804192292182</v>
      </c>
    </row>
    <row r="39" spans="1:9" ht="15" thickBot="1" x14ac:dyDescent="0.25">
      <c r="A39" s="10" t="s">
        <v>161</v>
      </c>
      <c r="B39" s="147">
        <v>29449.9</v>
      </c>
      <c r="C39" s="147">
        <v>31278.799999999999</v>
      </c>
      <c r="D39" s="147">
        <v>27332.799999999999</v>
      </c>
      <c r="E39" s="147">
        <v>30250.845357900325</v>
      </c>
      <c r="F39" s="147">
        <v>2208.1307491451594</v>
      </c>
      <c r="G39" s="147">
        <v>2849.0907827640544</v>
      </c>
      <c r="H39" s="147">
        <v>6331.6795541892698</v>
      </c>
      <c r="I39" s="147">
        <v>8785.9027065305418</v>
      </c>
    </row>
    <row r="40" spans="1:9" ht="15" thickTop="1" x14ac:dyDescent="0.2">
      <c r="A40" s="376" t="s">
        <v>907</v>
      </c>
      <c r="B40" s="376"/>
      <c r="C40" s="376"/>
      <c r="D40" s="376"/>
      <c r="E40" s="376"/>
      <c r="F40" s="376"/>
      <c r="G40" s="376"/>
      <c r="H40" s="376"/>
      <c r="I40" s="376"/>
    </row>
    <row r="41" spans="1:9" x14ac:dyDescent="0.2">
      <c r="A41" s="394" t="s">
        <v>162</v>
      </c>
      <c r="B41" s="394"/>
      <c r="C41" s="394"/>
      <c r="D41" s="394"/>
      <c r="E41" s="394"/>
      <c r="F41" s="394"/>
      <c r="G41" s="394"/>
      <c r="H41" s="394"/>
      <c r="I41" s="394"/>
    </row>
    <row r="42" spans="1:9" ht="18.75" customHeight="1" x14ac:dyDescent="0.2">
      <c r="A42" s="443" t="s">
        <v>829</v>
      </c>
      <c r="B42" s="443"/>
      <c r="C42" s="443"/>
      <c r="D42" s="443"/>
      <c r="E42" s="443"/>
      <c r="F42" s="443"/>
      <c r="G42" s="443"/>
      <c r="H42" s="443"/>
      <c r="I42" s="443"/>
    </row>
    <row r="43" spans="1:9" x14ac:dyDescent="0.2">
      <c r="A43" s="444" t="s">
        <v>163</v>
      </c>
      <c r="B43" s="444"/>
      <c r="C43" s="444"/>
      <c r="D43" s="444"/>
      <c r="E43" s="444"/>
      <c r="F43" s="444"/>
      <c r="G43" s="444"/>
      <c r="H43" s="444"/>
      <c r="I43" s="444"/>
    </row>
    <row r="44" spans="1:9" x14ac:dyDescent="0.2">
      <c r="A44" s="16" t="s">
        <v>934</v>
      </c>
    </row>
    <row r="45" spans="1:9" x14ac:dyDescent="0.2">
      <c r="A45" s="586" t="s">
        <v>935</v>
      </c>
    </row>
  </sheetData>
  <mergeCells count="13">
    <mergeCell ref="A41:I41"/>
    <mergeCell ref="A42:I42"/>
    <mergeCell ref="A43:I43"/>
    <mergeCell ref="A40:I40"/>
    <mergeCell ref="A1:I1"/>
    <mergeCell ref="A2:I2"/>
    <mergeCell ref="A3:A4"/>
    <mergeCell ref="B3:B4"/>
    <mergeCell ref="C3:C4"/>
    <mergeCell ref="D3:D4"/>
    <mergeCell ref="F3:G3"/>
    <mergeCell ref="H3:I3"/>
    <mergeCell ref="E3:E4"/>
  </mergeCells>
  <hyperlinks>
    <hyperlink ref="A42" r:id="rId1" display="http://www.sbp.org.pk/departments/stats/AdvanceNotice.pdf"/>
    <hyperlink ref="A45" r:id="rId2"/>
  </hyperlinks>
  <pageMargins left="0.7" right="0.7" top="0.75" bottom="0.75" header="0.3" footer="0.3"/>
  <pageSetup paperSize="9" scale="76" orientation="portrait" verticalDpi="1200"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27</vt:i4>
      </vt:variant>
    </vt:vector>
  </HeadingPairs>
  <TitlesOfParts>
    <vt:vector size="62" baseType="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'100'!Print_Area</vt:lpstr>
      <vt:lpstr>'102'!Print_Area</vt:lpstr>
      <vt:lpstr>'105'!Print_Area</vt:lpstr>
      <vt:lpstr>'106'!Print_Area</vt:lpstr>
      <vt:lpstr>'107'!Print_Area</vt:lpstr>
      <vt:lpstr>'108'!Print_Area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'125'!Print_Area</vt:lpstr>
      <vt:lpstr>'91'!Print_Area</vt:lpstr>
      <vt:lpstr>'92'!Print_Area</vt:lpstr>
      <vt:lpstr>'95'!Print_Area</vt:lpstr>
      <vt:lpstr>'97'!Print_Area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2024-10-31T05:40:56Z</cp:lastPrinted>
  <dcterms:created xsi:type="dcterms:W3CDTF">2024-02-01T10:44:38Z</dcterms:created>
  <dcterms:modified xsi:type="dcterms:W3CDTF">2024-10-31T09:58:17Z</dcterms:modified>
</cp:coreProperties>
</file>