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724\MSB Excel files\"/>
    </mc:Choice>
  </mc:AlternateContent>
  <bookViews>
    <workbookView xWindow="0" yWindow="0" windowWidth="20460" windowHeight="7590" activeTab="8"/>
  </bookViews>
  <sheets>
    <sheet name="5.1" sheetId="1" r:id="rId1"/>
    <sheet name="5.2" sheetId="10" r:id="rId2"/>
    <sheet name="5.3" sheetId="3" r:id="rId3"/>
    <sheet name="5.4" sheetId="4" r:id="rId4"/>
    <sheet name="5.5" sheetId="5" r:id="rId5"/>
    <sheet name="5.6" sheetId="6" r:id="rId6"/>
    <sheet name="5.7" sheetId="7" r:id="rId7"/>
    <sheet name="5.8" sheetId="8" r:id="rId8"/>
    <sheet name="5.9" sheetId="9" r:id="rId9"/>
  </sheets>
  <externalReferences>
    <externalReference r:id="rId10"/>
  </externalReferences>
  <definedNames>
    <definedName name="OLE_LINK1" localSheetId="8">'5.9'!$A$59</definedName>
    <definedName name="_xlnm.Print_Area" localSheetId="1">'5.2'!$A$1:$F$60</definedName>
    <definedName name="_xlnm.Print_Area" localSheetId="2">'5.3'!$A$1:$H$41</definedName>
    <definedName name="_xlnm.Print_Area" localSheetId="4">'5.5'!$A$1:$F$55</definedName>
    <definedName name="_xlnm.Print_Area" localSheetId="7">'5.8'!$A$1:$F$26</definedName>
    <definedName name="_xlnm.Print_Area" localSheetId="8">'5.9'!$A$1:$L$59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 i="9" l="1"/>
  <c r="L8" i="9"/>
  <c r="L9" i="9"/>
  <c r="L10" i="9"/>
  <c r="L11" i="9"/>
  <c r="L12" i="9"/>
  <c r="L13" i="9"/>
  <c r="L14" i="9"/>
  <c r="L15" i="9"/>
  <c r="L16" i="9"/>
  <c r="L17" i="9"/>
  <c r="L18" i="9"/>
  <c r="L19" i="9"/>
  <c r="L20" i="9"/>
  <c r="L21" i="9"/>
  <c r="L22" i="9"/>
  <c r="L23" i="9"/>
  <c r="L25" i="9"/>
  <c r="L26" i="9"/>
  <c r="L27" i="9"/>
  <c r="L28" i="9"/>
  <c r="L39" i="9" s="1"/>
  <c r="L29" i="9"/>
  <c r="L30" i="9"/>
  <c r="L31" i="9"/>
  <c r="L32" i="9"/>
  <c r="L33" i="9"/>
  <c r="L34" i="9"/>
  <c r="L35" i="9"/>
  <c r="L36" i="9"/>
  <c r="L37" i="9"/>
  <c r="L38" i="9"/>
  <c r="L42" i="9"/>
  <c r="L51" i="9" s="1"/>
  <c r="L43" i="9"/>
  <c r="L44" i="9"/>
  <c r="L45" i="9"/>
  <c r="L46" i="9"/>
  <c r="L47" i="9"/>
  <c r="L48" i="9"/>
  <c r="L49" i="9"/>
  <c r="L50" i="9"/>
  <c r="L52" i="9"/>
  <c r="L53" i="9"/>
  <c r="L54" i="9"/>
  <c r="L55" i="9"/>
  <c r="L56" i="9"/>
  <c r="K6" i="9"/>
  <c r="K8" i="9"/>
  <c r="K9" i="9"/>
  <c r="K10" i="9"/>
  <c r="K11" i="9"/>
  <c r="K12" i="9"/>
  <c r="K13" i="9"/>
  <c r="K14" i="9"/>
  <c r="K15" i="9"/>
  <c r="K16" i="9"/>
  <c r="K17" i="9"/>
  <c r="K18" i="9"/>
  <c r="K19" i="9"/>
  <c r="K20" i="9"/>
  <c r="K21" i="9"/>
  <c r="K22" i="9"/>
  <c r="K23" i="9"/>
  <c r="K25" i="9"/>
  <c r="K26" i="9"/>
  <c r="K27" i="9"/>
  <c r="K28" i="9"/>
  <c r="K29" i="9"/>
  <c r="K39" i="9" s="1"/>
  <c r="K30" i="9"/>
  <c r="K31" i="9"/>
  <c r="K32" i="9"/>
  <c r="K33" i="9"/>
  <c r="K34" i="9"/>
  <c r="K35" i="9"/>
  <c r="K36" i="9"/>
  <c r="K37" i="9"/>
  <c r="K38" i="9"/>
  <c r="K42" i="9"/>
  <c r="K51" i="9" s="1"/>
  <c r="K43" i="9"/>
  <c r="K44" i="9"/>
  <c r="K45" i="9"/>
  <c r="K46" i="9"/>
  <c r="K47" i="9"/>
  <c r="K48" i="9"/>
  <c r="K49" i="9"/>
  <c r="K50" i="9"/>
  <c r="K52" i="9"/>
  <c r="K53" i="9"/>
  <c r="K54" i="9"/>
  <c r="K55" i="9"/>
  <c r="K56" i="9"/>
  <c r="J6" i="9"/>
  <c r="J8" i="9"/>
  <c r="J9" i="9"/>
  <c r="J10" i="9"/>
  <c r="J11" i="9"/>
  <c r="J12" i="9"/>
  <c r="J13" i="9"/>
  <c r="J14" i="9"/>
  <c r="J15" i="9"/>
  <c r="J16" i="9"/>
  <c r="J17" i="9"/>
  <c r="J18" i="9"/>
  <c r="J19" i="9"/>
  <c r="J20" i="9"/>
  <c r="J21" i="9"/>
  <c r="J22" i="9"/>
  <c r="J23" i="9"/>
  <c r="J25" i="9"/>
  <c r="J26" i="9"/>
  <c r="J27" i="9"/>
  <c r="J28" i="9"/>
  <c r="J39" i="9" s="1"/>
  <c r="J29" i="9"/>
  <c r="J30" i="9"/>
  <c r="J31" i="9"/>
  <c r="J32" i="9"/>
  <c r="J33" i="9"/>
  <c r="J34" i="9"/>
  <c r="J35" i="9"/>
  <c r="J36" i="9"/>
  <c r="J37" i="9"/>
  <c r="J38" i="9"/>
  <c r="J42" i="9"/>
  <c r="J51" i="9" s="1"/>
  <c r="J43" i="9"/>
  <c r="J44" i="9"/>
  <c r="J45" i="9"/>
  <c r="J46" i="9"/>
  <c r="J47" i="9"/>
  <c r="J48" i="9"/>
  <c r="J49" i="9"/>
  <c r="J50" i="9"/>
  <c r="J52" i="9"/>
  <c r="J53" i="9"/>
  <c r="J54" i="9"/>
  <c r="J55" i="9"/>
  <c r="J56" i="9"/>
  <c r="I6" i="9"/>
  <c r="I8" i="9"/>
  <c r="I9" i="9"/>
  <c r="I10" i="9"/>
  <c r="I11" i="9"/>
  <c r="I12" i="9"/>
  <c r="I13" i="9"/>
  <c r="I14" i="9"/>
  <c r="I15" i="9"/>
  <c r="I16" i="9"/>
  <c r="I17" i="9"/>
  <c r="I18" i="9"/>
  <c r="I19" i="9"/>
  <c r="I20" i="9"/>
  <c r="I21" i="9"/>
  <c r="I22" i="9"/>
  <c r="I23" i="9"/>
  <c r="I25" i="9"/>
  <c r="I26" i="9"/>
  <c r="I27" i="9"/>
  <c r="I28" i="9"/>
  <c r="I29" i="9"/>
  <c r="I39" i="9" s="1"/>
  <c r="I30" i="9"/>
  <c r="I31" i="9"/>
  <c r="I32" i="9"/>
  <c r="I33" i="9"/>
  <c r="I34" i="9"/>
  <c r="I35" i="9"/>
  <c r="I36" i="9"/>
  <c r="I37" i="9"/>
  <c r="I38" i="9"/>
  <c r="I42" i="9"/>
  <c r="I51" i="9" s="1"/>
  <c r="I43" i="9"/>
  <c r="I44" i="9"/>
  <c r="I45" i="9"/>
  <c r="I46" i="9"/>
  <c r="I47" i="9"/>
  <c r="I48" i="9"/>
  <c r="I49" i="9"/>
  <c r="I50" i="9"/>
  <c r="I52" i="9"/>
  <c r="I53" i="9"/>
  <c r="I54" i="9"/>
  <c r="I55" i="9"/>
  <c r="I56" i="9"/>
  <c r="H6" i="9"/>
  <c r="H8" i="9"/>
  <c r="H9" i="9"/>
  <c r="H10" i="9"/>
  <c r="H11" i="9"/>
  <c r="H12" i="9"/>
  <c r="H13" i="9"/>
  <c r="H14" i="9"/>
  <c r="H15" i="9"/>
  <c r="H16" i="9"/>
  <c r="H17" i="9"/>
  <c r="H18" i="9"/>
  <c r="H19" i="9"/>
  <c r="H20" i="9"/>
  <c r="H21" i="9"/>
  <c r="H22" i="9"/>
  <c r="H23" i="9"/>
  <c r="H25" i="9"/>
  <c r="H26" i="9"/>
  <c r="H27" i="9"/>
  <c r="H28" i="9"/>
  <c r="H29" i="9"/>
  <c r="H39" i="9" s="1"/>
  <c r="H30" i="9"/>
  <c r="H31" i="9"/>
  <c r="H32" i="9"/>
  <c r="H33" i="9"/>
  <c r="H34" i="9"/>
  <c r="H35" i="9"/>
  <c r="H36" i="9"/>
  <c r="H37" i="9"/>
  <c r="H38" i="9"/>
  <c r="H42" i="9"/>
  <c r="H51" i="9" s="1"/>
  <c r="H43" i="9"/>
  <c r="H44" i="9"/>
  <c r="H45" i="9"/>
  <c r="H46" i="9"/>
  <c r="H47" i="9"/>
  <c r="H48" i="9"/>
  <c r="H49" i="9"/>
  <c r="H50" i="9"/>
  <c r="H52" i="9"/>
  <c r="H53" i="9"/>
  <c r="H54" i="9"/>
  <c r="H55" i="9"/>
  <c r="H56" i="9"/>
  <c r="G6" i="9"/>
  <c r="G8" i="9"/>
  <c r="G9" i="9"/>
  <c r="G10" i="9"/>
  <c r="G11" i="9"/>
  <c r="G12" i="9"/>
  <c r="G13" i="9"/>
  <c r="G14" i="9"/>
  <c r="G15" i="9"/>
  <c r="G16" i="9"/>
  <c r="G17" i="9"/>
  <c r="G18" i="9"/>
  <c r="G19" i="9"/>
  <c r="G20" i="9"/>
  <c r="G21" i="9"/>
  <c r="G22" i="9"/>
  <c r="G23" i="9"/>
  <c r="G25" i="9"/>
  <c r="G26" i="9"/>
  <c r="G27" i="9"/>
  <c r="G28" i="9"/>
  <c r="G29" i="9"/>
  <c r="G30" i="9"/>
  <c r="G31" i="9"/>
  <c r="G32" i="9"/>
  <c r="G33" i="9"/>
  <c r="G34" i="9"/>
  <c r="G35" i="9"/>
  <c r="G36" i="9"/>
  <c r="G37" i="9"/>
  <c r="G38" i="9"/>
  <c r="G39" i="9"/>
  <c r="G42" i="9"/>
  <c r="G51" i="9" s="1"/>
  <c r="G43" i="9"/>
  <c r="G44" i="9"/>
  <c r="G45" i="9"/>
  <c r="G46" i="9"/>
  <c r="G47" i="9"/>
  <c r="G48" i="9"/>
  <c r="G49" i="9"/>
  <c r="G50" i="9"/>
  <c r="G52" i="9"/>
  <c r="G53" i="9"/>
  <c r="G54" i="9"/>
  <c r="G55" i="9"/>
  <c r="G56" i="9"/>
  <c r="F56" i="9"/>
  <c r="F55" i="9"/>
  <c r="F54" i="9"/>
  <c r="F53" i="9"/>
  <c r="F52" i="9"/>
  <c r="F51" i="9"/>
  <c r="F50" i="9"/>
  <c r="F49" i="9"/>
  <c r="F48" i="9"/>
  <c r="F47" i="9"/>
  <c r="F46" i="9"/>
  <c r="F45" i="9"/>
  <c r="F44" i="9"/>
  <c r="F43" i="9"/>
  <c r="F42" i="9"/>
  <c r="F39" i="9"/>
  <c r="F38" i="9"/>
  <c r="F37" i="9"/>
  <c r="F36" i="9"/>
  <c r="F35" i="9"/>
  <c r="F34" i="9"/>
  <c r="F33" i="9"/>
  <c r="F32" i="9"/>
  <c r="F31" i="9"/>
  <c r="F30" i="9"/>
  <c r="F29" i="9"/>
  <c r="F28" i="9"/>
  <c r="F27" i="9"/>
  <c r="F26" i="9"/>
  <c r="F25" i="9"/>
  <c r="F23" i="9"/>
  <c r="F22" i="9"/>
  <c r="F21" i="9"/>
  <c r="F20" i="9"/>
  <c r="F19" i="9"/>
  <c r="F18" i="9"/>
  <c r="F17" i="9"/>
  <c r="F16" i="9"/>
  <c r="F15" i="9"/>
  <c r="F14" i="9"/>
  <c r="F13" i="9"/>
  <c r="F12" i="9"/>
  <c r="F11" i="9"/>
  <c r="F10" i="9"/>
  <c r="F9" i="9"/>
  <c r="F8" i="9"/>
  <c r="F6" i="9"/>
</calcChain>
</file>

<file path=xl/sharedStrings.xml><?xml version="1.0" encoding="utf-8"?>
<sst xmlns="http://schemas.openxmlformats.org/spreadsheetml/2006/main" count="501" uniqueCount="402">
  <si>
    <t xml:space="preserve">5.1 Pakistan's Debt and Liabilities-Summary </t>
  </si>
  <si>
    <t>(End Period Stock)</t>
  </si>
  <si>
    <t>Billion Rupees</t>
  </si>
  <si>
    <r>
      <t>Jun-23</t>
    </r>
    <r>
      <rPr>
        <b/>
        <vertAlign val="superscript"/>
        <sz val="8"/>
        <color theme="1"/>
        <rFont val="Times New Roman"/>
        <family val="1"/>
      </rPr>
      <t>R</t>
    </r>
  </si>
  <si>
    <t>I. Government Domestic Debt</t>
  </si>
  <si>
    <t>II. Government External Debt</t>
  </si>
  <si>
    <t>III. Debt from IMF</t>
  </si>
  <si>
    <r>
      <t>IV. External Liabilities</t>
    </r>
    <r>
      <rPr>
        <vertAlign val="superscript"/>
        <sz val="8"/>
        <color rgb="FF000000"/>
        <rFont val="Times New Roman"/>
        <family val="1"/>
      </rPr>
      <t>1</t>
    </r>
  </si>
  <si>
    <t>V. Private Sector External  Debt</t>
  </si>
  <si>
    <t>VI. PSEs External Debt</t>
  </si>
  <si>
    <t>VII. PSEs Domestic Debt</t>
  </si>
  <si>
    <r>
      <t>VIII. Commodity Operations</t>
    </r>
    <r>
      <rPr>
        <vertAlign val="superscript"/>
        <sz val="8"/>
        <color rgb="FF000000"/>
        <rFont val="Times New Roman"/>
        <family val="1"/>
      </rPr>
      <t>2</t>
    </r>
  </si>
  <si>
    <t>IX. Intercompany External Debt from Direct Investor abroad</t>
  </si>
  <si>
    <t>A. Gross Public Debt (sum I to III)</t>
  </si>
  <si>
    <r>
      <t>B. Total Debt of the Government - FRDLA Definition</t>
    </r>
    <r>
      <rPr>
        <b/>
        <vertAlign val="superscript"/>
        <sz val="8"/>
        <color rgb="FF000000"/>
        <rFont val="Times New Roman"/>
        <family val="1"/>
      </rPr>
      <t>3</t>
    </r>
  </si>
  <si>
    <t>C. Total External Debt &amp; Liabilities (sum II to VI+IX)</t>
  </si>
  <si>
    <t>As percent of GDP</t>
  </si>
  <si>
    <t>Gross Public Debt</t>
  </si>
  <si>
    <t>Total Debt of the Government - FRDLA Definition</t>
  </si>
  <si>
    <t>Total External Debt &amp; Liabilities</t>
  </si>
  <si>
    <t>Government Domestic Debt</t>
  </si>
  <si>
    <t>Memorandum Items</t>
  </si>
  <si>
    <t>FY22</t>
  </si>
  <si>
    <t>FY23</t>
  </si>
  <si>
    <r>
      <t>GDP (current market price)</t>
    </r>
    <r>
      <rPr>
        <vertAlign val="superscript"/>
        <sz val="8"/>
        <color theme="1"/>
        <rFont val="Times New Roman"/>
        <family val="1"/>
      </rPr>
      <t>4</t>
    </r>
  </si>
  <si>
    <r>
      <t>Government Deposits with the banking system</t>
    </r>
    <r>
      <rPr>
        <vertAlign val="superscript"/>
        <sz val="8"/>
        <color rgb="FF000000"/>
        <rFont val="Times New Roman"/>
        <family val="1"/>
      </rPr>
      <t>5</t>
    </r>
  </si>
  <si>
    <r>
      <t>X. Consolidation adjustment</t>
    </r>
    <r>
      <rPr>
        <vertAlign val="superscript"/>
        <sz val="8"/>
        <color rgb="FF000000"/>
        <rFont val="Times New Roman"/>
        <family val="1"/>
      </rPr>
      <t>6</t>
    </r>
  </si>
  <si>
    <t>Total Debt and Liabilities (sum I to IX less X)</t>
  </si>
  <si>
    <t>Total Debt and Liabilities (As percent of GDP)</t>
  </si>
  <si>
    <t>US Dollar, last day average exchange rates</t>
  </si>
  <si>
    <t>Source: Core Statistics Department</t>
  </si>
  <si>
    <r>
      <t>1</t>
    </r>
    <r>
      <rPr>
        <sz val="7"/>
        <color theme="1"/>
        <rFont val="Times New Roman"/>
        <family val="1"/>
      </rPr>
      <t xml:space="preserve"> External liabilities include Central bank deposits, SWAPS, Allocation of SDR and Nonresident LCY deposits with central bank</t>
    </r>
  </si>
  <si>
    <r>
      <t>2</t>
    </r>
    <r>
      <rPr>
        <sz val="7"/>
        <color theme="1"/>
        <rFont val="Times New Roman"/>
        <family val="1"/>
      </rPr>
      <t xml:space="preserve"> Includes borrowings from banks by provincial governments and PSEs for commodity operations.</t>
    </r>
  </si>
  <si>
    <r>
      <t xml:space="preserve">3 </t>
    </r>
    <r>
      <rPr>
        <sz val="7"/>
        <color theme="1"/>
        <rFont val="Times New Roman"/>
        <family val="1"/>
      </rPr>
      <t>As per Fiscal Responsibility and Debt Limitation Act, 2005 (FRDLA) amended in June 2017, "Total Debt of the Government" means the debt of the government (including the Federal Government and the Provincial Governments) serviced out of the consolidated fund and debts owed to the International Monetary Fund (IMF) less accumulated deposits of the Federal and Provincial Governments with the banking system.</t>
    </r>
  </si>
  <si>
    <r>
      <t>4</t>
    </r>
    <r>
      <rPr>
        <sz val="7"/>
        <color theme="1"/>
        <rFont val="Times New Roman"/>
        <family val="1"/>
      </rPr>
      <t>As per revised GDP (MP) at current prices (base 2015-16) released by PBS.</t>
    </r>
  </si>
  <si>
    <r>
      <t xml:space="preserve">5 </t>
    </r>
    <r>
      <rPr>
        <sz val="7"/>
        <color theme="1"/>
        <rFont val="Times New Roman"/>
        <family val="1"/>
      </rPr>
      <t>Accumulated deposits of the Federal and Provincial Governments with the banking system</t>
    </r>
  </si>
  <si>
    <r>
      <t>6</t>
    </r>
    <r>
      <rPr>
        <sz val="7"/>
        <color theme="1"/>
        <rFont val="Times New Roman"/>
        <family val="1"/>
      </rPr>
      <t xml:space="preserve"> Consolidation adjustment pertains to: SBP’s on lending to GOP against SDRs allocation (SDR 1.95 billion) equivalent to PKR 474.94 billion from Nov-21, domestic borrowings in foreign currency and foreign borrowing against government securities.</t>
    </r>
  </si>
  <si>
    <t>Notes:-</t>
  </si>
  <si>
    <t>a. For conversion into Pak Rupees from US Dollars, last day average exchange rates prepared by Domestic Markets &amp; Monetary Management Department have been used for stocks.</t>
  </si>
  <si>
    <t>b.SBP enhanced coverage &amp; quality of external debt statistics w.e.f March 31, 2010. For revision study see link:</t>
  </si>
  <si>
    <t xml:space="preserve">http://www.sbp.org.pk/ecodata/Revision-EDS.pdf </t>
  </si>
  <si>
    <t>c. As part of annual revision of IIP 2021, data from Dec 31, 2021 to Dec 31, 2022 has been revised.</t>
  </si>
  <si>
    <t>d. The data has been revised by incorporating the private sector loans channeled through permissible offshore accounts. The revision study of external sector statistics is available at link:</t>
  </si>
  <si>
    <t xml:space="preserve">http://www.sbp.org.pk/departments/stats/Notice/Rev-External-Sector.pdf </t>
  </si>
  <si>
    <t xml:space="preserve">5.2 Pakistan's Debt and Liabilities Profile </t>
  </si>
  <si>
    <t xml:space="preserve">                                                                                                                                                                                                                       Billion Rupees</t>
  </si>
  <si>
    <r>
      <t>Pakistan's Total Debt and Liabilities (I +II-VI)</t>
    </r>
    <r>
      <rPr>
        <b/>
        <vertAlign val="superscript"/>
        <sz val="8"/>
        <color theme="1"/>
        <rFont val="Times New Roman"/>
        <family val="1"/>
      </rPr>
      <t>5</t>
    </r>
  </si>
  <si>
    <t>YoY Growth (in %)</t>
  </si>
  <si>
    <t>I. Pakistan's Total Debt (A+B+C)</t>
  </si>
  <si>
    <t xml:space="preserve">A. Government Domestic Debt </t>
  </si>
  <si>
    <t>B. PSEs Domestic Debt</t>
  </si>
  <si>
    <t>C. External Debt (a+b+c+d)</t>
  </si>
  <si>
    <t>a) Government External Debt</t>
  </si>
  <si>
    <t>b) Non-government External Debt</t>
  </si>
  <si>
    <t>c) Country's Debt from IMF</t>
  </si>
  <si>
    <t xml:space="preserve">    d) Inter Company Ext. Debt from direct investor abroad</t>
  </si>
  <si>
    <t>II. Total Liabilities (D+E)</t>
  </si>
  <si>
    <r>
      <t>D. External Liabilities</t>
    </r>
    <r>
      <rPr>
        <vertAlign val="superscript"/>
        <sz val="8"/>
        <color theme="1"/>
        <rFont val="Times New Roman"/>
        <family val="1"/>
      </rPr>
      <t xml:space="preserve"> 1</t>
    </r>
  </si>
  <si>
    <r>
      <t xml:space="preserve">E. Domestic Liabilities </t>
    </r>
    <r>
      <rPr>
        <vertAlign val="superscript"/>
        <sz val="8"/>
        <color theme="1"/>
        <rFont val="Times New Roman"/>
        <family val="1"/>
      </rPr>
      <t>2</t>
    </r>
  </si>
  <si>
    <t>Total Debt and Liabilities Servicing (III+IV+V)</t>
  </si>
  <si>
    <t>(e) Government External debt and Liabilities</t>
  </si>
  <si>
    <t>(f) Non-government External debt</t>
  </si>
  <si>
    <t>(g) Country's Debt from IMF</t>
  </si>
  <si>
    <t>(h) Monetary Authorities external Liabilities</t>
  </si>
  <si>
    <t>-</t>
  </si>
  <si>
    <t>IV. Interest Payment on debt (i+j+k)</t>
  </si>
  <si>
    <t>(i) Government Domestic Debt</t>
  </si>
  <si>
    <t>(j) PSE Debt</t>
  </si>
  <si>
    <t>(k) External Debt</t>
  </si>
  <si>
    <t>Government External debt</t>
  </si>
  <si>
    <t>Non-government External debt</t>
  </si>
  <si>
    <t>Country's Debt from IMF</t>
  </si>
  <si>
    <t>V. Interest Payment on Liabilities (l+m)</t>
  </si>
  <si>
    <t>(l) External Liabilities</t>
  </si>
  <si>
    <t>(m) Domestic Liabilities</t>
  </si>
  <si>
    <t>Memorandum Item</t>
  </si>
  <si>
    <t>Servicing (Principal) Short Term (Excluding item "c" given below)</t>
  </si>
  <si>
    <t>b) PSEs Non-Guaranteed Debt</t>
  </si>
  <si>
    <t>c) Scheduled Banks Borrowing</t>
  </si>
  <si>
    <t>d) Private Non-Guaranteed Debt</t>
  </si>
  <si>
    <r>
      <t>VI. Consolidation Adjustment</t>
    </r>
    <r>
      <rPr>
        <b/>
        <vertAlign val="superscript"/>
        <sz val="8"/>
        <color theme="1"/>
        <rFont val="Times New Roman"/>
        <family val="1"/>
      </rPr>
      <t>5</t>
    </r>
  </si>
  <si>
    <t>US Dollar, last day Weighted Average Customer (WAC) Exchange Rates</t>
  </si>
  <si>
    <r>
      <t>1</t>
    </r>
    <r>
      <rPr>
        <sz val="6"/>
        <color theme="1"/>
        <rFont val="Times New Roman"/>
        <family val="1"/>
      </rPr>
      <t xml:space="preserve"> External liabilities include Central bank deposits, SWAPS, Allocation of SDR and Nonresident LCY deposits with central bank.                   </t>
    </r>
  </si>
  <si>
    <r>
      <t xml:space="preserve">2 </t>
    </r>
    <r>
      <rPr>
        <sz val="6"/>
        <color theme="1"/>
        <rFont val="Times New Roman"/>
        <family val="1"/>
      </rPr>
      <t>Includes borrowings from banks by provincial governments and PSEs for commodity operations.</t>
    </r>
  </si>
  <si>
    <r>
      <t xml:space="preserve">3 </t>
    </r>
    <r>
      <rPr>
        <sz val="6"/>
        <color theme="1"/>
        <rFont val="Times New Roman"/>
        <family val="1"/>
      </rPr>
      <t xml:space="preserve">As per the guidelines available in IMF's External Debt Guide for Compilers and Users 2003, the principal repayment of short-term debt is excluded from over all principal repayments. However, for the information of data users, short-term repayment of principal has been reported as Memorandum Items. For details see link: </t>
    </r>
  </si>
  <si>
    <t>http://www.sbp.org.pk/departments/stats/Notice/Press%20Release-external%20debt-_Revised_.pdf</t>
  </si>
  <si>
    <r>
      <t>5</t>
    </r>
    <r>
      <rPr>
        <sz val="10"/>
        <color rgb="FF000000"/>
        <rFont val="Calibri"/>
        <family val="2"/>
      </rPr>
      <t xml:space="preserve"> </t>
    </r>
    <r>
      <rPr>
        <sz val="6"/>
        <color theme="1"/>
        <rFont val="Times New Roman"/>
        <family val="1"/>
      </rPr>
      <t>Consolidation adjustment pertains to: SBP’s on lending to GOP against SDRs allocation (SDR 1.95 billion) equivalent to PKR 474.94 billion from Nov-21, domestic borrowings in foreign currency and foreign borrowing against government securities.</t>
    </r>
  </si>
  <si>
    <r>
      <t>6</t>
    </r>
    <r>
      <rPr>
        <sz val="6.5"/>
        <color theme="1"/>
        <rFont val="Times New Roman"/>
        <family val="1"/>
      </rPr>
      <t>As per revised GDP(MP) at current prices (base 2015-16) released by PBS.</t>
    </r>
  </si>
  <si>
    <t>Notes:</t>
  </si>
  <si>
    <t>1. Debt and liabilities show end-period outstanding stock positions and debt servicing reflects principal and interest payments during the period.</t>
  </si>
  <si>
    <t>2. For conversion into Pak Rupees from US Dollars, last day average exchange rates prepared by Domestic Markets &amp; Monetary Management Department have been used for   stocks and during the period average exchange rates for debt servicing.</t>
  </si>
  <si>
    <t>3. YoY growth external debt and liabilities stocks and servicing is based on the corresponding last year-end period stocks and during the period servicing, respectively.</t>
  </si>
  <si>
    <t xml:space="preserve">4. SBP enhanced coverage &amp; quality of external debt statistics w.e.f March 31, 2010. For revision study see link: http://www.sbp.org.pk/ecodata/Revision-EDS.pdf </t>
  </si>
  <si>
    <t>5. As part of annual revision of IIP 2020, data from Dec 31, 2020 to Dec 31, 2021 has been revised.</t>
  </si>
  <si>
    <t>5.3 Government Domestic Debt and Liabilities</t>
  </si>
  <si>
    <t>(End period Stock)</t>
  </si>
  <si>
    <t xml:space="preserve"> Billion Rupees</t>
  </si>
  <si>
    <t>Debt Instruments</t>
  </si>
  <si>
    <t>I. Permanent Debt (1+2+3+4)</t>
  </si>
  <si>
    <t>1. Market Loans</t>
  </si>
  <si>
    <t>Federal Government</t>
  </si>
  <si>
    <t>Provincial Governments</t>
  </si>
  <si>
    <t>2. Federal Government Bonds</t>
  </si>
  <si>
    <t>GOP Ijara Sukuk</t>
  </si>
  <si>
    <t>Bai-Muajjal of Sukuk</t>
  </si>
  <si>
    <t>Pakistan Investment Bonds (PIBs)</t>
  </si>
  <si>
    <t>Others</t>
  </si>
  <si>
    <r>
      <t>3. Prize Bonds</t>
    </r>
    <r>
      <rPr>
        <b/>
        <vertAlign val="superscript"/>
        <sz val="8"/>
        <color rgb="FF000000"/>
        <rFont val="Times New Roman"/>
        <family val="1"/>
      </rPr>
      <t>1</t>
    </r>
  </si>
  <si>
    <r>
      <t>4. SBP’s on-lending to GOP against SDRs allocation</t>
    </r>
    <r>
      <rPr>
        <b/>
        <vertAlign val="superscript"/>
        <sz val="8"/>
        <color rgb="FF000000"/>
        <rFont val="Times New Roman"/>
        <family val="1"/>
      </rPr>
      <t>7</t>
    </r>
  </si>
  <si>
    <t>II. Floating Debt</t>
  </si>
  <si>
    <r>
      <t>Bai Muajjal</t>
    </r>
    <r>
      <rPr>
        <vertAlign val="superscript"/>
        <sz val="8"/>
        <color rgb="FF000000"/>
        <rFont val="Times New Roman"/>
        <family val="1"/>
      </rPr>
      <t>2</t>
    </r>
  </si>
  <si>
    <t>Market Treasury Bills</t>
  </si>
  <si>
    <r>
      <t>MTBs for Replenishment of Cash</t>
    </r>
    <r>
      <rPr>
        <vertAlign val="superscript"/>
        <sz val="8"/>
        <color rgb="FF000000"/>
        <rFont val="Times New Roman"/>
        <family val="1"/>
      </rPr>
      <t>3</t>
    </r>
  </si>
  <si>
    <t>III. Unfunded Debt</t>
  </si>
  <si>
    <t>Saving Schemes (Net of Prize Bonds)</t>
  </si>
  <si>
    <t>Postal Life Insurance</t>
  </si>
  <si>
    <t xml:space="preserve"> GP Fund*</t>
  </si>
  <si>
    <r>
      <t>IV. Foreign Currency Loans</t>
    </r>
    <r>
      <rPr>
        <b/>
        <vertAlign val="superscript"/>
        <sz val="8"/>
        <color rgb="FF000000"/>
        <rFont val="Times New Roman"/>
        <family val="1"/>
      </rPr>
      <t>4</t>
    </r>
  </si>
  <si>
    <r>
      <t>V. Naya Pakistan Certificates</t>
    </r>
    <r>
      <rPr>
        <b/>
        <vertAlign val="superscript"/>
        <sz val="8"/>
        <color rgb="FF000000"/>
        <rFont val="Times New Roman"/>
        <family val="1"/>
      </rPr>
      <t>6</t>
    </r>
  </si>
  <si>
    <t>Government Domestic Debt (I+II+III+IV+V)</t>
  </si>
  <si>
    <r>
      <t>Government Domestic Liabilities</t>
    </r>
    <r>
      <rPr>
        <b/>
        <vertAlign val="superscript"/>
        <sz val="8"/>
        <color rgb="FF000000"/>
        <rFont val="Times New Roman"/>
        <family val="1"/>
      </rPr>
      <t>5</t>
    </r>
  </si>
  <si>
    <t>Government Domestic Debt and Liabilities</t>
  </si>
  <si>
    <t>P: Provisional , R: Revised</t>
  </si>
  <si>
    <t>1. Includes Premium Prize Bonds (Registered)</t>
  </si>
  <si>
    <t>2. Includes Rs. 0.013 billion of Treasury Bills on Tap</t>
  </si>
  <si>
    <t>3. Includes SBP BSC, NIBAF and PSPC T-bills holding of Rs 51.5909 Billion.</t>
  </si>
  <si>
    <t>4. It includes FEBCs, FCBCs, DBCs and Special US Dollar Bonds held by the residents.</t>
  </si>
  <si>
    <t>5. This reflects provincial governments’ borrowings from banks for commodity operations.</t>
  </si>
  <si>
    <t>6. Naya Pakistan Certificates (Islamic and conventional) held by residents only. INPC from June 2022 onward also covered commercial banks holding.</t>
  </si>
  <si>
    <t>7. SBP’s on-lending to GOP against SDRs allocation (SDR 1.95 billion) equivalent to PKR 474.94 billion from Nov-21.</t>
  </si>
  <si>
    <t>5.4 Pakistan's External Debt and Liabilities-Outstanding</t>
  </si>
  <si>
    <t>Million US Dollars</t>
  </si>
  <si>
    <t>ITEM</t>
  </si>
  <si>
    <t>A. Public External debt (1+2+3)</t>
  </si>
  <si>
    <t>1. Government External debt</t>
  </si>
  <si>
    <t>i) Long term (&gt;1 year)</t>
  </si>
  <si>
    <t>Paris club</t>
  </si>
  <si>
    <t>Multilateral</t>
  </si>
  <si>
    <t>Other bilateral</t>
  </si>
  <si>
    <t>Euro/Sukuk global bonds</t>
  </si>
  <si>
    <t>Military debt</t>
  </si>
  <si>
    <t>Commercial loans/credits</t>
  </si>
  <si>
    <t xml:space="preserve"> Local Currency Securities (PIBs)</t>
  </si>
  <si>
    <t>Saudi fund for development. (SFD)</t>
  </si>
  <si>
    <t>NBP / BOC deposits / PBC**</t>
  </si>
  <si>
    <t xml:space="preserve">    NPC**</t>
  </si>
  <si>
    <t>ii) Short term (&lt;1 year)</t>
  </si>
  <si>
    <t xml:space="preserve">  Multilateral*</t>
  </si>
  <si>
    <t xml:space="preserve">  Local Currency Securities (TBills)</t>
  </si>
  <si>
    <t xml:space="preserve">  Commercial loans/credits</t>
  </si>
  <si>
    <t>2. From IMF</t>
  </si>
  <si>
    <t>i) Federal government</t>
  </si>
  <si>
    <t>ii) Central bank</t>
  </si>
  <si>
    <t>3. Foreign exchange liabilities</t>
  </si>
  <si>
    <t>i) Central bank deposits</t>
  </si>
  <si>
    <t>ii) Foreign currency bonds (NHA / NC)</t>
  </si>
  <si>
    <t>iii) Other liabilities (SWAP)</t>
  </si>
  <si>
    <r>
      <t>iv) Allocation of SDR</t>
    </r>
    <r>
      <rPr>
        <vertAlign val="superscript"/>
        <sz val="9"/>
        <color theme="1"/>
        <rFont val="Times New Roman"/>
        <family val="1"/>
      </rPr>
      <t>1</t>
    </r>
  </si>
  <si>
    <t>v) Nonresident LCY deposits with central bank</t>
  </si>
  <si>
    <t>B. Public sector enterprises (PSEs)</t>
  </si>
  <si>
    <t>a. Guaranteed debt</t>
  </si>
  <si>
    <t>Commercial loans</t>
  </si>
  <si>
    <t>Sandak metal bonds</t>
  </si>
  <si>
    <t>b. Non-guaranteed debt</t>
  </si>
  <si>
    <t>iii) non-guaranteed bonds</t>
  </si>
  <si>
    <t>C. Banks</t>
  </si>
  <si>
    <t>a. Borrowing</t>
  </si>
  <si>
    <t>i) Public sector</t>
  </si>
  <si>
    <t>ii) Private sector</t>
  </si>
  <si>
    <r>
      <t>ii) Short term (&lt;1 year)</t>
    </r>
    <r>
      <rPr>
        <vertAlign val="superscript"/>
        <sz val="9"/>
        <color theme="1"/>
        <rFont val="Times New Roman"/>
        <family val="1"/>
      </rPr>
      <t>2</t>
    </r>
  </si>
  <si>
    <t>b. Nonresident deposits (LCY &amp; FCY)</t>
  </si>
  <si>
    <t>D. Private Sector</t>
  </si>
  <si>
    <t>i). Loans</t>
  </si>
  <si>
    <t>ii) non-guaranteed bonds</t>
  </si>
  <si>
    <t>iii) Trade credits</t>
  </si>
  <si>
    <r>
      <t>iv) Other debt liabilities</t>
    </r>
    <r>
      <rPr>
        <b/>
        <vertAlign val="superscript"/>
        <sz val="9"/>
        <color theme="1"/>
        <rFont val="Times New Roman"/>
        <family val="1"/>
      </rPr>
      <t>3</t>
    </r>
  </si>
  <si>
    <t>E. Debt liabilities to direct investors - Intercompany debt</t>
  </si>
  <si>
    <t>Total external debt &amp; liabilities (A+B+C+D+E)</t>
  </si>
  <si>
    <t>Public external debt - excluding foreign exchange liabilities (A.1+A.2 Excl. TBills &amp; PIBs)</t>
  </si>
  <si>
    <t>Public debt including PSEs (A+B+C.a.i.i+C.a.ii.i+C.b.i)</t>
  </si>
  <si>
    <r>
      <t>Official liquid reserves</t>
    </r>
    <r>
      <rPr>
        <b/>
        <vertAlign val="superscript"/>
        <sz val="6.5"/>
        <color theme="1"/>
        <rFont val="Times New Roman"/>
        <family val="1"/>
      </rPr>
      <t>4</t>
    </r>
  </si>
  <si>
    <r>
      <t>*</t>
    </r>
    <r>
      <rPr>
        <sz val="6"/>
        <color theme="1"/>
        <rFont val="Times New Roman"/>
        <family val="1"/>
      </rPr>
      <t xml:space="preserve">Pakistan Banao Certificates (PBC) and Naya Pakistan Certificates (NPC) are issued by Government of Pakistan for overseas Pakistanis. </t>
    </r>
  </si>
  <si>
    <r>
      <t xml:space="preserve">1. </t>
    </r>
    <r>
      <rPr>
        <sz val="10"/>
        <color theme="1"/>
        <rFont val="Times New Roman"/>
        <family val="1"/>
      </rPr>
      <t xml:space="preserve"> </t>
    </r>
    <r>
      <rPr>
        <sz val="6"/>
        <color theme="1"/>
        <rFont val="Times New Roman"/>
        <family val="1"/>
      </rPr>
      <t xml:space="preserve">Since Mar 2010 and onwards, Allocations of SDRs are recorded as foreign liability as per BPM6. </t>
    </r>
  </si>
  <si>
    <t xml:space="preserve">2.  The stock of short term borrowings by banks as on June 30th, 2011 and onwards has been obtained from banks for each currency of transaction and converted into equivalent US$. Previously, it was captured from data being reported by banks in equivalent Pak rupees. </t>
  </si>
  <si>
    <t xml:space="preserve">3.  Other debt liabilities of others sector in IIP statement. </t>
  </si>
  <si>
    <r>
      <t xml:space="preserve">4. </t>
    </r>
    <r>
      <rPr>
        <sz val="10"/>
        <color theme="1"/>
        <rFont val="Times New Roman"/>
        <family val="1"/>
      </rPr>
      <t xml:space="preserve"> </t>
    </r>
    <r>
      <rPr>
        <sz val="6"/>
        <color theme="1"/>
        <rFont val="Times New Roman"/>
        <family val="1"/>
      </rPr>
      <t>Includes cash foreign currency and excludes CRR.</t>
    </r>
  </si>
  <si>
    <t>5.As per revised GDP (MP) at current prices (base 2015-16) released by PBS, converted using US$ last day weighted avg. exchange rate.</t>
  </si>
  <si>
    <t xml:space="preserve">1. SBP enhanced the coverage and quality of external debt statistics w.e.f March 31, 2010. For Revision study, see the link at : http://www.sbp.org.pk/ecodata/Revision-EDS.pdf </t>
  </si>
  <si>
    <t>2. TBills-Treasury Bills, PIBs-Pakistan Investment Bonds,NHA-National Highway Authority, NC-National Construction, LCY= Local Currency, FCY=Foreign Currency.</t>
  </si>
  <si>
    <t xml:space="preserve">3. External debt statistics is revised w.e.f Sept, 2014 by incorporating the transaction made through offshore accounts. Detail of changes are available at following link: http://www.sbp.org.pk/departments/stats/Notice/Rev-Study-External-Sector.pdf </t>
  </si>
  <si>
    <t xml:space="preserve">4.As part of annual revision of IIP,data from 31-Dec-2021 to 31-Dec-2022 has been revised. </t>
  </si>
  <si>
    <t>5.5 Pakistan’s External Debt Servicing-Principal</t>
  </si>
  <si>
    <t>Million US Dollars during Period</t>
  </si>
  <si>
    <t xml:space="preserve">                ITEM</t>
  </si>
  <si>
    <t>1. Public debt (a+b+c)</t>
  </si>
  <si>
    <t xml:space="preserve">    a) Government debt</t>
  </si>
  <si>
    <t xml:space="preserve">          Paris club</t>
  </si>
  <si>
    <t xml:space="preserve">          Multilateral</t>
  </si>
  <si>
    <t xml:space="preserve">          Other Bilateral</t>
  </si>
  <si>
    <t xml:space="preserve">          Euro/Sukuk global bonds</t>
  </si>
  <si>
    <t xml:space="preserve">          Local Currency Securities (PIBs)</t>
  </si>
  <si>
    <t xml:space="preserve">          Military</t>
  </si>
  <si>
    <t xml:space="preserve">          Commercial loans /credits</t>
  </si>
  <si>
    <t xml:space="preserve">          Saudi fund for development. (SFD)</t>
  </si>
  <si>
    <t xml:space="preserve">          NBP/BOC deposits</t>
  </si>
  <si>
    <t xml:space="preserve">   b). To IMF</t>
  </si>
  <si>
    <t xml:space="preserve">           i) Federal government</t>
  </si>
  <si>
    <t xml:space="preserve">          ii) Central bank</t>
  </si>
  <si>
    <t xml:space="preserve">   c) Foreign exchange liabilities</t>
  </si>
  <si>
    <t xml:space="preserve">           i) Central bank deposits</t>
  </si>
  <si>
    <t xml:space="preserve">           ii) Foreign currency loans /bonds (NHA/NC)</t>
  </si>
  <si>
    <t xml:space="preserve">           iii) Swap</t>
  </si>
  <si>
    <t xml:space="preserve"> 2. PSEs guaranteed debt</t>
  </si>
  <si>
    <t xml:space="preserve">          Paris Club</t>
  </si>
  <si>
    <t xml:space="preserve">          Other bilateral</t>
  </si>
  <si>
    <t xml:space="preserve">          Commercial loans</t>
  </si>
  <si>
    <t xml:space="preserve">          Sandak Metal Bonds</t>
  </si>
  <si>
    <t>3. PSEs non-guaranteed debt</t>
  </si>
  <si>
    <t>4. Scheduled banks' borrowing</t>
  </si>
  <si>
    <t>5. Private guaranteed debt</t>
  </si>
  <si>
    <t>6. Private non-guaranteed debt</t>
  </si>
  <si>
    <t>7. Private non-guaranteed bonds</t>
  </si>
  <si>
    <t>Total Long Term (1+2+3+4+5+6+7)</t>
  </si>
  <si>
    <r>
      <t>Short Term Debt Servicing - Principal(Excluding Item No. 3 below)</t>
    </r>
    <r>
      <rPr>
        <b/>
        <vertAlign val="superscript"/>
        <sz val="8"/>
        <color theme="1"/>
        <rFont val="Times New Roman"/>
        <family val="1"/>
      </rPr>
      <t>1</t>
    </r>
  </si>
  <si>
    <t>1.Government debt</t>
  </si>
  <si>
    <r>
      <t>2. PSEs non-guaranteed debt</t>
    </r>
    <r>
      <rPr>
        <vertAlign val="superscript"/>
        <sz val="8"/>
        <color theme="1"/>
        <rFont val="Times New Roman"/>
        <family val="1"/>
      </rPr>
      <t>1</t>
    </r>
  </si>
  <si>
    <t>3. Scheduled banks' borrowing</t>
  </si>
  <si>
    <r>
      <t xml:space="preserve">        Net Flows</t>
    </r>
    <r>
      <rPr>
        <b/>
        <i/>
        <vertAlign val="superscript"/>
        <sz val="8"/>
        <color theme="1"/>
        <rFont val="Times New Roman"/>
        <family val="1"/>
      </rPr>
      <t>2</t>
    </r>
  </si>
  <si>
    <t>4. Private non-guaranteed debt</t>
  </si>
  <si>
    <t>Rescheduled/Rollover</t>
  </si>
  <si>
    <t xml:space="preserve">          NBP/BOC</t>
  </si>
  <si>
    <t xml:space="preserve">          IDB</t>
  </si>
  <si>
    <t xml:space="preserve">         Central bank deposits</t>
  </si>
  <si>
    <t xml:space="preserve">         Other Liabilities (SWAP)</t>
  </si>
  <si>
    <t xml:space="preserve">*: Naya Pakistan Certificates (NPC) are issued by Government of Pakistan for overseas Pakistanis. </t>
  </si>
  <si>
    <t>1.As per the guidelines available in IMF's External Debt Guide for Compilers and Users 2003, the principal repayment of short-term debt is excluded from over all principal repayments. However, for the information of data users, short term repayment of principle has been reported as Memorandum Items. For details see link:</t>
  </si>
  <si>
    <t>http://www.sbp.org.pk/departments/stats/Notice/Notice-17-May-2012.pdf</t>
  </si>
  <si>
    <t>2. Net flows of short-term borrowings by banks reflect the net increase (+) or decrease (-) in the stock of short-term bank borrowings during the period.</t>
  </si>
  <si>
    <t>Note: PIBs-Pakistan Investment Bonds, NHA-national Highway Authority, NC-national Construction.</t>
  </si>
  <si>
    <t>5.6 Pakistan’s External Debt Servicing-Interest</t>
  </si>
  <si>
    <t xml:space="preserve">          ITEM</t>
  </si>
  <si>
    <t xml:space="preserve">   a) Government debt</t>
  </si>
  <si>
    <t xml:space="preserve">       i). Long term (&gt; 1 year)</t>
  </si>
  <si>
    <t xml:space="preserve">         Paris club</t>
  </si>
  <si>
    <t xml:space="preserve">         Multilateral</t>
  </si>
  <si>
    <t xml:space="preserve">         Other Bilateral</t>
  </si>
  <si>
    <t xml:space="preserve">         Euro/Sukuk global bonds</t>
  </si>
  <si>
    <t xml:space="preserve">         Local Currency Securities (PIBs)</t>
  </si>
  <si>
    <t xml:space="preserve">         Military</t>
  </si>
  <si>
    <t xml:space="preserve">         Commercial loans /credits</t>
  </si>
  <si>
    <t xml:space="preserve">         Saudi fund for development. (SFD)</t>
  </si>
  <si>
    <t xml:space="preserve">         NBP/BOC deposits</t>
  </si>
  <si>
    <t xml:space="preserve">     ii). Short-term (&lt; I year)</t>
  </si>
  <si>
    <t xml:space="preserve">        Multilateral</t>
  </si>
  <si>
    <t xml:space="preserve">        Commercial Loans /Credits</t>
  </si>
  <si>
    <t xml:space="preserve">        i). Federal government</t>
  </si>
  <si>
    <t xml:space="preserve">        ii). Central bank (Including Interest on SDR Allocation)</t>
  </si>
  <si>
    <t>c) Foreign exchange liabilities</t>
  </si>
  <si>
    <t xml:space="preserve">          i) Central bank deposits</t>
  </si>
  <si>
    <t xml:space="preserve">          ii) Foreign currency loans /bonds (NHA/NC)</t>
  </si>
  <si>
    <t xml:space="preserve">          iii) Other Liabilities (SWAP)</t>
  </si>
  <si>
    <t xml:space="preserve">         Long term (&gt; 1 year)</t>
  </si>
  <si>
    <t xml:space="preserve">         Short term (&lt; 1 year)</t>
  </si>
  <si>
    <t xml:space="preserve">    Total external liabilities servicing (1+2+3+4+5+6+7)</t>
  </si>
  <si>
    <t xml:space="preserve">                                                                                                                                                                                                               Source: Core Statistics Department, SBP</t>
  </si>
  <si>
    <t>*: Naya Pakistan Certificates (NPC) are issued by Government of Pakistan for overseas Pakistanis.</t>
  </si>
  <si>
    <t xml:space="preserve">Note: T-bills-Treasury Bills, PIBs-Pakistan Investment Bonds, NHA-national Highway Authority, NC-national </t>
  </si>
  <si>
    <t xml:space="preserve">          Construction.</t>
  </si>
  <si>
    <t>Archive Link: http://www.sbp.org.pk/ecodata/pakdebtsvr_Arch.xls</t>
  </si>
  <si>
    <t xml:space="preserve">5.7   Ownership Classification of the  </t>
  </si>
  <si>
    <t xml:space="preserve">      Federal Government Debt</t>
  </si>
  <si>
    <t>Million Rupees</t>
  </si>
  <si>
    <t>H E L D     B Y</t>
  </si>
  <si>
    <t>State Bank</t>
  </si>
  <si>
    <t>Deposit</t>
  </si>
  <si>
    <t>Other</t>
  </si>
  <si>
    <t>Foreign</t>
  </si>
  <si>
    <t>Intra-</t>
  </si>
  <si>
    <t>As on</t>
  </si>
  <si>
    <r>
      <t>Debt</t>
    </r>
    <r>
      <rPr>
        <b/>
        <vertAlign val="superscript"/>
        <sz val="9"/>
        <color theme="1"/>
        <rFont val="Times New Roman"/>
        <family val="1"/>
      </rPr>
      <t>1</t>
    </r>
  </si>
  <si>
    <t>of</t>
  </si>
  <si>
    <t>Money</t>
  </si>
  <si>
    <t>Financial</t>
  </si>
  <si>
    <t>International</t>
  </si>
  <si>
    <t>Governments</t>
  </si>
  <si>
    <t>Government</t>
  </si>
  <si>
    <r>
      <t>(30</t>
    </r>
    <r>
      <rPr>
        <b/>
        <vertAlign val="superscript"/>
        <sz val="8"/>
        <color theme="1"/>
        <rFont val="Times New Roman"/>
        <family val="1"/>
      </rPr>
      <t>th</t>
    </r>
    <r>
      <rPr>
        <b/>
        <sz val="8"/>
        <color theme="1"/>
        <rFont val="Times New Roman"/>
        <family val="1"/>
      </rPr>
      <t xml:space="preserve"> June)</t>
    </r>
  </si>
  <si>
    <t>Pakistan</t>
  </si>
  <si>
    <t>Banks</t>
  </si>
  <si>
    <t>Institutions</t>
  </si>
  <si>
    <t>and Banks</t>
  </si>
  <si>
    <t>Debt</t>
  </si>
  <si>
    <t>1. Total Debt does not include loans guaranteed by the Federal Government.</t>
  </si>
  <si>
    <t>2. PSEs and private sector’s domestic &amp; external debt and provincial governments debt not included in it. It consists of only the sources mentioned in the table.</t>
  </si>
  <si>
    <t xml:space="preserve">5.8 Outstanding Domestic Debt of </t>
  </si>
  <si>
    <t>Public Sector Enterprises (PSEs)</t>
  </si>
  <si>
    <t>(End Period)</t>
  </si>
  <si>
    <r>
      <t>Billion Rupees</t>
    </r>
    <r>
      <rPr>
        <b/>
        <sz val="8"/>
        <color theme="1"/>
        <rFont val="Times New Roman"/>
        <family val="1"/>
      </rPr>
      <t> </t>
    </r>
  </si>
  <si>
    <t>PSEs debt and liabilities (I+II)</t>
  </si>
  <si>
    <t>YOY Growth (in %)</t>
  </si>
  <si>
    <t>I.PSEs debt</t>
  </si>
  <si>
    <t>Water and Power Development Authority (WAPDA)</t>
  </si>
  <si>
    <t>Oil and Gas Development Company Ltd. (OGDCL)</t>
  </si>
  <si>
    <t>Pakistan International Airlines Corporation (PIA)</t>
  </si>
  <si>
    <t>Pakistan Steel Mills Corporation Ltd.</t>
  </si>
  <si>
    <t>Other PSEs</t>
  </si>
  <si>
    <r>
      <t xml:space="preserve">II.PSEs Liabilities </t>
    </r>
    <r>
      <rPr>
        <b/>
        <vertAlign val="superscript"/>
        <sz val="8"/>
        <color theme="1"/>
        <rFont val="Times New Roman"/>
        <family val="1"/>
      </rPr>
      <t>1</t>
    </r>
  </si>
  <si>
    <r>
      <t>GDP (current market price)</t>
    </r>
    <r>
      <rPr>
        <vertAlign val="superscript"/>
        <sz val="8"/>
        <color theme="1"/>
        <rFont val="Times New Roman"/>
        <family val="1"/>
      </rPr>
      <t>2</t>
    </r>
  </si>
  <si>
    <r>
      <t>1</t>
    </r>
    <r>
      <rPr>
        <sz val="7.5"/>
        <color theme="1"/>
        <rFont val="Times New Roman"/>
        <family val="1"/>
      </rPr>
      <t xml:space="preserve"> </t>
    </r>
    <r>
      <rPr>
        <sz val="6.5"/>
        <color theme="1"/>
        <rFont val="Times New Roman"/>
        <family val="1"/>
      </rPr>
      <t>Reflects PSEs borrowings from banks for commodity operations.</t>
    </r>
  </si>
  <si>
    <t>2 As per revised GDP (MP) at current prices (base 2015-16) released by PBS.</t>
  </si>
  <si>
    <t>5.9   National Savings Schemes-Outstanding Amount</t>
  </si>
  <si>
    <t>End Period</t>
  </si>
  <si>
    <t>SCHEME</t>
  </si>
  <si>
    <t>Dec</t>
  </si>
  <si>
    <t xml:space="preserve">  (i) National Savings Centers</t>
  </si>
  <si>
    <t xml:space="preserve"> (ii) Post Offices</t>
  </si>
  <si>
    <t xml:space="preserve">      1- Savings Accounts</t>
  </si>
  <si>
    <t xml:space="preserve">      2- Khas Deposit Accounts </t>
  </si>
  <si>
    <t xml:space="preserve">      3- Mahana Amdani Accounts</t>
  </si>
  <si>
    <t xml:space="preserve">      4- Special Savings Accounts </t>
  </si>
  <si>
    <t xml:space="preserve">      5- Pensioners Benefit Account</t>
  </si>
  <si>
    <t xml:space="preserve">      6- Shahada’s Family Welfare Account</t>
  </si>
  <si>
    <t xml:space="preserve">      7-Sarwa Islamic Savings Account (SISA)</t>
  </si>
  <si>
    <t xml:space="preserve">      8-Sarwa Islamic Term Account (SITA) 1 Year</t>
  </si>
  <si>
    <t xml:space="preserve">      9-Sarwa Islamic Term Account (SITA) 3 Years</t>
  </si>
  <si>
    <t xml:space="preserve">    10-Sarwa Islamic Term Account (SITA) 5 Years</t>
  </si>
  <si>
    <t xml:space="preserve">    11-Digital Sarwa Islam.Term Acc. (SITA) 1 Year</t>
  </si>
  <si>
    <t xml:space="preserve">    12-Digital Sarwa Isla.Term Acc.(SITA) 3 Years</t>
  </si>
  <si>
    <t xml:space="preserve">    13-Digital Sarwa  Isla.Term Acc.(SITA) 5 Years</t>
  </si>
  <si>
    <t>(iii) Banks</t>
  </si>
  <si>
    <t>C. National Savings Bonds</t>
  </si>
  <si>
    <t>F. Post Life Insurance</t>
  </si>
  <si>
    <t>TOTAL (A+B+C+D+E+F)</t>
  </si>
  <si>
    <t>Source: National Savings GOP</t>
  </si>
  <si>
    <r>
      <t>Dec-23</t>
    </r>
    <r>
      <rPr>
        <b/>
        <vertAlign val="superscript"/>
        <sz val="8"/>
        <color theme="1"/>
        <rFont val="Times New Roman"/>
        <family val="1"/>
      </rPr>
      <t>P</t>
    </r>
  </si>
  <si>
    <r>
      <t>Sep-23</t>
    </r>
    <r>
      <rPr>
        <b/>
        <vertAlign val="superscript"/>
        <sz val="8"/>
        <color theme="1"/>
        <rFont val="Times New Roman"/>
        <family val="1"/>
      </rPr>
      <t>R</t>
    </r>
  </si>
  <si>
    <r>
      <t>FY22</t>
    </r>
    <r>
      <rPr>
        <b/>
        <vertAlign val="superscript"/>
        <sz val="8"/>
        <color rgb="FF000000"/>
        <rFont val="Times New Roman"/>
        <family val="1"/>
      </rPr>
      <t xml:space="preserve"> </t>
    </r>
  </si>
  <si>
    <t>c. Other Liabilities**</t>
  </si>
  <si>
    <t>FY-22</t>
  </si>
  <si>
    <t>Jan</t>
  </si>
  <si>
    <t>@.It includes Prize Bonds of Rs. 5, Rs. 10, Rs. 50, Rs. 100 (Old), Rs. 500, Rs. 1,000 Rs.5,000, Rs.10,000 and Rs.25,000 (Old)</t>
  </si>
  <si>
    <r>
      <t>FY23</t>
    </r>
    <r>
      <rPr>
        <b/>
        <vertAlign val="superscript"/>
        <sz val="8"/>
        <color rgb="FF000000"/>
        <rFont val="Times New Roman"/>
        <family val="1"/>
      </rPr>
      <t xml:space="preserve"> R</t>
    </r>
  </si>
  <si>
    <t xml:space="preserve"> * State Bank of Pakistan   </t>
  </si>
  <si>
    <t>Jun-22</t>
  </si>
  <si>
    <t>Feb</t>
  </si>
  <si>
    <t>A. Accounts (i+ii / 1 to 13)</t>
  </si>
  <si>
    <t xml:space="preserve">     14- Defence Savings Certificates</t>
  </si>
  <si>
    <t xml:space="preserve">     15- National Deposit Certificates </t>
  </si>
  <si>
    <t xml:space="preserve">     16- Khas Deposit Certificates </t>
  </si>
  <si>
    <t xml:space="preserve">    17- Premium Savings Certificates</t>
  </si>
  <si>
    <t xml:space="preserve">   18- Special Savings Certificates (Registered)</t>
  </si>
  <si>
    <t xml:space="preserve">   19- Special Savings Certificates (Bearer)</t>
  </si>
  <si>
    <t xml:space="preserve">   20- Regular Income Certificates</t>
  </si>
  <si>
    <t xml:space="preserve">   21- Behbood Savings Certificate</t>
  </si>
  <si>
    <t xml:space="preserve">   22- Short-Term Savings Certificates (3 Months)</t>
  </si>
  <si>
    <t xml:space="preserve">   23- Short-Term Savings Certificates (6 Months)</t>
  </si>
  <si>
    <t xml:space="preserve">   24- Short-Term Savings Certificates (12 Months)</t>
  </si>
  <si>
    <t xml:space="preserve">   25-Others</t>
  </si>
  <si>
    <t>B.  Certificates (i+ii+iii /14 to 25)</t>
  </si>
  <si>
    <t>26- 10 Years</t>
  </si>
  <si>
    <t>27- Rs. 100</t>
  </si>
  <si>
    <t xml:space="preserve">28- Rs. 200    </t>
  </si>
  <si>
    <t>29- Rs. 750</t>
  </si>
  <si>
    <t xml:space="preserve">30- Rs.1,500        </t>
  </si>
  <si>
    <t xml:space="preserve">31- Rs. 7,500         </t>
  </si>
  <si>
    <t xml:space="preserve">32- Rs. 15,000         </t>
  </si>
  <si>
    <t>33- Rs. 25,000</t>
  </si>
  <si>
    <t xml:space="preserve">34- Rs. 40,000         </t>
  </si>
  <si>
    <t>35- Others@</t>
  </si>
  <si>
    <t xml:space="preserve">36- Rs. 40,000 </t>
  </si>
  <si>
    <t>37- Rs. 25,000</t>
  </si>
  <si>
    <t>D. Prize Bonds (27 to 35) *</t>
  </si>
  <si>
    <t>E. Premium Prize Bonds (Registered) (36 to37)</t>
  </si>
  <si>
    <t>Mar</t>
  </si>
  <si>
    <t>Jan-24</t>
  </si>
  <si>
    <r>
      <t>Mar-24</t>
    </r>
    <r>
      <rPr>
        <b/>
        <vertAlign val="superscript"/>
        <sz val="8"/>
        <color theme="1"/>
        <rFont val="Times New Roman"/>
        <family val="1"/>
      </rPr>
      <t>P</t>
    </r>
  </si>
  <si>
    <r>
      <t>Dec-23</t>
    </r>
    <r>
      <rPr>
        <b/>
        <vertAlign val="superscript"/>
        <sz val="8"/>
        <color theme="1"/>
        <rFont val="Times New Roman"/>
        <family val="1"/>
      </rPr>
      <t>R</t>
    </r>
  </si>
  <si>
    <t>Sep-23</t>
  </si>
  <si>
    <r>
      <t>Q3-FY24</t>
    </r>
    <r>
      <rPr>
        <b/>
        <vertAlign val="superscript"/>
        <sz val="8"/>
        <color rgb="FF000000"/>
        <rFont val="Times New Roman"/>
        <family val="1"/>
      </rPr>
      <t>P</t>
    </r>
  </si>
  <si>
    <t>Q2-FY24</t>
  </si>
  <si>
    <t>Q1-FY24</t>
  </si>
  <si>
    <r>
      <t>Jul-Mar-FY24</t>
    </r>
    <r>
      <rPr>
        <b/>
        <vertAlign val="superscript"/>
        <sz val="8"/>
        <color rgb="FF000000"/>
        <rFont val="Times New Roman"/>
        <family val="1"/>
      </rPr>
      <t>P</t>
    </r>
  </si>
  <si>
    <t>Jul-Dec-FY24</t>
  </si>
  <si>
    <t>Jul-Sep-FY24</t>
  </si>
  <si>
    <r>
      <t xml:space="preserve">III. Principal Repayment of External Debt and Liabilities (e+f+g+h) </t>
    </r>
    <r>
      <rPr>
        <b/>
        <vertAlign val="superscript"/>
        <sz val="8"/>
        <color theme="1"/>
        <rFont val="Times New Roman"/>
        <family val="1"/>
      </rPr>
      <t>3</t>
    </r>
  </si>
  <si>
    <t>Feb-24</t>
  </si>
  <si>
    <r>
      <t>31-Mar-24</t>
    </r>
    <r>
      <rPr>
        <b/>
        <vertAlign val="superscript"/>
        <sz val="7"/>
        <color theme="1"/>
        <rFont val="Times New Roman"/>
        <family val="1"/>
      </rPr>
      <t>P</t>
    </r>
  </si>
  <si>
    <r>
      <t>31-Dec-23</t>
    </r>
    <r>
      <rPr>
        <b/>
        <vertAlign val="superscript"/>
        <sz val="7"/>
        <color theme="1"/>
        <rFont val="Times New Roman"/>
        <family val="1"/>
      </rPr>
      <t>R</t>
    </r>
  </si>
  <si>
    <t>Jul-Sep 23</t>
  </si>
  <si>
    <r>
      <t>Jan-Mar 24</t>
    </r>
    <r>
      <rPr>
        <b/>
        <vertAlign val="superscript"/>
        <sz val="7.5"/>
        <color theme="1"/>
        <rFont val="Times New Roman"/>
        <family val="1"/>
      </rPr>
      <t>P</t>
    </r>
  </si>
  <si>
    <r>
      <t>Oct-Dec 23</t>
    </r>
    <r>
      <rPr>
        <b/>
        <vertAlign val="superscript"/>
        <sz val="7.5"/>
        <color theme="1"/>
        <rFont val="Times New Roman"/>
        <family val="1"/>
      </rPr>
      <t>R</t>
    </r>
  </si>
  <si>
    <r>
      <t>FY23</t>
    </r>
    <r>
      <rPr>
        <b/>
        <vertAlign val="superscript"/>
        <sz val="7.5"/>
        <color theme="1"/>
        <rFont val="Times New Roman"/>
        <family val="1"/>
        <scheme val="major"/>
      </rPr>
      <t xml:space="preserve"> R</t>
    </r>
  </si>
  <si>
    <r>
      <t xml:space="preserve">Jul-Sep 23 </t>
    </r>
    <r>
      <rPr>
        <b/>
        <vertAlign val="superscript"/>
        <sz val="7.5"/>
        <color theme="1"/>
        <rFont val="Times New Roman"/>
        <family val="1"/>
        <scheme val="major"/>
      </rPr>
      <t>R</t>
    </r>
  </si>
  <si>
    <r>
      <t>Oct-Dec 23</t>
    </r>
    <r>
      <rPr>
        <b/>
        <vertAlign val="superscript"/>
        <sz val="7.5"/>
        <color theme="1"/>
        <rFont val="Times New Roman"/>
        <family val="1"/>
        <scheme val="major"/>
      </rPr>
      <t>R</t>
    </r>
  </si>
  <si>
    <r>
      <t>Jan-Mar 24</t>
    </r>
    <r>
      <rPr>
        <b/>
        <vertAlign val="superscript"/>
        <sz val="7.5"/>
        <color theme="1"/>
        <rFont val="Times New Roman"/>
        <family val="1"/>
        <scheme val="major"/>
      </rPr>
      <t>P</t>
    </r>
  </si>
  <si>
    <t>Apr</t>
  </si>
  <si>
    <t>*Source: Ministry of Finance (Budget Wing)</t>
  </si>
  <si>
    <t>May</t>
  </si>
  <si>
    <r>
      <t>May-24</t>
    </r>
    <r>
      <rPr>
        <b/>
        <vertAlign val="superscript"/>
        <sz val="8"/>
        <color theme="1"/>
        <rFont val="Times New Roman"/>
        <family val="1"/>
      </rPr>
      <t>P</t>
    </r>
  </si>
  <si>
    <t>Apr-24</t>
  </si>
  <si>
    <t>Mar-24</t>
  </si>
  <si>
    <t>Jun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</si>
</sst>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409]mmm\-yy;@"/>
    <numFmt numFmtId="165" formatCode="_(* #,##0.0_);_(* \(#,##0.0\);_(* &quot;-&quot;??_);_(@_)"/>
    <numFmt numFmtId="166" formatCode="0.0000"/>
    <numFmt numFmtId="167" formatCode="_(* #,##0.0000_);_(* \(#,##0.0000\);_(* &quot;-&quot;??_);_(@_)"/>
    <numFmt numFmtId="168" formatCode="_(* #,##0_);_(* \(#,##0\);_(* &quot;-&quot;??_);_(@_)"/>
  </numFmts>
  <fonts count="59" x14ac:knownFonts="1">
    <font>
      <sz val="11"/>
      <color theme="1"/>
      <name val="Arial"/>
      <family val="2"/>
      <scheme val="minor"/>
    </font>
    <font>
      <sz val="10"/>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theme="1"/>
      <name val="Times New Roman"/>
      <family val="1"/>
    </font>
    <font>
      <sz val="7"/>
      <color theme="1"/>
      <name val="Times New Roman"/>
      <family val="1"/>
    </font>
    <font>
      <b/>
      <sz val="8"/>
      <color theme="1"/>
      <name val="Times New Roman"/>
      <family val="1"/>
    </font>
    <font>
      <b/>
      <vertAlign val="superscript"/>
      <sz val="8"/>
      <color theme="1"/>
      <name val="Times New Roman"/>
      <family val="1"/>
    </font>
    <font>
      <sz val="8"/>
      <color rgb="FF000000"/>
      <name val="Times New Roman"/>
      <family val="1"/>
    </font>
    <font>
      <sz val="7"/>
      <color rgb="FF000000"/>
      <name val="Times New Roman"/>
      <family val="1"/>
    </font>
    <font>
      <vertAlign val="superscript"/>
      <sz val="8"/>
      <color rgb="FF000000"/>
      <name val="Times New Roman"/>
      <family val="1"/>
    </font>
    <font>
      <b/>
      <sz val="8"/>
      <color rgb="FF000000"/>
      <name val="Times New Roman"/>
      <family val="1"/>
    </font>
    <font>
      <b/>
      <sz val="7"/>
      <color theme="1"/>
      <name val="Times New Roman"/>
      <family val="1"/>
    </font>
    <font>
      <b/>
      <sz val="7"/>
      <color rgb="FF000000"/>
      <name val="Times New Roman"/>
      <family val="1"/>
    </font>
    <font>
      <b/>
      <vertAlign val="superscript"/>
      <sz val="8"/>
      <color rgb="FF000000"/>
      <name val="Times New Roman"/>
      <family val="1"/>
    </font>
    <font>
      <i/>
      <sz val="8"/>
      <color theme="1"/>
      <name val="Times New Roman"/>
      <family val="1"/>
    </font>
    <font>
      <i/>
      <sz val="8"/>
      <color rgb="FF000000"/>
      <name val="Times New Roman"/>
      <family val="1"/>
    </font>
    <font>
      <i/>
      <sz val="7"/>
      <color theme="1"/>
      <name val="Times New Roman"/>
      <family val="1"/>
    </font>
    <font>
      <i/>
      <sz val="7"/>
      <color rgb="FF000000"/>
      <name val="Times New Roman"/>
      <family val="1"/>
    </font>
    <font>
      <b/>
      <u/>
      <sz val="8"/>
      <color theme="1"/>
      <name val="Times New Roman"/>
      <family val="1"/>
    </font>
    <font>
      <vertAlign val="superscript"/>
      <sz val="8"/>
      <color theme="1"/>
      <name val="Times New Roman"/>
      <family val="1"/>
    </font>
    <font>
      <sz val="6.5"/>
      <color theme="1"/>
      <name val="Times New Roman"/>
      <family val="1"/>
    </font>
    <font>
      <vertAlign val="superscript"/>
      <sz val="7"/>
      <color theme="1"/>
      <name val="Times New Roman"/>
      <family val="1"/>
    </font>
    <font>
      <u/>
      <sz val="11"/>
      <color theme="10"/>
      <name val="Arial"/>
      <family val="2"/>
      <scheme val="minor"/>
    </font>
    <font>
      <sz val="6"/>
      <color theme="1"/>
      <name val="Times New Roman"/>
      <family val="1"/>
    </font>
    <font>
      <sz val="11"/>
      <color rgb="FF000000"/>
      <name val="Calibri"/>
      <family val="2"/>
    </font>
    <font>
      <vertAlign val="superscript"/>
      <sz val="8"/>
      <color rgb="FF000000"/>
      <name val="Calibri"/>
      <family val="2"/>
    </font>
    <font>
      <sz val="10"/>
      <color rgb="FF000000"/>
      <name val="Calibri"/>
      <family val="2"/>
    </font>
    <font>
      <sz val="6"/>
      <color rgb="FF000000"/>
      <name val="Times New Roman"/>
      <family val="1"/>
    </font>
    <font>
      <sz val="6"/>
      <color rgb="FF000000"/>
      <name val="Calibri"/>
      <family val="2"/>
    </font>
    <font>
      <b/>
      <vertAlign val="superscript"/>
      <sz val="7"/>
      <color theme="1"/>
      <name val="Times New Roman"/>
      <family val="1"/>
    </font>
    <font>
      <b/>
      <sz val="6.5"/>
      <color theme="1"/>
      <name val="Times New Roman"/>
      <family val="1"/>
    </font>
    <font>
      <vertAlign val="superscript"/>
      <sz val="9"/>
      <color theme="1"/>
      <name val="Times New Roman"/>
      <family val="1"/>
    </font>
    <font>
      <b/>
      <vertAlign val="superscript"/>
      <sz val="9"/>
      <color theme="1"/>
      <name val="Times New Roman"/>
      <family val="1"/>
    </font>
    <font>
      <b/>
      <vertAlign val="superscript"/>
      <sz val="6.5"/>
      <color theme="1"/>
      <name val="Times New Roman"/>
      <family val="1"/>
    </font>
    <font>
      <sz val="7.5"/>
      <color theme="1"/>
      <name val="Times New Roman"/>
      <family val="1"/>
    </font>
    <font>
      <b/>
      <sz val="7.5"/>
      <color theme="1"/>
      <name val="Times New Roman"/>
      <family val="1"/>
    </font>
    <font>
      <b/>
      <vertAlign val="superscript"/>
      <sz val="7.5"/>
      <color theme="1"/>
      <name val="Times New Roman"/>
      <family val="1"/>
    </font>
    <font>
      <b/>
      <i/>
      <vertAlign val="superscript"/>
      <sz val="8"/>
      <color theme="1"/>
      <name val="Times New Roman"/>
      <family val="1"/>
    </font>
    <font>
      <sz val="11"/>
      <color rgb="FF0000FF"/>
      <name val="Calibri"/>
      <family val="2"/>
    </font>
    <font>
      <sz val="9"/>
      <color theme="1"/>
      <name val="Times New Roman"/>
      <family val="1"/>
    </font>
    <font>
      <b/>
      <sz val="9"/>
      <color theme="1"/>
      <name val="Times New Roman"/>
      <family val="1"/>
    </font>
    <font>
      <sz val="11"/>
      <color theme="1"/>
      <name val="Arial"/>
      <family val="2"/>
      <scheme val="minor"/>
    </font>
    <font>
      <u/>
      <sz val="7"/>
      <color theme="10"/>
      <name val="Arial"/>
      <family val="2"/>
      <scheme val="minor"/>
    </font>
    <font>
      <b/>
      <sz val="8"/>
      <name val="Times New Roman"/>
      <family val="1"/>
      <scheme val="major"/>
    </font>
    <font>
      <b/>
      <sz val="8"/>
      <color theme="1"/>
      <name val="Times New Roman"/>
      <family val="1"/>
      <scheme val="major"/>
    </font>
    <font>
      <sz val="8"/>
      <name val="Times New Roman"/>
      <family val="1"/>
      <scheme val="major"/>
    </font>
    <font>
      <b/>
      <sz val="14"/>
      <color theme="1"/>
      <name val="Times New Roman"/>
      <family val="1"/>
      <scheme val="major"/>
    </font>
    <font>
      <sz val="10"/>
      <color theme="1"/>
      <name val="Times New Roman"/>
      <family val="1"/>
      <scheme val="major"/>
    </font>
    <font>
      <sz val="11"/>
      <color theme="1"/>
      <name val="Times New Roman"/>
      <family val="1"/>
      <scheme val="major"/>
    </font>
    <font>
      <sz val="7"/>
      <color theme="1"/>
      <name val="Times New Roman"/>
      <family val="1"/>
      <scheme val="major"/>
    </font>
    <font>
      <b/>
      <sz val="7.5"/>
      <color theme="1"/>
      <name val="Times New Roman"/>
      <family val="1"/>
      <scheme val="major"/>
    </font>
    <font>
      <b/>
      <vertAlign val="superscript"/>
      <sz val="7.5"/>
      <color theme="1"/>
      <name val="Times New Roman"/>
      <family val="1"/>
      <scheme val="major"/>
    </font>
    <font>
      <b/>
      <sz val="7"/>
      <color rgb="FF000000"/>
      <name val="Times New Roman"/>
      <family val="1"/>
      <scheme val="major"/>
    </font>
    <font>
      <sz val="7.5"/>
      <color theme="1"/>
      <name val="Times New Roman"/>
      <family val="1"/>
      <scheme val="major"/>
    </font>
    <font>
      <sz val="7"/>
      <color rgb="FF000000"/>
      <name val="Times New Roman"/>
      <family val="1"/>
      <scheme val="major"/>
    </font>
    <font>
      <sz val="8"/>
      <color theme="1"/>
      <name val="Times New Roman"/>
      <family val="1"/>
      <scheme val="major"/>
    </font>
    <font>
      <u/>
      <sz val="7"/>
      <color theme="10"/>
      <name val="Times New Roman"/>
      <family val="1"/>
      <scheme val="major"/>
    </font>
  </fonts>
  <fills count="3">
    <fill>
      <patternFill patternType="none"/>
    </fill>
    <fill>
      <patternFill patternType="gray125"/>
    </fill>
    <fill>
      <patternFill patternType="solid">
        <fgColor rgb="FFFFFFFF"/>
        <bgColor indexed="64"/>
      </patternFill>
    </fill>
  </fills>
  <borders count="32">
    <border>
      <left/>
      <right/>
      <top/>
      <bottom/>
      <diagonal/>
    </border>
    <border>
      <left/>
      <right/>
      <top/>
      <bottom style="medium">
        <color indexed="64"/>
      </bottom>
      <diagonal/>
    </border>
    <border>
      <left/>
      <right/>
      <top/>
      <bottom style="thick">
        <color indexed="64"/>
      </bottom>
      <diagonal/>
    </border>
    <border>
      <left/>
      <right/>
      <top style="medium">
        <color indexed="64"/>
      </top>
      <bottom/>
      <diagonal/>
    </border>
    <border>
      <left/>
      <right style="medium">
        <color indexed="64"/>
      </right>
      <top/>
      <bottom style="medium">
        <color rgb="FF000000"/>
      </bottom>
      <diagonal/>
    </border>
    <border>
      <left/>
      <right style="medium">
        <color indexed="64"/>
      </right>
      <top/>
      <bottom/>
      <diagonal/>
    </border>
    <border>
      <left/>
      <right/>
      <top style="thick">
        <color indexed="64"/>
      </top>
      <bottom/>
      <diagonal/>
    </border>
    <border>
      <left/>
      <right style="medium">
        <color indexed="64"/>
      </right>
      <top/>
      <bottom style="medium">
        <color indexed="64"/>
      </bottom>
      <diagonal/>
    </border>
    <border>
      <left/>
      <right/>
      <top style="thick">
        <color indexed="64"/>
      </top>
      <bottom style="thick">
        <color indexed="64"/>
      </bottom>
      <diagonal/>
    </border>
    <border>
      <left/>
      <right style="medium">
        <color indexed="64"/>
      </right>
      <top/>
      <bottom style="thick">
        <color indexed="64"/>
      </bottom>
      <diagonal/>
    </border>
    <border>
      <left/>
      <right/>
      <top style="medium">
        <color indexed="64"/>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style="thick">
        <color rgb="FF000000"/>
      </top>
      <bottom/>
      <diagonal/>
    </border>
    <border>
      <left/>
      <right/>
      <top style="thick">
        <color rgb="FF000000"/>
      </top>
      <bottom/>
      <diagonal/>
    </border>
    <border>
      <left/>
      <right/>
      <top style="medium">
        <color rgb="FF000000"/>
      </top>
      <bottom/>
      <diagonal/>
    </border>
    <border>
      <left/>
      <right style="medium">
        <color indexed="64"/>
      </right>
      <top style="medium">
        <color rgb="FF000000"/>
      </top>
      <bottom/>
      <diagonal/>
    </border>
    <border>
      <left/>
      <right style="medium">
        <color indexed="64"/>
      </right>
      <top/>
      <bottom style="thick">
        <color rgb="FF000000"/>
      </bottom>
      <diagonal/>
    </border>
    <border>
      <left/>
      <right/>
      <top/>
      <bottom style="thick">
        <color rgb="FF000000"/>
      </bottom>
      <diagonal/>
    </border>
    <border>
      <left style="medium">
        <color indexed="64"/>
      </left>
      <right/>
      <top style="thick">
        <color rgb="FF000000"/>
      </top>
      <bottom style="medium">
        <color rgb="FF000000"/>
      </bottom>
      <diagonal/>
    </border>
    <border>
      <left/>
      <right/>
      <top style="thick">
        <color rgb="FF000000"/>
      </top>
      <bottom style="medium">
        <color rgb="FF000000"/>
      </bottom>
      <diagonal/>
    </border>
    <border>
      <left/>
      <right style="medium">
        <color indexed="64"/>
      </right>
      <top style="thick">
        <color rgb="FF000000"/>
      </top>
      <bottom style="medium">
        <color rgb="FF000000"/>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rgb="FF000000"/>
      </bottom>
      <diagonal/>
    </border>
    <border>
      <left/>
      <right/>
      <top style="thick">
        <color indexed="64"/>
      </top>
      <bottom style="medium">
        <color indexed="64"/>
      </bottom>
      <diagonal/>
    </border>
    <border>
      <left/>
      <right/>
      <top style="medium">
        <color indexed="64"/>
      </top>
      <bottom style="thick">
        <color rgb="FF000000"/>
      </bottom>
      <diagonal/>
    </border>
    <border>
      <left/>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medium">
        <color indexed="64"/>
      </top>
      <bottom style="thick">
        <color rgb="FF000000"/>
      </bottom>
      <diagonal/>
    </border>
    <border>
      <left style="medium">
        <color indexed="64"/>
      </left>
      <right/>
      <top style="medium">
        <color indexed="64"/>
      </top>
      <bottom style="medium">
        <color indexed="64"/>
      </bottom>
      <diagonal/>
    </border>
    <border>
      <left style="medium">
        <color indexed="64"/>
      </left>
      <right/>
      <top style="medium">
        <color indexed="64"/>
      </top>
      <bottom style="medium">
        <color rgb="FF000000"/>
      </bottom>
      <diagonal/>
    </border>
  </borders>
  <cellStyleXfs count="8">
    <xf numFmtId="0" fontId="0" fillId="0" borderId="0"/>
    <xf numFmtId="0" fontId="24" fillId="0" borderId="0" applyNumberFormat="0" applyFill="0" applyBorder="0" applyAlignment="0" applyProtection="0"/>
    <xf numFmtId="43" fontId="43" fillId="0" borderId="0" applyFont="0" applyFill="0" applyBorder="0" applyAlignment="0" applyProtection="0"/>
    <xf numFmtId="0" fontId="43" fillId="0" borderId="0"/>
    <xf numFmtId="0" fontId="43" fillId="0" borderId="0"/>
    <xf numFmtId="0" fontId="43" fillId="0" borderId="0"/>
    <xf numFmtId="43" fontId="43" fillId="0" borderId="0" applyFont="0" applyFill="0" applyBorder="0" applyAlignment="0" applyProtection="0"/>
    <xf numFmtId="0" fontId="43" fillId="0" borderId="0"/>
  </cellStyleXfs>
  <cellXfs count="288">
    <xf numFmtId="0" fontId="0" fillId="0" borderId="0" xfId="0"/>
    <xf numFmtId="0" fontId="7" fillId="0" borderId="2" xfId="0" applyFont="1" applyBorder="1" applyAlignment="1">
      <alignment horizontal="right" vertical="center"/>
    </xf>
    <xf numFmtId="0" fontId="9" fillId="0" borderId="0" xfId="0" applyFont="1" applyAlignment="1">
      <alignment vertical="center"/>
    </xf>
    <xf numFmtId="0" fontId="10" fillId="0" borderId="0" xfId="0" applyFont="1" applyAlignment="1">
      <alignment horizontal="right" vertical="center"/>
    </xf>
    <xf numFmtId="0" fontId="6" fillId="0" borderId="0" xfId="0" applyFont="1" applyAlignment="1">
      <alignment horizontal="right" vertical="center"/>
    </xf>
    <xf numFmtId="0" fontId="12" fillId="0" borderId="0" xfId="0" applyFont="1" applyAlignment="1">
      <alignment vertical="center"/>
    </xf>
    <xf numFmtId="0" fontId="13" fillId="0" borderId="0" xfId="0" applyFont="1" applyAlignment="1">
      <alignment horizontal="right" vertical="center"/>
    </xf>
    <xf numFmtId="0" fontId="14" fillId="0" borderId="0" xfId="0" applyFont="1" applyAlignment="1">
      <alignment horizontal="right" vertical="center" wrapText="1"/>
    </xf>
    <xf numFmtId="0" fontId="14" fillId="0" borderId="0" xfId="0" applyFont="1" applyAlignment="1">
      <alignment horizontal="right" vertical="center"/>
    </xf>
    <xf numFmtId="0" fontId="2" fillId="0" borderId="0" xfId="0" applyFont="1" applyAlignment="1">
      <alignment vertical="center"/>
    </xf>
    <xf numFmtId="0" fontId="7" fillId="0" borderId="0" xfId="0" applyFont="1" applyAlignment="1">
      <alignment vertical="center"/>
    </xf>
    <xf numFmtId="0" fontId="17" fillId="0" borderId="0" xfId="0" applyFont="1" applyAlignment="1">
      <alignment vertical="center"/>
    </xf>
    <xf numFmtId="0" fontId="18" fillId="0" borderId="0" xfId="0" applyFont="1" applyAlignment="1">
      <alignment horizontal="right" vertical="center"/>
    </xf>
    <xf numFmtId="0" fontId="19" fillId="0" borderId="0" xfId="0" applyFont="1" applyAlignment="1">
      <alignment horizontal="right" vertical="center"/>
    </xf>
    <xf numFmtId="0" fontId="20" fillId="0" borderId="0" xfId="0" applyFont="1" applyAlignment="1">
      <alignment vertical="center"/>
    </xf>
    <xf numFmtId="0" fontId="9" fillId="0" borderId="1" xfId="0" applyFont="1" applyBorder="1" applyAlignment="1">
      <alignment vertical="center"/>
    </xf>
    <xf numFmtId="0" fontId="6" fillId="0" borderId="1" xfId="0" applyFont="1" applyBorder="1" applyAlignment="1">
      <alignment horizontal="right" vertical="center"/>
    </xf>
    <xf numFmtId="0" fontId="0" fillId="0" borderId="0" xfId="0" applyAlignment="1"/>
    <xf numFmtId="0" fontId="1" fillId="0" borderId="2" xfId="0" applyFont="1" applyBorder="1" applyAlignment="1"/>
    <xf numFmtId="0" fontId="5" fillId="0" borderId="0" xfId="0" applyFont="1" applyAlignment="1">
      <alignment horizontal="right" vertical="center"/>
    </xf>
    <xf numFmtId="0" fontId="7" fillId="0" borderId="0" xfId="0" applyFont="1" applyAlignment="1">
      <alignment horizontal="right" vertical="center"/>
    </xf>
    <xf numFmtId="0" fontId="16" fillId="0" borderId="0" xfId="0" applyFont="1" applyAlignment="1">
      <alignment horizontal="left" vertical="center"/>
    </xf>
    <xf numFmtId="0" fontId="2" fillId="0" borderId="0" xfId="0" applyFont="1" applyAlignment="1">
      <alignment vertical="center" wrapText="1"/>
    </xf>
    <xf numFmtId="0" fontId="1" fillId="0" borderId="0" xfId="0" applyFont="1" applyAlignment="1">
      <alignment vertical="center"/>
    </xf>
    <xf numFmtId="0" fontId="5" fillId="0" borderId="0" xfId="0" applyFont="1" applyAlignment="1">
      <alignment vertical="center"/>
    </xf>
    <xf numFmtId="0" fontId="7" fillId="0" borderId="1" xfId="0" applyFont="1" applyBorder="1" applyAlignment="1">
      <alignment horizontal="right" vertical="center"/>
    </xf>
    <xf numFmtId="0" fontId="9" fillId="0" borderId="0" xfId="0" applyFont="1" applyAlignment="1">
      <alignment horizontal="right" vertical="center" wrapText="1"/>
    </xf>
    <xf numFmtId="0" fontId="9" fillId="0" borderId="0" xfId="0" applyFont="1" applyAlignment="1">
      <alignment horizontal="right" vertical="center"/>
    </xf>
    <xf numFmtId="0" fontId="12" fillId="0" borderId="0" xfId="0" applyFont="1" applyAlignment="1">
      <alignment horizontal="right" vertical="center"/>
    </xf>
    <xf numFmtId="0" fontId="12" fillId="0" borderId="0" xfId="0" applyFont="1" applyAlignment="1">
      <alignment horizontal="right" vertical="center" wrapText="1"/>
    </xf>
    <xf numFmtId="0" fontId="25" fillId="0" borderId="0" xfId="0" applyFont="1" applyAlignment="1">
      <alignment vertical="center"/>
    </xf>
    <xf numFmtId="0" fontId="5" fillId="0" borderId="0" xfId="0" applyFont="1" applyAlignment="1">
      <alignment horizontal="center" vertical="center"/>
    </xf>
    <xf numFmtId="0" fontId="7" fillId="0" borderId="1" xfId="0" applyFont="1" applyBorder="1" applyAlignment="1">
      <alignment vertical="center" wrapText="1"/>
    </xf>
    <xf numFmtId="0" fontId="7" fillId="0" borderId="7" xfId="0" applyFont="1" applyBorder="1" applyAlignment="1">
      <alignment horizontal="right" vertical="center" wrapText="1"/>
    </xf>
    <xf numFmtId="0" fontId="1" fillId="0" borderId="0" xfId="0" applyFont="1" applyAlignment="1">
      <alignment vertical="top" wrapText="1"/>
    </xf>
    <xf numFmtId="0" fontId="12" fillId="0" borderId="0" xfId="0" applyFont="1" applyAlignment="1">
      <alignment vertical="center" wrapText="1"/>
    </xf>
    <xf numFmtId="0" fontId="12" fillId="0" borderId="0" xfId="0" applyFont="1" applyAlignment="1">
      <alignment horizontal="left" vertical="center" wrapText="1" indent="1"/>
    </xf>
    <xf numFmtId="0" fontId="12" fillId="0" borderId="0" xfId="0" applyFont="1" applyAlignment="1">
      <alignment horizontal="left" vertical="center" wrapText="1" indent="2"/>
    </xf>
    <xf numFmtId="0" fontId="9" fillId="0" borderId="0" xfId="0" applyFont="1" applyAlignment="1">
      <alignment horizontal="left" vertical="center" wrapText="1" indent="2"/>
    </xf>
    <xf numFmtId="0" fontId="9" fillId="0" borderId="0" xfId="0" applyFont="1" applyAlignment="1">
      <alignment horizontal="left" vertical="center" wrapText="1" indent="1"/>
    </xf>
    <xf numFmtId="0" fontId="9" fillId="0" borderId="0" xfId="0" applyFont="1" applyAlignment="1">
      <alignment vertical="center" wrapText="1"/>
    </xf>
    <xf numFmtId="0" fontId="29" fillId="0" borderId="0" xfId="0" applyFont="1" applyAlignment="1">
      <alignment vertical="center" wrapText="1"/>
    </xf>
    <xf numFmtId="0" fontId="29" fillId="0" borderId="0" xfId="0" applyFont="1" applyAlignment="1">
      <alignment vertical="center"/>
    </xf>
    <xf numFmtId="0" fontId="13" fillId="0" borderId="9" xfId="0" applyFont="1" applyBorder="1" applyAlignment="1">
      <alignment horizontal="center" vertical="center"/>
    </xf>
    <xf numFmtId="0" fontId="32" fillId="0" borderId="0" xfId="0" applyFont="1" applyAlignment="1">
      <alignment vertical="center"/>
    </xf>
    <xf numFmtId="0" fontId="32" fillId="0" borderId="1" xfId="0" applyFont="1" applyBorder="1" applyAlignment="1">
      <alignment vertical="center"/>
    </xf>
    <xf numFmtId="0" fontId="32" fillId="0" borderId="0" xfId="0" applyFont="1" applyAlignment="1">
      <alignment horizontal="left" vertical="center"/>
    </xf>
    <xf numFmtId="0" fontId="22" fillId="0" borderId="0" xfId="0" applyFont="1" applyAlignment="1">
      <alignment horizontal="left" vertical="center"/>
    </xf>
    <xf numFmtId="0" fontId="32" fillId="0" borderId="1" xfId="0" applyFont="1" applyBorder="1" applyAlignment="1">
      <alignment horizontal="left" vertical="center"/>
    </xf>
    <xf numFmtId="0" fontId="37" fillId="0" borderId="11" xfId="0" applyFont="1" applyBorder="1" applyAlignment="1">
      <alignment vertical="center"/>
    </xf>
    <xf numFmtId="0" fontId="37" fillId="0" borderId="9" xfId="0" applyFont="1" applyBorder="1" applyAlignment="1">
      <alignment horizontal="right" vertical="center"/>
    </xf>
    <xf numFmtId="3" fontId="7" fillId="0" borderId="0" xfId="0" applyNumberFormat="1" applyFont="1" applyAlignment="1">
      <alignment horizontal="right" vertical="center"/>
    </xf>
    <xf numFmtId="3" fontId="5" fillId="0" borderId="0" xfId="0" applyNumberFormat="1" applyFont="1" applyAlignment="1">
      <alignment horizontal="right" vertical="center"/>
    </xf>
    <xf numFmtId="0" fontId="7" fillId="0" borderId="2" xfId="0" applyFont="1" applyBorder="1" applyAlignment="1">
      <alignment vertical="center"/>
    </xf>
    <xf numFmtId="0" fontId="5" fillId="0" borderId="2" xfId="0" applyFont="1" applyBorder="1" applyAlignment="1">
      <alignment vertical="center"/>
    </xf>
    <xf numFmtId="0" fontId="5" fillId="0" borderId="0" xfId="0" applyFont="1" applyAlignment="1">
      <alignment horizontal="left" vertical="center"/>
    </xf>
    <xf numFmtId="0" fontId="3" fillId="0" borderId="1" xfId="0" applyFont="1" applyBorder="1" applyAlignment="1">
      <alignment vertical="center"/>
    </xf>
    <xf numFmtId="0" fontId="5" fillId="0" borderId="13" xfId="0" applyFont="1" applyBorder="1" applyAlignment="1">
      <alignment horizontal="right" vertical="center"/>
    </xf>
    <xf numFmtId="0" fontId="5" fillId="0" borderId="14" xfId="0" applyFont="1" applyBorder="1" applyAlignment="1">
      <alignment horizontal="right" vertical="center"/>
    </xf>
    <xf numFmtId="0" fontId="41" fillId="0" borderId="5"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right" vertical="center"/>
    </xf>
    <xf numFmtId="0" fontId="5" fillId="0" borderId="16" xfId="0" applyFont="1" applyBorder="1" applyAlignment="1">
      <alignment horizontal="right" vertical="center"/>
    </xf>
    <xf numFmtId="0" fontId="41" fillId="0" borderId="0" xfId="0" applyFont="1" applyAlignment="1">
      <alignment horizontal="right" vertical="center"/>
    </xf>
    <xf numFmtId="0" fontId="7" fillId="0" borderId="5" xfId="0" applyFont="1" applyBorder="1" applyAlignment="1">
      <alignment horizontal="center" vertical="center"/>
    </xf>
    <xf numFmtId="0" fontId="42" fillId="0" borderId="5" xfId="0" applyFont="1" applyBorder="1" applyAlignment="1">
      <alignment horizontal="center" vertical="center"/>
    </xf>
    <xf numFmtId="0" fontId="5" fillId="0" borderId="5" xfId="0" applyFont="1" applyBorder="1" applyAlignment="1">
      <alignment horizontal="right" vertical="center"/>
    </xf>
    <xf numFmtId="0" fontId="7" fillId="0" borderId="17" xfId="0" applyFont="1" applyBorder="1" applyAlignment="1">
      <alignment horizontal="right" vertical="center"/>
    </xf>
    <xf numFmtId="0" fontId="5" fillId="0" borderId="18" xfId="0" applyFont="1" applyBorder="1" applyAlignment="1">
      <alignment horizontal="right" vertical="center"/>
    </xf>
    <xf numFmtId="0" fontId="41" fillId="0" borderId="18" xfId="0" applyFont="1" applyBorder="1" applyAlignment="1">
      <alignment horizontal="right" vertical="center"/>
    </xf>
    <xf numFmtId="0" fontId="9" fillId="0" borderId="0" xfId="0" applyFont="1" applyAlignment="1">
      <alignment horizontal="center" vertical="center"/>
    </xf>
    <xf numFmtId="3" fontId="12" fillId="0" borderId="0" xfId="0" applyNumberFormat="1" applyFont="1" applyAlignment="1">
      <alignment horizontal="right" vertical="center"/>
    </xf>
    <xf numFmtId="3" fontId="9" fillId="0" borderId="0" xfId="0" applyNumberFormat="1" applyFont="1" applyAlignment="1">
      <alignment horizontal="right" vertical="center"/>
    </xf>
    <xf numFmtId="3" fontId="12" fillId="2" borderId="0" xfId="0" applyNumberFormat="1" applyFont="1" applyFill="1" applyAlignment="1">
      <alignment horizontal="right" vertical="center"/>
    </xf>
    <xf numFmtId="3" fontId="9" fillId="2" borderId="0" xfId="0" applyNumberFormat="1" applyFont="1" applyFill="1" applyAlignment="1">
      <alignment horizontal="right" vertical="center"/>
    </xf>
    <xf numFmtId="0" fontId="1" fillId="0" borderId="0" xfId="0" applyFont="1" applyAlignment="1"/>
    <xf numFmtId="0" fontId="16" fillId="0" borderId="0" xfId="0" applyFont="1" applyAlignment="1">
      <alignment vertical="center"/>
    </xf>
    <xf numFmtId="0" fontId="13" fillId="0" borderId="17" xfId="0" applyFont="1" applyBorder="1" applyAlignment="1">
      <alignment horizontal="right" vertical="center"/>
    </xf>
    <xf numFmtId="0" fontId="5" fillId="0" borderId="0" xfId="0" applyFont="1" applyAlignment="1">
      <alignment horizontal="right" vertical="center"/>
    </xf>
    <xf numFmtId="0" fontId="7" fillId="0" borderId="0" xfId="0" applyFont="1" applyAlignment="1">
      <alignment horizontal="right" vertical="center"/>
    </xf>
    <xf numFmtId="0" fontId="7" fillId="0" borderId="2" xfId="0" applyFont="1" applyBorder="1" applyAlignment="1">
      <alignment horizontal="right" vertical="center"/>
    </xf>
    <xf numFmtId="4" fontId="5" fillId="0" borderId="0" xfId="0" applyNumberFormat="1" applyFont="1" applyAlignment="1">
      <alignment horizontal="right" vertical="center"/>
    </xf>
    <xf numFmtId="164" fontId="7" fillId="0" borderId="7" xfId="0" applyNumberFormat="1" applyFont="1" applyBorder="1" applyAlignment="1">
      <alignment horizontal="right" vertical="center" wrapText="1"/>
    </xf>
    <xf numFmtId="0" fontId="6" fillId="0" borderId="0" xfId="0" applyFont="1" applyAlignment="1">
      <alignment vertical="center"/>
    </xf>
    <xf numFmtId="0" fontId="24" fillId="0" borderId="0" xfId="1" applyAlignment="1">
      <alignment vertical="center"/>
    </xf>
    <xf numFmtId="0" fontId="22" fillId="0" borderId="0" xfId="0" applyFont="1" applyAlignment="1">
      <alignment vertical="center"/>
    </xf>
    <xf numFmtId="0" fontId="2" fillId="0" borderId="0" xfId="0" applyFont="1" applyAlignment="1">
      <alignment vertical="center"/>
    </xf>
    <xf numFmtId="0" fontId="40" fillId="0" borderId="0" xfId="0" applyFont="1" applyAlignment="1">
      <alignment vertical="center"/>
    </xf>
    <xf numFmtId="0" fontId="13" fillId="0" borderId="0" xfId="0" applyFont="1" applyAlignment="1">
      <alignment vertical="center"/>
    </xf>
    <xf numFmtId="0" fontId="5" fillId="0" borderId="0" xfId="0" applyFont="1" applyFill="1" applyAlignment="1">
      <alignment horizontal="right" vertical="center"/>
    </xf>
    <xf numFmtId="0" fontId="7" fillId="0" borderId="0" xfId="0" applyFont="1" applyFill="1" applyAlignment="1">
      <alignment horizontal="right" vertical="center"/>
    </xf>
    <xf numFmtId="0" fontId="0" fillId="0" borderId="0" xfId="0" applyFill="1" applyAlignment="1"/>
    <xf numFmtId="43" fontId="5" fillId="0" borderId="0" xfId="2" applyFont="1" applyAlignment="1">
      <alignment horizontal="right" vertical="center"/>
    </xf>
    <xf numFmtId="165" fontId="5" fillId="0" borderId="0" xfId="2" applyNumberFormat="1" applyFont="1" applyAlignment="1">
      <alignment horizontal="right" vertical="center"/>
    </xf>
    <xf numFmtId="166" fontId="5" fillId="0" borderId="0" xfId="0" applyNumberFormat="1" applyFont="1" applyAlignment="1">
      <alignment horizontal="right" vertical="center"/>
    </xf>
    <xf numFmtId="165" fontId="5" fillId="0" borderId="0" xfId="2" applyNumberFormat="1" applyFont="1" applyFill="1" applyAlignment="1">
      <alignment horizontal="right" vertical="center"/>
    </xf>
    <xf numFmtId="165" fontId="7" fillId="0" borderId="0" xfId="2" applyNumberFormat="1" applyFont="1" applyFill="1" applyAlignment="1">
      <alignment horizontal="right" vertical="center"/>
    </xf>
    <xf numFmtId="43" fontId="5" fillId="0" borderId="0" xfId="2" applyFont="1" applyFill="1" applyAlignment="1">
      <alignment horizontal="right" vertical="center"/>
    </xf>
    <xf numFmtId="166" fontId="5" fillId="0" borderId="1" xfId="0" applyNumberFormat="1" applyFont="1" applyFill="1" applyBorder="1" applyAlignment="1">
      <alignment horizontal="right" vertical="center"/>
    </xf>
    <xf numFmtId="165" fontId="7" fillId="0" borderId="0" xfId="2" applyNumberFormat="1" applyFont="1" applyAlignment="1">
      <alignment horizontal="right" vertical="center"/>
    </xf>
    <xf numFmtId="165" fontId="7" fillId="0" borderId="0" xfId="2" applyNumberFormat="1" applyFont="1" applyAlignment="1">
      <alignment vertical="center"/>
    </xf>
    <xf numFmtId="165" fontId="5" fillId="0" borderId="0" xfId="2" applyNumberFormat="1" applyFont="1" applyAlignment="1">
      <alignment vertical="center"/>
    </xf>
    <xf numFmtId="0" fontId="12" fillId="0" borderId="8" xfId="0" applyFont="1" applyBorder="1" applyAlignment="1">
      <alignment vertical="center" wrapText="1"/>
    </xf>
    <xf numFmtId="0" fontId="32" fillId="0" borderId="0" xfId="0" applyFont="1" applyAlignment="1">
      <alignment vertical="center" wrapText="1"/>
    </xf>
    <xf numFmtId="0" fontId="22" fillId="0" borderId="0" xfId="0" applyFont="1" applyAlignment="1">
      <alignment horizontal="left" vertical="center" indent="1"/>
    </xf>
    <xf numFmtId="0" fontId="44" fillId="0" borderId="0" xfId="1" applyFont="1" applyAlignment="1">
      <alignment vertical="center"/>
    </xf>
    <xf numFmtId="0" fontId="7" fillId="0" borderId="2" xfId="0" applyFont="1" applyBorder="1" applyAlignment="1">
      <alignment vertical="center" wrapText="1"/>
    </xf>
    <xf numFmtId="0" fontId="5" fillId="0" borderId="3" xfId="0" applyFont="1" applyBorder="1" applyAlignment="1">
      <alignment vertical="center"/>
    </xf>
    <xf numFmtId="165" fontId="7" fillId="0" borderId="2" xfId="2" applyNumberFormat="1" applyFont="1" applyBorder="1" applyAlignment="1">
      <alignment vertical="center"/>
    </xf>
    <xf numFmtId="165" fontId="7" fillId="0" borderId="6" xfId="2" applyNumberFormat="1" applyFont="1" applyBorder="1" applyAlignment="1">
      <alignment horizontal="center" vertical="center"/>
    </xf>
    <xf numFmtId="0" fontId="13" fillId="0" borderId="26" xfId="0" applyFont="1" applyBorder="1" applyAlignment="1">
      <alignment horizontal="right" vertical="center"/>
    </xf>
    <xf numFmtId="0" fontId="13" fillId="0" borderId="0" xfId="0" applyFont="1" applyBorder="1" applyAlignment="1">
      <alignment vertical="center"/>
    </xf>
    <xf numFmtId="165" fontId="14" fillId="0" borderId="0" xfId="2" applyNumberFormat="1" applyFont="1" applyAlignment="1">
      <alignment horizontal="right" vertical="center"/>
    </xf>
    <xf numFmtId="165" fontId="13" fillId="0" borderId="0" xfId="2" applyNumberFormat="1" applyFont="1" applyAlignment="1">
      <alignment horizontal="right" vertical="center"/>
    </xf>
    <xf numFmtId="165" fontId="14" fillId="0" borderId="0" xfId="2" applyNumberFormat="1" applyFont="1" applyAlignment="1">
      <alignment vertical="center"/>
    </xf>
    <xf numFmtId="165" fontId="10" fillId="0" borderId="0" xfId="2" applyNumberFormat="1" applyFont="1" applyAlignment="1">
      <alignment horizontal="right" vertical="center"/>
    </xf>
    <xf numFmtId="165" fontId="10" fillId="0" borderId="0" xfId="2" applyNumberFormat="1" applyFont="1" applyAlignment="1">
      <alignment vertical="center"/>
    </xf>
    <xf numFmtId="165" fontId="14" fillId="0" borderId="2" xfId="2" applyNumberFormat="1" applyFont="1" applyBorder="1" applyAlignment="1">
      <alignment horizontal="right" vertical="center"/>
    </xf>
    <xf numFmtId="165" fontId="13" fillId="0" borderId="2" xfId="2" applyNumberFormat="1" applyFont="1" applyBorder="1" applyAlignment="1">
      <alignment horizontal="right" vertical="center"/>
    </xf>
    <xf numFmtId="165" fontId="14" fillId="0" borderId="2" xfId="2" applyNumberFormat="1" applyFont="1" applyBorder="1" applyAlignment="1">
      <alignment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65" fontId="12" fillId="0" borderId="0" xfId="2" applyNumberFormat="1" applyFont="1" applyFill="1" applyAlignment="1">
      <alignment horizontal="right" vertical="center" wrapText="1"/>
    </xf>
    <xf numFmtId="165" fontId="17" fillId="0" borderId="0" xfId="2" applyNumberFormat="1" applyFont="1" applyFill="1" applyAlignment="1">
      <alignment horizontal="right" vertical="center"/>
    </xf>
    <xf numFmtId="165" fontId="17" fillId="0" borderId="0" xfId="2" applyNumberFormat="1" applyFont="1" applyFill="1" applyAlignment="1">
      <alignment horizontal="right" vertical="center" wrapText="1"/>
    </xf>
    <xf numFmtId="165" fontId="16" fillId="0" borderId="0" xfId="2" applyNumberFormat="1" applyFont="1" applyFill="1" applyAlignment="1">
      <alignment horizontal="right" vertical="center"/>
    </xf>
    <xf numFmtId="165" fontId="9" fillId="0" borderId="0" xfId="2" applyNumberFormat="1" applyFont="1" applyFill="1" applyAlignment="1">
      <alignment horizontal="right" vertical="center" wrapText="1"/>
    </xf>
    <xf numFmtId="165" fontId="5" fillId="0" borderId="0" xfId="2" applyNumberFormat="1" applyFont="1" applyFill="1" applyBorder="1" applyAlignment="1">
      <alignment horizontal="right" vertical="center"/>
    </xf>
    <xf numFmtId="165" fontId="9" fillId="0" borderId="0" xfId="2" applyNumberFormat="1" applyFont="1" applyFill="1" applyBorder="1" applyAlignment="1">
      <alignment horizontal="right" vertical="center" wrapText="1"/>
    </xf>
    <xf numFmtId="0" fontId="12" fillId="0" borderId="1" xfId="0" applyFont="1" applyFill="1" applyBorder="1" applyAlignment="1">
      <alignment horizontal="right" vertical="center" wrapText="1"/>
    </xf>
    <xf numFmtId="165" fontId="7" fillId="0" borderId="0" xfId="2" applyNumberFormat="1" applyFont="1" applyFill="1" applyAlignment="1">
      <alignment horizontal="right" vertical="center" wrapText="1"/>
    </xf>
    <xf numFmtId="165" fontId="7" fillId="0" borderId="0" xfId="2" applyNumberFormat="1" applyFont="1" applyFill="1" applyAlignment="1">
      <alignment vertical="center"/>
    </xf>
    <xf numFmtId="165" fontId="7" fillId="0" borderId="0" xfId="2" applyNumberFormat="1" applyFont="1" applyFill="1" applyAlignment="1">
      <alignment vertical="center" wrapText="1"/>
    </xf>
    <xf numFmtId="165" fontId="5" fillId="0" borderId="0" xfId="2" applyNumberFormat="1" applyFont="1" applyFill="1" applyAlignment="1">
      <alignment horizontal="right" vertical="center" wrapText="1"/>
    </xf>
    <xf numFmtId="165" fontId="5" fillId="0" borderId="2" xfId="2" applyNumberFormat="1" applyFont="1" applyFill="1" applyBorder="1" applyAlignment="1">
      <alignment horizontal="right" vertical="center"/>
    </xf>
    <xf numFmtId="165" fontId="9" fillId="0" borderId="2" xfId="2" applyNumberFormat="1" applyFont="1" applyFill="1" applyBorder="1" applyAlignment="1">
      <alignment horizontal="right" vertical="center" wrapText="1"/>
    </xf>
    <xf numFmtId="0" fontId="5" fillId="0" borderId="2" xfId="0" applyFont="1" applyFill="1" applyBorder="1" applyAlignment="1">
      <alignment horizontal="right" vertical="center"/>
    </xf>
    <xf numFmtId="0" fontId="5" fillId="0" borderId="2" xfId="0" applyFont="1" applyFill="1" applyBorder="1" applyAlignment="1">
      <alignment horizontal="right" vertical="center" wrapText="1"/>
    </xf>
    <xf numFmtId="0" fontId="5" fillId="0" borderId="0" xfId="0" applyFont="1" applyFill="1" applyAlignment="1">
      <alignment horizontal="right" vertical="center" wrapText="1"/>
    </xf>
    <xf numFmtId="165" fontId="9" fillId="0" borderId="0" xfId="2" applyNumberFormat="1" applyFont="1" applyFill="1" applyAlignment="1">
      <alignment horizontal="right" vertical="center"/>
    </xf>
    <xf numFmtId="165" fontId="5" fillId="0" borderId="0" xfId="2" applyNumberFormat="1" applyFont="1" applyFill="1" applyAlignment="1">
      <alignment vertical="center"/>
    </xf>
    <xf numFmtId="165" fontId="5" fillId="0" borderId="0" xfId="2" applyNumberFormat="1" applyFont="1" applyFill="1" applyAlignment="1">
      <alignment vertical="center" wrapText="1"/>
    </xf>
    <xf numFmtId="167" fontId="5" fillId="0" borderId="6" xfId="2" applyNumberFormat="1" applyFont="1" applyFill="1" applyBorder="1" applyAlignment="1">
      <alignment vertical="center"/>
    </xf>
    <xf numFmtId="167" fontId="5" fillId="0" borderId="6" xfId="2" applyNumberFormat="1" applyFont="1" applyFill="1" applyBorder="1" applyAlignment="1">
      <alignment vertical="center" wrapText="1"/>
    </xf>
    <xf numFmtId="0" fontId="21" fillId="0" borderId="0" xfId="0" applyFont="1" applyFill="1" applyAlignment="1">
      <alignment vertical="center" wrapText="1"/>
    </xf>
    <xf numFmtId="0" fontId="25" fillId="0" borderId="0" xfId="0" applyFont="1" applyFill="1" applyAlignment="1">
      <alignment vertical="center" wrapText="1"/>
    </xf>
    <xf numFmtId="0" fontId="0" fillId="0" borderId="0" xfId="0" applyFill="1"/>
    <xf numFmtId="0" fontId="2" fillId="0" borderId="0" xfId="0" applyFont="1" applyFill="1" applyAlignment="1">
      <alignment vertical="center" wrapText="1"/>
    </xf>
    <xf numFmtId="0" fontId="1" fillId="0" borderId="4" xfId="0" applyFont="1" applyFill="1" applyBorder="1" applyAlignment="1">
      <alignment vertical="center" wrapText="1"/>
    </xf>
    <xf numFmtId="0" fontId="7" fillId="0" borderId="0" xfId="0" applyFont="1" applyFill="1" applyAlignment="1">
      <alignment vertical="center"/>
    </xf>
    <xf numFmtId="0" fontId="16" fillId="0" borderId="0" xfId="0" applyFont="1" applyFill="1" applyAlignment="1">
      <alignment horizontal="left" vertical="center" indent="1"/>
    </xf>
    <xf numFmtId="0" fontId="1"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horizontal="left" vertical="center" indent="1"/>
    </xf>
    <xf numFmtId="0" fontId="5" fillId="0" borderId="0" xfId="0" applyFont="1" applyFill="1" applyBorder="1" applyAlignment="1">
      <alignment vertical="center"/>
    </xf>
    <xf numFmtId="0" fontId="26" fillId="0" borderId="10" xfId="0" applyFont="1" applyFill="1" applyBorder="1" applyAlignment="1">
      <alignment vertical="center" wrapText="1"/>
    </xf>
    <xf numFmtId="0" fontId="1" fillId="0" borderId="5" xfId="0" applyFont="1" applyFill="1" applyBorder="1"/>
    <xf numFmtId="0" fontId="12" fillId="0" borderId="1" xfId="0" applyFont="1" applyFill="1" applyBorder="1" applyAlignment="1">
      <alignment horizontal="right" vertical="center"/>
    </xf>
    <xf numFmtId="0" fontId="7" fillId="0" borderId="3" xfId="0" applyFont="1" applyFill="1" applyBorder="1" applyAlignment="1">
      <alignment vertical="center"/>
    </xf>
    <xf numFmtId="165" fontId="7" fillId="0" borderId="3" xfId="2" applyNumberFormat="1" applyFont="1" applyFill="1" applyBorder="1" applyAlignment="1">
      <alignment horizontal="right" vertical="center" wrapText="1"/>
    </xf>
    <xf numFmtId="0" fontId="5" fillId="0" borderId="0" xfId="0" applyFont="1" applyFill="1" applyAlignment="1">
      <alignment horizontal="left" vertical="center" indent="2"/>
    </xf>
    <xf numFmtId="0" fontId="5" fillId="0" borderId="0" xfId="0" applyFont="1" applyFill="1" applyAlignment="1">
      <alignment horizontal="left" vertical="center" indent="4"/>
    </xf>
    <xf numFmtId="0" fontId="5" fillId="0" borderId="0" xfId="0" applyFont="1" applyFill="1" applyAlignment="1">
      <alignment horizontal="left" vertical="center" indent="3"/>
    </xf>
    <xf numFmtId="0" fontId="5" fillId="0" borderId="2" xfId="0" applyFont="1" applyFill="1" applyBorder="1" applyAlignment="1">
      <alignment horizontal="left" vertical="center" indent="3"/>
    </xf>
    <xf numFmtId="0" fontId="20" fillId="0" borderId="0" xfId="0" applyFont="1" applyFill="1" applyAlignment="1">
      <alignment vertical="center"/>
    </xf>
    <xf numFmtId="0" fontId="2" fillId="0" borderId="6" xfId="0" applyFont="1" applyFill="1" applyBorder="1" applyAlignment="1">
      <alignment vertical="center" wrapText="1"/>
    </xf>
    <xf numFmtId="0" fontId="5" fillId="0" borderId="6" xfId="0" applyFont="1" applyFill="1" applyBorder="1" applyAlignment="1">
      <alignment vertical="center"/>
    </xf>
    <xf numFmtId="16" fontId="7" fillId="0" borderId="2" xfId="0" quotePrefix="1" applyNumberFormat="1" applyFont="1" applyBorder="1" applyAlignment="1">
      <alignment horizontal="right" vertical="center"/>
    </xf>
    <xf numFmtId="165" fontId="45" fillId="0" borderId="0" xfId="2" applyNumberFormat="1" applyFont="1" applyFill="1" applyAlignment="1">
      <alignment wrapText="1"/>
    </xf>
    <xf numFmtId="165" fontId="46" fillId="0" borderId="0" xfId="2" applyNumberFormat="1" applyFont="1" applyFill="1" applyAlignment="1">
      <alignment horizontal="right" wrapText="1"/>
    </xf>
    <xf numFmtId="165" fontId="47" fillId="0" borderId="0" xfId="2" applyNumberFormat="1" applyFont="1" applyFill="1" applyAlignment="1"/>
    <xf numFmtId="165" fontId="45" fillId="0" borderId="0" xfId="2" applyNumberFormat="1" applyFont="1" applyFill="1" applyAlignment="1"/>
    <xf numFmtId="165" fontId="47" fillId="0" borderId="0" xfId="2" applyNumberFormat="1" applyFont="1" applyFill="1" applyAlignment="1">
      <alignment wrapText="1"/>
    </xf>
    <xf numFmtId="165" fontId="46" fillId="0" borderId="1" xfId="2" applyNumberFormat="1" applyFont="1" applyFill="1" applyBorder="1" applyAlignment="1">
      <alignment vertical="center" wrapText="1"/>
    </xf>
    <xf numFmtId="164" fontId="7" fillId="0" borderId="7" xfId="0" quotePrefix="1" applyNumberFormat="1" applyFont="1" applyBorder="1" applyAlignment="1">
      <alignment horizontal="right" vertical="center" wrapText="1"/>
    </xf>
    <xf numFmtId="165" fontId="45" fillId="0" borderId="2" xfId="2" applyNumberFormat="1" applyFont="1" applyFill="1" applyBorder="1" applyAlignment="1">
      <alignment wrapText="1"/>
    </xf>
    <xf numFmtId="15" fontId="13" fillId="2" borderId="9" xfId="0" applyNumberFormat="1" applyFont="1" applyFill="1" applyBorder="1" applyAlignment="1">
      <alignment horizontal="right"/>
    </xf>
    <xf numFmtId="0" fontId="13" fillId="0" borderId="2" xfId="0" applyFont="1" applyBorder="1" applyAlignment="1">
      <alignment horizontal="right"/>
    </xf>
    <xf numFmtId="165" fontId="32" fillId="0" borderId="0" xfId="2" applyNumberFormat="1" applyFont="1" applyAlignment="1">
      <alignment horizontal="right" vertical="center"/>
    </xf>
    <xf numFmtId="165" fontId="22" fillId="0" borderId="0" xfId="2" applyNumberFormat="1" applyFont="1" applyAlignment="1">
      <alignment horizontal="right" vertical="center"/>
    </xf>
    <xf numFmtId="165" fontId="22" fillId="0" borderId="0" xfId="2" applyNumberFormat="1" applyFont="1" applyAlignment="1">
      <alignment vertical="center"/>
    </xf>
    <xf numFmtId="165" fontId="32" fillId="0" borderId="10" xfId="2" applyNumberFormat="1" applyFont="1" applyBorder="1" applyAlignment="1">
      <alignment horizontal="right" vertical="center"/>
    </xf>
    <xf numFmtId="165" fontId="22" fillId="0" borderId="1" xfId="2" applyNumberFormat="1" applyFont="1" applyBorder="1" applyAlignment="1">
      <alignment horizontal="right" vertical="center"/>
    </xf>
    <xf numFmtId="0" fontId="7" fillId="0" borderId="1" xfId="0" quotePrefix="1" applyFont="1" applyBorder="1" applyAlignment="1">
      <alignment horizontal="right" vertical="center"/>
    </xf>
    <xf numFmtId="165" fontId="5" fillId="0" borderId="2" xfId="2" applyNumberFormat="1" applyFont="1" applyBorder="1" applyAlignment="1">
      <alignment vertical="center"/>
    </xf>
    <xf numFmtId="0" fontId="13" fillId="0" borderId="27" xfId="0" applyFont="1" applyFill="1" applyBorder="1" applyAlignment="1">
      <alignment horizontal="right" vertical="center"/>
    </xf>
    <xf numFmtId="0" fontId="7" fillId="0" borderId="28" xfId="0" applyFont="1" applyBorder="1" applyAlignment="1">
      <alignment horizontal="center" vertical="center"/>
    </xf>
    <xf numFmtId="168" fontId="7" fillId="0" borderId="0" xfId="2" applyNumberFormat="1" applyFont="1" applyAlignment="1">
      <alignment horizontal="right" vertical="center"/>
    </xf>
    <xf numFmtId="168" fontId="5" fillId="0" borderId="0" xfId="2" applyNumberFormat="1" applyFont="1" applyAlignment="1">
      <alignment horizontal="right" vertical="center"/>
    </xf>
    <xf numFmtId="168" fontId="7" fillId="0" borderId="2" xfId="2" applyNumberFormat="1" applyFont="1" applyBorder="1" applyAlignment="1">
      <alignment horizontal="right" vertical="center"/>
    </xf>
    <xf numFmtId="168" fontId="5" fillId="0" borderId="1" xfId="2" applyNumberFormat="1" applyFont="1" applyBorder="1" applyAlignment="1">
      <alignment horizontal="right" vertical="center"/>
    </xf>
    <xf numFmtId="168" fontId="5" fillId="0" borderId="2" xfId="2" applyNumberFormat="1" applyFont="1" applyBorder="1" applyAlignment="1">
      <alignment horizontal="right" vertical="center"/>
    </xf>
    <xf numFmtId="168" fontId="12" fillId="0" borderId="0" xfId="2" applyNumberFormat="1" applyFont="1" applyAlignment="1">
      <alignment horizontal="right" vertical="center"/>
    </xf>
    <xf numFmtId="168" fontId="9" fillId="0" borderId="0" xfId="2" applyNumberFormat="1" applyFont="1" applyAlignment="1">
      <alignment horizontal="right" vertical="center"/>
    </xf>
    <xf numFmtId="168" fontId="9" fillId="0" borderId="2" xfId="2" applyNumberFormat="1" applyFont="1" applyBorder="1" applyAlignment="1">
      <alignment horizontal="right" vertical="center"/>
    </xf>
    <xf numFmtId="0" fontId="13" fillId="0" borderId="29" xfId="0" applyFont="1" applyBorder="1" applyAlignment="1">
      <alignment horizontal="right" vertical="center"/>
    </xf>
    <xf numFmtId="0" fontId="7" fillId="0" borderId="2" xfId="0" quotePrefix="1" applyFont="1" applyBorder="1" applyAlignment="1">
      <alignment horizontal="right" vertical="center"/>
    </xf>
    <xf numFmtId="15" fontId="13" fillId="0" borderId="2" xfId="0" applyNumberFormat="1" applyFont="1" applyBorder="1" applyAlignment="1">
      <alignment horizontal="right"/>
    </xf>
    <xf numFmtId="15" fontId="13" fillId="2" borderId="2" xfId="0" applyNumberFormat="1" applyFont="1" applyFill="1" applyBorder="1" applyAlignment="1">
      <alignment horizontal="right"/>
    </xf>
    <xf numFmtId="0" fontId="49" fillId="0" borderId="0" xfId="0" applyFont="1" applyAlignment="1">
      <alignment horizontal="center" vertical="center"/>
    </xf>
    <xf numFmtId="0" fontId="50" fillId="0" borderId="0" xfId="0" applyFont="1" applyAlignment="1"/>
    <xf numFmtId="0" fontId="52" fillId="0" borderId="2" xfId="0" applyFont="1" applyBorder="1" applyAlignment="1">
      <alignment vertical="center"/>
    </xf>
    <xf numFmtId="0" fontId="52" fillId="0" borderId="2" xfId="0" applyFont="1" applyBorder="1" applyAlignment="1">
      <alignment horizontal="right" vertical="center"/>
    </xf>
    <xf numFmtId="0" fontId="52" fillId="0" borderId="12" xfId="0" applyFont="1" applyBorder="1" applyAlignment="1">
      <alignment horizontal="right" vertical="center"/>
    </xf>
    <xf numFmtId="0" fontId="52" fillId="0" borderId="9" xfId="0" applyFont="1" applyBorder="1" applyAlignment="1">
      <alignment horizontal="right" vertical="center"/>
    </xf>
    <xf numFmtId="0" fontId="52" fillId="0" borderId="0" xfId="0" applyFont="1" applyAlignment="1">
      <alignment vertical="center"/>
    </xf>
    <xf numFmtId="0" fontId="54" fillId="0" borderId="0" xfId="0" applyFont="1" applyAlignment="1">
      <alignment horizontal="right" vertical="center"/>
    </xf>
    <xf numFmtId="168" fontId="46" fillId="2" borderId="0" xfId="2" applyNumberFormat="1" applyFont="1" applyFill="1" applyAlignment="1">
      <alignment horizontal="right" vertical="center"/>
    </xf>
    <xf numFmtId="0" fontId="55" fillId="0" borderId="0" xfId="0" applyFont="1" applyAlignment="1">
      <alignment horizontal="left" vertical="center"/>
    </xf>
    <xf numFmtId="0" fontId="56" fillId="0" borderId="0" xfId="0" applyFont="1" applyAlignment="1">
      <alignment horizontal="right" vertical="center"/>
    </xf>
    <xf numFmtId="168" fontId="57" fillId="2" borderId="0" xfId="2" applyNumberFormat="1" applyFont="1" applyFill="1" applyAlignment="1">
      <alignment horizontal="right" vertical="center"/>
    </xf>
    <xf numFmtId="0" fontId="55" fillId="0" borderId="0" xfId="0" applyFont="1" applyAlignment="1">
      <alignment vertical="center"/>
    </xf>
    <xf numFmtId="0" fontId="52" fillId="0" borderId="0" xfId="0" applyFont="1" applyAlignment="1">
      <alignment horizontal="left" vertical="center"/>
    </xf>
    <xf numFmtId="0" fontId="54" fillId="0" borderId="2" xfId="0" applyFont="1" applyBorder="1" applyAlignment="1">
      <alignment horizontal="right" vertical="center"/>
    </xf>
    <xf numFmtId="168" fontId="46" fillId="2" borderId="2" xfId="2" applyNumberFormat="1" applyFont="1" applyFill="1" applyBorder="1" applyAlignment="1">
      <alignment horizontal="right" vertical="center"/>
    </xf>
    <xf numFmtId="168" fontId="46" fillId="2" borderId="1" xfId="2" applyNumberFormat="1" applyFont="1" applyFill="1" applyBorder="1" applyAlignment="1">
      <alignment horizontal="right" vertical="center"/>
    </xf>
    <xf numFmtId="0" fontId="51" fillId="0" borderId="0" xfId="0" applyFont="1" applyAlignment="1">
      <alignment vertical="center"/>
    </xf>
    <xf numFmtId="0" fontId="7" fillId="0" borderId="10" xfId="0" applyFont="1" applyBorder="1" applyAlignment="1">
      <alignment horizontal="right" vertical="center"/>
    </xf>
    <xf numFmtId="0" fontId="7" fillId="0" borderId="30" xfId="0" applyFont="1" applyBorder="1" applyAlignment="1">
      <alignment horizontal="right" vertical="center"/>
    </xf>
    <xf numFmtId="0" fontId="5" fillId="0" borderId="31" xfId="0" applyFont="1" applyBorder="1" applyAlignment="1">
      <alignment horizontal="right" vertical="center"/>
    </xf>
    <xf numFmtId="4" fontId="14" fillId="0" borderId="0" xfId="0" applyNumberFormat="1" applyFont="1" applyAlignment="1">
      <alignment horizontal="right" vertical="center" wrapText="1"/>
    </xf>
    <xf numFmtId="4" fontId="10" fillId="0" borderId="0" xfId="0" applyNumberFormat="1" applyFont="1" applyAlignment="1">
      <alignment horizontal="right" vertical="center" wrapText="1"/>
    </xf>
    <xf numFmtId="0" fontId="10" fillId="0" borderId="0" xfId="0" applyFont="1" applyAlignment="1">
      <alignment horizontal="right" vertical="center" wrapText="1"/>
    </xf>
    <xf numFmtId="0" fontId="6" fillId="0" borderId="0" xfId="0" applyFont="1" applyAlignment="1">
      <alignment vertical="center"/>
    </xf>
    <xf numFmtId="0" fontId="44" fillId="0" borderId="0" xfId="1"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right" vertical="center"/>
    </xf>
    <xf numFmtId="0" fontId="22" fillId="0" borderId="3" xfId="0" applyFont="1" applyBorder="1" applyAlignment="1">
      <alignment horizontal="right" vertical="center"/>
    </xf>
    <xf numFmtId="0" fontId="23" fillId="0" borderId="0" xfId="0" applyFont="1" applyAlignment="1">
      <alignment vertical="center"/>
    </xf>
    <xf numFmtId="0" fontId="21" fillId="0" borderId="0" xfId="0" applyFont="1" applyFill="1" applyAlignment="1">
      <alignment vertical="center" wrapText="1"/>
    </xf>
    <xf numFmtId="0" fontId="25" fillId="0" borderId="0" xfId="0" applyFont="1" applyFill="1" applyAlignment="1">
      <alignment vertical="center"/>
    </xf>
    <xf numFmtId="0" fontId="4" fillId="0" borderId="0" xfId="0" applyFont="1" applyFill="1" applyAlignment="1">
      <alignment horizontal="center" vertical="center"/>
    </xf>
    <xf numFmtId="0" fontId="25" fillId="0" borderId="0" xfId="0" applyFont="1" applyFill="1" applyAlignment="1">
      <alignment vertical="center" wrapText="1"/>
    </xf>
    <xf numFmtId="0" fontId="25" fillId="0" borderId="0" xfId="0" applyFont="1" applyFill="1" applyAlignment="1">
      <alignment horizontal="left" vertical="center" wrapText="1" indent="1"/>
    </xf>
    <xf numFmtId="0" fontId="44" fillId="0" borderId="0" xfId="1" applyFont="1" applyFill="1" applyAlignment="1">
      <alignment vertical="center" wrapText="1"/>
    </xf>
    <xf numFmtId="0" fontId="25" fillId="0" borderId="0" xfId="0" applyFont="1" applyFill="1" applyAlignment="1">
      <alignment horizontal="left" vertical="center" indent="1"/>
    </xf>
    <xf numFmtId="0" fontId="25" fillId="0" borderId="2" xfId="0" applyFont="1" applyFill="1" applyBorder="1" applyAlignment="1">
      <alignment horizontal="right" vertical="center"/>
    </xf>
    <xf numFmtId="0" fontId="7" fillId="0" borderId="10" xfId="0" applyFont="1" applyFill="1" applyBorder="1" applyAlignment="1">
      <alignment horizontal="right" vertical="center"/>
    </xf>
    <xf numFmtId="0" fontId="25" fillId="0" borderId="6" xfId="0" applyFont="1" applyFill="1" applyBorder="1" applyAlignment="1">
      <alignment horizontal="right" vertical="center" wrapText="1"/>
    </xf>
    <xf numFmtId="0" fontId="27" fillId="0" borderId="0" xfId="0" applyFont="1" applyFill="1" applyAlignment="1">
      <alignment vertical="center" wrapText="1"/>
    </xf>
    <xf numFmtId="0" fontId="5" fillId="0" borderId="1" xfId="0" applyFont="1" applyBorder="1" applyAlignment="1">
      <alignment horizontal="right" vertical="center"/>
    </xf>
    <xf numFmtId="0" fontId="29" fillId="0" borderId="0" xfId="0" applyFont="1" applyAlignment="1">
      <alignment horizontal="left" vertical="center" wrapText="1"/>
    </xf>
    <xf numFmtId="0" fontId="25" fillId="0" borderId="6" xfId="0" applyFont="1" applyBorder="1" applyAlignment="1">
      <alignment horizontal="right" vertical="center" wrapText="1"/>
    </xf>
    <xf numFmtId="0" fontId="25" fillId="0" borderId="0" xfId="0" applyFont="1" applyBorder="1" applyAlignment="1">
      <alignment horizontal="left" vertical="center" wrapText="1"/>
    </xf>
    <xf numFmtId="0" fontId="29" fillId="0" borderId="0" xfId="0" applyFont="1" applyBorder="1" applyAlignment="1">
      <alignment horizontal="left" vertical="center" wrapText="1"/>
    </xf>
    <xf numFmtId="0" fontId="30" fillId="0" borderId="0" xfId="0" applyFont="1" applyAlignment="1">
      <alignment vertical="center" wrapText="1"/>
    </xf>
    <xf numFmtId="0" fontId="29" fillId="0" borderId="0" xfId="0" applyFont="1" applyAlignment="1">
      <alignment vertical="center" wrapText="1"/>
    </xf>
    <xf numFmtId="0" fontId="22" fillId="0" borderId="0" xfId="0" applyFont="1" applyAlignment="1">
      <alignment vertical="center"/>
    </xf>
    <xf numFmtId="0" fontId="25" fillId="0" borderId="0" xfId="0" applyFont="1" applyAlignment="1">
      <alignment vertical="center"/>
    </xf>
    <xf numFmtId="0" fontId="44" fillId="0" borderId="0" xfId="1" applyFont="1" applyAlignment="1">
      <alignment vertical="center" wrapText="1"/>
    </xf>
    <xf numFmtId="0" fontId="6" fillId="0" borderId="2" xfId="0" applyFont="1" applyBorder="1" applyAlignment="1">
      <alignment horizontal="right"/>
    </xf>
    <xf numFmtId="0" fontId="25" fillId="0" borderId="6" xfId="0" applyFont="1" applyBorder="1" applyAlignment="1">
      <alignment horizontal="right" vertical="center"/>
    </xf>
    <xf numFmtId="0" fontId="25" fillId="0" borderId="0" xfId="0" applyFont="1" applyAlignment="1">
      <alignment horizontal="left" vertical="center"/>
    </xf>
    <xf numFmtId="0" fontId="40"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horizontal="right" vertical="center"/>
    </xf>
    <xf numFmtId="0" fontId="51" fillId="0" borderId="0" xfId="0" applyFont="1" applyAlignment="1">
      <alignment horizontal="left" vertical="center"/>
    </xf>
    <xf numFmtId="0" fontId="51" fillId="0" borderId="0" xfId="0" applyFont="1" applyAlignment="1">
      <alignment vertical="center"/>
    </xf>
    <xf numFmtId="0" fontId="58" fillId="0" borderId="0" xfId="1" applyFont="1" applyAlignment="1">
      <alignment vertical="center"/>
    </xf>
    <xf numFmtId="0" fontId="48" fillId="0" borderId="0" xfId="0" applyFont="1" applyAlignment="1">
      <alignment horizontal="center" vertical="center"/>
    </xf>
    <xf numFmtId="0" fontId="51" fillId="0" borderId="2" xfId="0" applyFont="1" applyBorder="1" applyAlignment="1">
      <alignment horizontal="right" vertical="center"/>
    </xf>
    <xf numFmtId="0" fontId="51" fillId="0" borderId="0" xfId="0" applyFont="1" applyAlignment="1">
      <alignment horizontal="right" vertical="center"/>
    </xf>
    <xf numFmtId="0" fontId="22" fillId="0" borderId="0" xfId="0" applyFont="1" applyAlignment="1">
      <alignment horizontal="left" vertical="center"/>
    </xf>
    <xf numFmtId="0" fontId="5" fillId="0" borderId="18" xfId="0" applyFont="1" applyBorder="1" applyAlignment="1">
      <alignment horizontal="righ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6" fillId="0" borderId="14" xfId="0" applyFont="1" applyBorder="1" applyAlignment="1">
      <alignment horizontal="right" vertical="center"/>
    </xf>
    <xf numFmtId="0" fontId="21" fillId="0" borderId="0" xfId="0" applyFont="1" applyAlignment="1">
      <alignment horizontal="left" vertical="center"/>
    </xf>
    <xf numFmtId="0" fontId="2" fillId="0" borderId="0" xfId="0" applyFont="1" applyAlignment="1">
      <alignment horizontal="center" vertical="center"/>
    </xf>
    <xf numFmtId="0" fontId="6" fillId="0" borderId="6" xfId="0" applyFont="1" applyBorder="1" applyAlignment="1">
      <alignment horizontal="right" vertical="center"/>
    </xf>
    <xf numFmtId="0" fontId="13" fillId="0" borderId="2" xfId="0" applyFont="1" applyBorder="1" applyAlignment="1">
      <alignment vertical="center"/>
    </xf>
    <xf numFmtId="49" fontId="22" fillId="0" borderId="0" xfId="0" applyNumberFormat="1" applyFont="1" applyAlignment="1">
      <alignment horizontal="left" vertical="center"/>
    </xf>
    <xf numFmtId="0" fontId="6" fillId="0" borderId="0" xfId="0" applyFont="1" applyAlignment="1">
      <alignment horizontal="left" vertical="center" indent="1"/>
    </xf>
    <xf numFmtId="0" fontId="13" fillId="0" borderId="0" xfId="0" applyFont="1" applyAlignment="1">
      <alignment vertical="center"/>
    </xf>
    <xf numFmtId="0" fontId="6" fillId="0" borderId="0" xfId="0" applyFont="1" applyAlignment="1">
      <alignment horizontal="left" vertical="center"/>
    </xf>
    <xf numFmtId="0" fontId="7" fillId="0" borderId="23" xfId="0" applyFont="1" applyBorder="1" applyAlignment="1">
      <alignment horizontal="right" vertical="center"/>
    </xf>
    <xf numFmtId="0" fontId="7" fillId="0" borderId="24" xfId="0" applyFont="1" applyBorder="1" applyAlignment="1">
      <alignment horizontal="right" vertical="center"/>
    </xf>
    <xf numFmtId="0" fontId="6" fillId="0" borderId="2" xfId="0" applyFont="1" applyBorder="1" applyAlignment="1">
      <alignment horizontal="right" vertical="center"/>
    </xf>
    <xf numFmtId="0" fontId="7" fillId="0" borderId="25" xfId="0" applyFont="1" applyBorder="1" applyAlignment="1">
      <alignment horizontal="center" vertical="center"/>
    </xf>
    <xf numFmtId="0" fontId="13" fillId="0" borderId="6" xfId="0" applyFont="1" applyBorder="1" applyAlignment="1">
      <alignment vertical="center"/>
    </xf>
    <xf numFmtId="0" fontId="7" fillId="0" borderId="6" xfId="0" applyFont="1" applyBorder="1" applyAlignment="1">
      <alignment horizontal="center" vertical="center"/>
    </xf>
    <xf numFmtId="0" fontId="7" fillId="0" borderId="22" xfId="0" applyFont="1" applyBorder="1" applyAlignment="1">
      <alignment horizontal="center"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28" xfId="0" applyFont="1" applyBorder="1" applyAlignment="1">
      <alignment vertical="center"/>
    </xf>
    <xf numFmtId="165" fontId="6" fillId="0" borderId="0" xfId="2" applyNumberFormat="1" applyFont="1" applyAlignment="1">
      <alignment horizontal="right" vertical="center"/>
    </xf>
  </cellXfs>
  <cellStyles count="8">
    <cellStyle name="Comma" xfId="2" builtinId="3"/>
    <cellStyle name="Comma 3 15" xfId="6"/>
    <cellStyle name="Hyperlink" xfId="1" builtinId="8"/>
    <cellStyle name="Normal" xfId="0" builtinId="0"/>
    <cellStyle name="Normal 107 5 2" xfId="4"/>
    <cellStyle name="Normal 2 17 2" xfId="7"/>
    <cellStyle name="Normal 28" xfId="5"/>
    <cellStyle name="Normal 9 3 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NSS%20data/NSS%20Stock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9">
          <cell r="H9">
            <v>634155.17151134997</v>
          </cell>
          <cell r="I9">
            <v>653269.50216292997</v>
          </cell>
          <cell r="J9">
            <v>664713.23965691996</v>
          </cell>
          <cell r="K9">
            <v>659462.20854922</v>
          </cell>
          <cell r="L9">
            <v>660739.1384271899</v>
          </cell>
          <cell r="M9">
            <v>659744.8901746599</v>
          </cell>
          <cell r="N9">
            <v>659460.55551403994</v>
          </cell>
        </row>
        <row r="11">
          <cell r="H11">
            <v>602120.63250635006</v>
          </cell>
          <cell r="I11">
            <v>622540.21515793004</v>
          </cell>
          <cell r="J11">
            <v>633448.74992892006</v>
          </cell>
          <cell r="K11">
            <v>632077.67117322003</v>
          </cell>
          <cell r="L11">
            <v>636736.41421518999</v>
          </cell>
          <cell r="M11">
            <v>638102.79200966004</v>
          </cell>
          <cell r="N11">
            <v>640236.03665503999</v>
          </cell>
        </row>
        <row r="12">
          <cell r="H12">
            <v>32034.539004999897</v>
          </cell>
          <cell r="I12">
            <v>30729.287004999896</v>
          </cell>
          <cell r="J12">
            <v>31264.489727999895</v>
          </cell>
          <cell r="K12">
            <v>27384.537375999895</v>
          </cell>
          <cell r="L12">
            <v>24002.724211999895</v>
          </cell>
          <cell r="M12">
            <v>21642.098164999894</v>
          </cell>
          <cell r="N12">
            <v>19224.518858999894</v>
          </cell>
        </row>
        <row r="14">
          <cell r="H14">
            <v>310.576393</v>
          </cell>
          <cell r="I14">
            <v>310.576393</v>
          </cell>
          <cell r="J14">
            <v>310.576393</v>
          </cell>
          <cell r="K14">
            <v>310.576393</v>
          </cell>
          <cell r="L14">
            <v>310.576393</v>
          </cell>
          <cell r="M14">
            <v>310.576393</v>
          </cell>
          <cell r="N14">
            <v>310.576393</v>
          </cell>
        </row>
        <row r="22">
          <cell r="H22">
            <v>78173.89147485001</v>
          </cell>
          <cell r="I22">
            <v>78788.466239200017</v>
          </cell>
          <cell r="J22">
            <v>79699.187949510015</v>
          </cell>
          <cell r="K22">
            <v>79108.767591530021</v>
          </cell>
          <cell r="L22">
            <v>83394.704068960025</v>
          </cell>
          <cell r="M22">
            <v>84889.478897910027</v>
          </cell>
          <cell r="N22">
            <v>85499.076070110023</v>
          </cell>
        </row>
        <row r="26">
          <cell r="H26">
            <v>73703.562125300014</v>
          </cell>
          <cell r="I26">
            <v>75802.764204800013</v>
          </cell>
          <cell r="J26">
            <v>74619.753429100019</v>
          </cell>
          <cell r="K26">
            <v>70936.071533350012</v>
          </cell>
          <cell r="L26">
            <v>67305.066205850017</v>
          </cell>
          <cell r="M26">
            <v>64779.607674500017</v>
          </cell>
          <cell r="N26">
            <v>63166.16097210002</v>
          </cell>
        </row>
        <row r="30">
          <cell r="H30">
            <v>1386.4057619999999</v>
          </cell>
          <cell r="I30">
            <v>1380.7499939999998</v>
          </cell>
          <cell r="J30">
            <v>1372.8504739999998</v>
          </cell>
          <cell r="K30">
            <v>1366.9259239999999</v>
          </cell>
          <cell r="L30">
            <v>1362.2984319999998</v>
          </cell>
          <cell r="M30">
            <v>1356.3074019999999</v>
          </cell>
          <cell r="N30">
            <v>1350.9867469999999</v>
          </cell>
        </row>
        <row r="34">
          <cell r="H34">
            <v>424985.290492</v>
          </cell>
          <cell r="I34">
            <v>427432.97728699999</v>
          </cell>
          <cell r="J34">
            <v>429205.80562249996</v>
          </cell>
          <cell r="K34">
            <v>430871.20597999997</v>
          </cell>
          <cell r="L34">
            <v>431972.26230949996</v>
          </cell>
          <cell r="M34">
            <v>432807.52192649996</v>
          </cell>
          <cell r="N34">
            <v>433957.63175409997</v>
          </cell>
        </row>
        <row r="38">
          <cell r="H38">
            <v>168.36000000000004</v>
          </cell>
          <cell r="I38">
            <v>173.46000000000004</v>
          </cell>
          <cell r="J38">
            <v>174.76000000000005</v>
          </cell>
          <cell r="K38">
            <v>175.91000000000005</v>
          </cell>
          <cell r="L38">
            <v>180.06000000000006</v>
          </cell>
          <cell r="M38">
            <v>188.66000000000005</v>
          </cell>
          <cell r="N38">
            <v>188.16000000000005</v>
          </cell>
        </row>
        <row r="42">
          <cell r="H42">
            <v>49588.135264199998</v>
          </cell>
          <cell r="I42">
            <v>62925.558044929996</v>
          </cell>
          <cell r="J42">
            <v>72737.505788809998</v>
          </cell>
          <cell r="K42">
            <v>70132.201127339998</v>
          </cell>
          <cell r="L42">
            <v>69667.721017880001</v>
          </cell>
          <cell r="M42">
            <v>69021.837880749998</v>
          </cell>
          <cell r="N42">
            <v>68896.263577730002</v>
          </cell>
        </row>
        <row r="43">
          <cell r="H43">
            <v>2208.8500000000004</v>
          </cell>
          <cell r="I43">
            <v>2406.7500000000005</v>
          </cell>
          <cell r="J43">
            <v>2470.0000000000005</v>
          </cell>
          <cell r="K43">
            <v>2490.4500000000003</v>
          </cell>
          <cell r="L43">
            <v>2471.65</v>
          </cell>
          <cell r="M43">
            <v>2427.1</v>
          </cell>
          <cell r="N43">
            <v>2147.5499999999997</v>
          </cell>
        </row>
        <row r="44">
          <cell r="H44">
            <v>2559.65</v>
          </cell>
          <cell r="I44">
            <v>2766.8</v>
          </cell>
          <cell r="J44">
            <v>2772.3</v>
          </cell>
          <cell r="K44">
            <v>2736.7000000000003</v>
          </cell>
          <cell r="L44">
            <v>2751.4</v>
          </cell>
          <cell r="M44">
            <v>2653.9500000000003</v>
          </cell>
          <cell r="N44">
            <v>2639.1000000000004</v>
          </cell>
        </row>
        <row r="45">
          <cell r="H45">
            <v>922.24999999999989</v>
          </cell>
          <cell r="I45">
            <v>1096.3499999999999</v>
          </cell>
          <cell r="J45">
            <v>1144.1999999999998</v>
          </cell>
          <cell r="K45">
            <v>1128.6499999999999</v>
          </cell>
          <cell r="L45">
            <v>1122.5999999999999</v>
          </cell>
          <cell r="M45">
            <v>1109.3499999999999</v>
          </cell>
          <cell r="N45">
            <v>1104.5999999999999</v>
          </cell>
        </row>
        <row r="48">
          <cell r="H48">
            <v>85.700000000000017</v>
          </cell>
          <cell r="I48">
            <v>110.00000000000001</v>
          </cell>
          <cell r="J48">
            <v>111.15000000000002</v>
          </cell>
          <cell r="K48">
            <v>110.05000000000003</v>
          </cell>
          <cell r="L48">
            <v>106.15000000000002</v>
          </cell>
          <cell r="M48">
            <v>105.85000000000002</v>
          </cell>
          <cell r="N48">
            <v>105.80000000000003</v>
          </cell>
        </row>
        <row r="49">
          <cell r="H49">
            <v>13.3</v>
          </cell>
          <cell r="I49">
            <v>23.25</v>
          </cell>
          <cell r="J49">
            <v>24.7</v>
          </cell>
          <cell r="K49">
            <v>24.7</v>
          </cell>
          <cell r="L49">
            <v>24.7</v>
          </cell>
          <cell r="M49">
            <v>24.7</v>
          </cell>
          <cell r="N49">
            <v>24.7</v>
          </cell>
        </row>
        <row r="50">
          <cell r="H50">
            <v>49.2</v>
          </cell>
          <cell r="I50">
            <v>51.800000000000004</v>
          </cell>
          <cell r="J50">
            <v>70.45</v>
          </cell>
          <cell r="K50">
            <v>70</v>
          </cell>
          <cell r="L50">
            <v>69.95</v>
          </cell>
          <cell r="M50">
            <v>69.95</v>
          </cell>
          <cell r="N50">
            <v>69.95</v>
          </cell>
        </row>
        <row r="52">
          <cell r="H52">
            <v>2114696.3308202997</v>
          </cell>
          <cell r="I52">
            <v>2066384.4219403998</v>
          </cell>
          <cell r="J52">
            <v>2057883.0974646998</v>
          </cell>
          <cell r="K52">
            <v>2053238.9460243497</v>
          </cell>
          <cell r="L52">
            <v>2050525.4180286494</v>
          </cell>
          <cell r="M52">
            <v>2046905.7841206496</v>
          </cell>
          <cell r="N52">
            <v>2048341.9478114995</v>
          </cell>
        </row>
        <row r="54">
          <cell r="H54">
            <v>2036550.9264832998</v>
          </cell>
          <cell r="I54">
            <v>1988795.4514433998</v>
          </cell>
          <cell r="J54">
            <v>1980843.8645526997</v>
          </cell>
          <cell r="K54">
            <v>1976000.0647623497</v>
          </cell>
          <cell r="L54">
            <v>1973507.2799666496</v>
          </cell>
          <cell r="M54">
            <v>1970308.8290586495</v>
          </cell>
          <cell r="N54">
            <v>1971589.8979124995</v>
          </cell>
        </row>
        <row r="55">
          <cell r="H55">
            <v>-1848.5886320000079</v>
          </cell>
          <cell r="I55">
            <v>-2195.7472420000081</v>
          </cell>
          <cell r="J55">
            <v>-2225.228742000008</v>
          </cell>
          <cell r="K55">
            <v>-2107.9718920000078</v>
          </cell>
          <cell r="L55">
            <v>-2203.3755920000076</v>
          </cell>
          <cell r="M55">
            <v>-2239.3085920000076</v>
          </cell>
          <cell r="N55">
            <v>-2272.5107550000075</v>
          </cell>
        </row>
        <row r="56">
          <cell r="H56">
            <v>79993.992969000014</v>
          </cell>
          <cell r="I56">
            <v>79784.717739000014</v>
          </cell>
          <cell r="J56">
            <v>79264.461654000013</v>
          </cell>
          <cell r="K56">
            <v>79346.853154000011</v>
          </cell>
          <cell r="L56">
            <v>79221.513654000009</v>
          </cell>
          <cell r="M56">
            <v>78836.263654000009</v>
          </cell>
          <cell r="N56">
            <v>79024.560654000015</v>
          </cell>
        </row>
        <row r="58">
          <cell r="H58">
            <v>409415.54873575014</v>
          </cell>
          <cell r="I58">
            <v>407826.20053735015</v>
          </cell>
          <cell r="J58">
            <v>406113.13678365014</v>
          </cell>
          <cell r="K58">
            <v>403536.82934430015</v>
          </cell>
          <cell r="L58">
            <v>402747.92920060013</v>
          </cell>
          <cell r="M58">
            <v>401466.30495360016</v>
          </cell>
          <cell r="N58">
            <v>400412.59098545014</v>
          </cell>
        </row>
        <row r="63">
          <cell r="H63">
            <v>16.597520999999993</v>
          </cell>
          <cell r="I63">
            <v>16.597520999999993</v>
          </cell>
          <cell r="J63">
            <v>16.597520999999993</v>
          </cell>
          <cell r="K63">
            <v>16.597520999999993</v>
          </cell>
          <cell r="L63">
            <v>16.597520999999993</v>
          </cell>
          <cell r="M63">
            <v>16.597520999999993</v>
          </cell>
          <cell r="N63">
            <v>16.597520999999993</v>
          </cell>
        </row>
        <row r="68">
          <cell r="H68">
            <v>215.81493</v>
          </cell>
          <cell r="I68">
            <v>215.81493</v>
          </cell>
          <cell r="J68">
            <v>215.81493</v>
          </cell>
          <cell r="K68">
            <v>215.81493</v>
          </cell>
          <cell r="L68">
            <v>215.81493</v>
          </cell>
          <cell r="M68">
            <v>215.81493</v>
          </cell>
          <cell r="N68">
            <v>215.81493</v>
          </cell>
        </row>
        <row r="73">
          <cell r="H73">
            <v>286685.41081704997</v>
          </cell>
          <cell r="I73">
            <v>285571.07191704999</v>
          </cell>
          <cell r="J73">
            <v>284453.18516704999</v>
          </cell>
          <cell r="K73">
            <v>284875.13853805</v>
          </cell>
          <cell r="L73">
            <v>285475.64541704999</v>
          </cell>
          <cell r="M73">
            <v>285219.73981704999</v>
          </cell>
          <cell r="N73">
            <v>286048.35058904998</v>
          </cell>
        </row>
        <row r="78">
          <cell r="H78">
            <v>272.60729600000002</v>
          </cell>
          <cell r="I78">
            <v>272.60729600000002</v>
          </cell>
          <cell r="J78">
            <v>272.60729600000002</v>
          </cell>
          <cell r="K78">
            <v>272.60729600000002</v>
          </cell>
          <cell r="L78">
            <v>272.60729600000002</v>
          </cell>
          <cell r="M78">
            <v>272.60729600000002</v>
          </cell>
          <cell r="N78">
            <v>272.60729600000002</v>
          </cell>
        </row>
        <row r="83">
          <cell r="H83">
            <v>335616.49467400002</v>
          </cell>
          <cell r="I83">
            <v>287565.25666399999</v>
          </cell>
          <cell r="J83">
            <v>280577.83292899997</v>
          </cell>
          <cell r="K83">
            <v>273775.09969399997</v>
          </cell>
          <cell r="L83">
            <v>269929.01970399998</v>
          </cell>
          <cell r="M83">
            <v>265563.43753899995</v>
          </cell>
          <cell r="N83">
            <v>264136.70683899993</v>
          </cell>
        </row>
        <row r="87">
          <cell r="H87">
            <v>0.45700000000000002</v>
          </cell>
          <cell r="I87">
            <v>0.45700000000000002</v>
          </cell>
          <cell r="J87">
            <v>0.45700000000000002</v>
          </cell>
          <cell r="K87">
            <v>0.45700000000000002</v>
          </cell>
          <cell r="L87">
            <v>0.45700000000000002</v>
          </cell>
          <cell r="M87">
            <v>0.45700000000000002</v>
          </cell>
          <cell r="N87">
            <v>0.45700000000000002</v>
          </cell>
        </row>
        <row r="92">
          <cell r="H92">
            <v>1032115.3542755001</v>
          </cell>
          <cell r="I92">
            <v>1034367.8975040001</v>
          </cell>
          <cell r="J92">
            <v>1035785.2762670001</v>
          </cell>
          <cell r="K92">
            <v>1037583.7311300001</v>
          </cell>
          <cell r="L92">
            <v>1038500.5808890001</v>
          </cell>
          <cell r="M92">
            <v>1039187.0669930001</v>
          </cell>
          <cell r="N92">
            <v>1040102.0500800001</v>
          </cell>
        </row>
        <row r="96">
          <cell r="H96">
            <v>26865.283381999998</v>
          </cell>
          <cell r="I96">
            <v>25396.433381999999</v>
          </cell>
          <cell r="J96">
            <v>24017.413381999999</v>
          </cell>
          <cell r="K96">
            <v>25402.473382</v>
          </cell>
          <cell r="L96">
            <v>25731.833382000001</v>
          </cell>
          <cell r="M96">
            <v>27637.253382000003</v>
          </cell>
          <cell r="N96">
            <v>28978.303382000002</v>
          </cell>
        </row>
        <row r="97">
          <cell r="H97">
            <v>7784.9898999999978</v>
          </cell>
          <cell r="I97">
            <v>8065.6598999999978</v>
          </cell>
          <cell r="J97">
            <v>8414.5198999999975</v>
          </cell>
          <cell r="K97">
            <v>8635.2698999999975</v>
          </cell>
          <cell r="L97">
            <v>8666.6098999999977</v>
          </cell>
          <cell r="M97">
            <v>8455.2398999999969</v>
          </cell>
          <cell r="N97">
            <v>8342.8698999999961</v>
          </cell>
        </row>
        <row r="98">
          <cell r="H98">
            <v>14681.644789000002</v>
          </cell>
          <cell r="I98">
            <v>15875.084789000002</v>
          </cell>
          <cell r="J98">
            <v>16761.074789000002</v>
          </cell>
          <cell r="K98">
            <v>17583.434789000003</v>
          </cell>
          <cell r="L98">
            <v>17500.484789000002</v>
          </cell>
          <cell r="M98">
            <v>17329.534789000001</v>
          </cell>
          <cell r="N98">
            <v>18199.894789000002</v>
          </cell>
        </row>
        <row r="106">
          <cell r="H106">
            <v>329418.69878999994</v>
          </cell>
          <cell r="I106">
            <v>329029.85073999997</v>
          </cell>
          <cell r="J106">
            <v>329028.46938999998</v>
          </cell>
          <cell r="K106">
            <v>329570.34753999999</v>
          </cell>
          <cell r="L106">
            <v>329482.44693999999</v>
          </cell>
          <cell r="M106">
            <v>329759.02918999997</v>
          </cell>
          <cell r="N106">
            <v>330417.91443999996</v>
          </cell>
        </row>
        <row r="110">
          <cell r="H110">
            <v>10236.098889999997</v>
          </cell>
          <cell r="I110">
            <v>10219.094489999998</v>
          </cell>
          <cell r="J110">
            <v>10205.522989999998</v>
          </cell>
          <cell r="K110">
            <v>10190.733489999997</v>
          </cell>
          <cell r="L110">
            <v>10185.342589999997</v>
          </cell>
          <cell r="M110">
            <v>10166.243589999996</v>
          </cell>
          <cell r="N110">
            <v>10152.470889999997</v>
          </cell>
        </row>
        <row r="115">
          <cell r="H115">
            <v>779.07500000005621</v>
          </cell>
          <cell r="I115">
            <v>771.15000000005625</v>
          </cell>
          <cell r="J115">
            <v>762.52500000005625</v>
          </cell>
          <cell r="K115">
            <v>753.70000000005621</v>
          </cell>
          <cell r="L115">
            <v>749.27500000005625</v>
          </cell>
          <cell r="M115">
            <v>734.17500000005623</v>
          </cell>
          <cell r="N115">
            <v>699.65000000005625</v>
          </cell>
        </row>
        <row r="116">
          <cell r="H116">
            <v>28611.208199999986</v>
          </cell>
          <cell r="I116">
            <v>28542.015799999986</v>
          </cell>
          <cell r="J116">
            <v>28522.875199999988</v>
          </cell>
          <cell r="K116">
            <v>28458.738599999986</v>
          </cell>
          <cell r="L116">
            <v>28381.508399999984</v>
          </cell>
          <cell r="M116">
            <v>28355.171399999985</v>
          </cell>
          <cell r="N116">
            <v>28341.080599999983</v>
          </cell>
        </row>
        <row r="117">
          <cell r="H117">
            <v>113850.17405</v>
          </cell>
          <cell r="I117">
            <v>113772.6458</v>
          </cell>
          <cell r="J117">
            <v>113763.88355</v>
          </cell>
          <cell r="K117">
            <v>113678.51179999999</v>
          </cell>
          <cell r="L117">
            <v>113650.7843</v>
          </cell>
          <cell r="M117">
            <v>113677.21205</v>
          </cell>
          <cell r="N117">
            <v>113703.53480000001</v>
          </cell>
        </row>
        <row r="118">
          <cell r="H118">
            <v>171209.99399999998</v>
          </cell>
          <cell r="I118">
            <v>171040.23599999998</v>
          </cell>
          <cell r="J118">
            <v>171140.11649999997</v>
          </cell>
          <cell r="K118">
            <v>171893.83499999996</v>
          </cell>
          <cell r="L118">
            <v>171956.93549999996</v>
          </cell>
          <cell r="M118">
            <v>172351.04099999997</v>
          </cell>
          <cell r="N118">
            <v>173262.68699999998</v>
          </cell>
        </row>
        <row r="119">
          <cell r="H119">
            <v>1470.2405000000306</v>
          </cell>
          <cell r="I119">
            <v>1448.9555000000305</v>
          </cell>
          <cell r="J119">
            <v>1430.3030000000306</v>
          </cell>
          <cell r="K119">
            <v>1413.3905000000307</v>
          </cell>
          <cell r="L119">
            <v>1396.8080000000307</v>
          </cell>
          <cell r="M119">
            <v>1357.4180000000306</v>
          </cell>
          <cell r="N119">
            <v>1286.7380000000305</v>
          </cell>
        </row>
        <row r="120">
          <cell r="H120">
            <v>1711.0199999999556</v>
          </cell>
          <cell r="I120">
            <v>1689.7049999999556</v>
          </cell>
          <cell r="J120">
            <v>1660.3949999999556</v>
          </cell>
          <cell r="K120">
            <v>1641.3899999999555</v>
          </cell>
          <cell r="L120">
            <v>1623.2249999999556</v>
          </cell>
          <cell r="M120">
            <v>1587.8399999999556</v>
          </cell>
          <cell r="N120">
            <v>1502.8649999999557</v>
          </cell>
        </row>
        <row r="121">
          <cell r="H121">
            <v>810.43999999997743</v>
          </cell>
          <cell r="I121">
            <v>805.5999999999774</v>
          </cell>
          <cell r="J121">
            <v>802.39999999997735</v>
          </cell>
          <cell r="K121">
            <v>799.5999999999774</v>
          </cell>
          <cell r="L121">
            <v>798.11999999997738</v>
          </cell>
          <cell r="M121">
            <v>789.47999999997739</v>
          </cell>
          <cell r="N121">
            <v>728.43999999997743</v>
          </cell>
        </row>
        <row r="128">
          <cell r="H128">
            <v>53226.445599999985</v>
          </cell>
          <cell r="I128">
            <v>53669.235599999985</v>
          </cell>
          <cell r="J128">
            <v>54098.020599999989</v>
          </cell>
          <cell r="K128">
            <v>54075.120599999987</v>
          </cell>
          <cell r="L128">
            <v>54517.690599999987</v>
          </cell>
          <cell r="M128">
            <v>54899.440599999987</v>
          </cell>
          <cell r="N128">
            <v>54722.236599999989</v>
          </cell>
        </row>
        <row r="129">
          <cell r="H129">
            <v>32070.950599999978</v>
          </cell>
          <cell r="I129">
            <v>32297.590599999978</v>
          </cell>
          <cell r="J129">
            <v>32505.150599999979</v>
          </cell>
          <cell r="K129">
            <v>32464.950599999978</v>
          </cell>
          <cell r="L129">
            <v>32659.270599999978</v>
          </cell>
          <cell r="M129">
            <v>32880.070599999977</v>
          </cell>
          <cell r="N129">
            <v>32747.135599999976</v>
          </cell>
        </row>
        <row r="130">
          <cell r="H130">
            <v>21155.494999999995</v>
          </cell>
          <cell r="I130">
            <v>21371.644999999997</v>
          </cell>
          <cell r="J130">
            <v>21592.869999999995</v>
          </cell>
          <cell r="K130">
            <v>21610.169999999995</v>
          </cell>
          <cell r="L130">
            <v>21858.419999999995</v>
          </cell>
          <cell r="M130">
            <v>22019.369999999995</v>
          </cell>
          <cell r="N130">
            <v>21975.100999999995</v>
          </cell>
        </row>
        <row r="132">
          <cell r="H132">
            <v>47230.327687000005</v>
          </cell>
          <cell r="I132">
            <v>47230.327687000005</v>
          </cell>
          <cell r="J132">
            <v>47230.327687000005</v>
          </cell>
          <cell r="K132">
            <v>47230.327687000005</v>
          </cell>
          <cell r="L132">
            <v>47230.327687000005</v>
          </cell>
          <cell r="M132">
            <v>47230.327687000005</v>
          </cell>
          <cell r="N132">
            <v>47230.327687000005</v>
          </cell>
        </row>
        <row r="133">
          <cell r="H133">
            <v>3178726.9744086498</v>
          </cell>
          <cell r="I133">
            <v>3149583.3381303297</v>
          </cell>
          <cell r="J133">
            <v>3152953.1547986199</v>
          </cell>
          <cell r="K133">
            <v>3143576.9504005699</v>
          </cell>
          <cell r="L133">
            <v>3142495.0216828398</v>
          </cell>
          <cell r="M133">
            <v>3138539.4717723099</v>
          </cell>
          <cell r="N133">
            <v>3140172.9820525399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bp.org.pk/departments/stats/Notice/Rev-External-Sector.pdf" TargetMode="External"/><Relationship Id="rId1" Type="http://schemas.openxmlformats.org/officeDocument/2006/relationships/hyperlink" Target="http://www.sbp.org.pk/ecodata/Revision-EDS.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bp.org.pk/ecodata/Revision-EDS.pdf" TargetMode="External"/><Relationship Id="rId1" Type="http://schemas.openxmlformats.org/officeDocument/2006/relationships/hyperlink" Target="http://www.sbp.org.pk/departments/stats/Notice/Press%20Release-external%20debt-_Revised_.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sbp.org.pk/departments/stats/Notice/Rev-Study-External-Sector.pdf" TargetMode="External"/><Relationship Id="rId1" Type="http://schemas.openxmlformats.org/officeDocument/2006/relationships/hyperlink" Target="http://www.sbp.org.pk/ecodata/Revision-EDS.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bp.org.pk/departments/stats/Notice/Notice-17-May-2012.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p.org.pk/ecodata/pakdebtsvr_Arch.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23-Oth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view="pageBreakPreview" zoomScaleNormal="100" zoomScaleSheetLayoutView="100" workbookViewId="0">
      <selection activeCell="E4" sqref="E4"/>
    </sheetView>
  </sheetViews>
  <sheetFormatPr defaultColWidth="9.125" defaultRowHeight="14.25" x14ac:dyDescent="0.2"/>
  <cols>
    <col min="1" max="1" width="42.875" style="17" bestFit="1" customWidth="1"/>
    <col min="2" max="3" width="9.125" style="17"/>
    <col min="4" max="4" width="9.125" style="91"/>
    <col min="5" max="7" width="7.875" style="17" bestFit="1" customWidth="1"/>
    <col min="8" max="16384" width="9.125" style="17"/>
  </cols>
  <sheetData>
    <row r="1" spans="1:7" ht="18.75" x14ac:dyDescent="0.2">
      <c r="A1" s="225" t="s">
        <v>0</v>
      </c>
      <c r="B1" s="225"/>
      <c r="C1" s="225"/>
      <c r="D1" s="225"/>
      <c r="E1" s="225"/>
      <c r="F1" s="225"/>
      <c r="G1" s="225"/>
    </row>
    <row r="2" spans="1:7" x14ac:dyDescent="0.2">
      <c r="A2" s="226" t="s">
        <v>1</v>
      </c>
      <c r="B2" s="226"/>
      <c r="C2" s="226"/>
      <c r="D2" s="226"/>
      <c r="E2" s="226"/>
      <c r="F2" s="226"/>
      <c r="G2" s="226"/>
    </row>
    <row r="3" spans="1:7" ht="15" thickBot="1" x14ac:dyDescent="0.25">
      <c r="A3" s="227" t="s">
        <v>2</v>
      </c>
      <c r="B3" s="227"/>
      <c r="C3" s="227"/>
      <c r="D3" s="227"/>
      <c r="E3" s="227"/>
      <c r="F3" s="227"/>
      <c r="G3" s="227"/>
    </row>
    <row r="4" spans="1:7" ht="15" thickBot="1" x14ac:dyDescent="0.25">
      <c r="A4" s="18"/>
      <c r="B4" s="1"/>
      <c r="C4" s="167" t="s">
        <v>343</v>
      </c>
      <c r="D4" s="1" t="s">
        <v>3</v>
      </c>
      <c r="E4" s="196" t="s">
        <v>377</v>
      </c>
      <c r="F4" s="80" t="s">
        <v>376</v>
      </c>
      <c r="G4" s="80" t="s">
        <v>375</v>
      </c>
    </row>
    <row r="5" spans="1:7" ht="15" thickTop="1" x14ac:dyDescent="0.2">
      <c r="A5" s="2" t="s">
        <v>4</v>
      </c>
      <c r="B5" s="3"/>
      <c r="C5" s="95">
        <v>31085.416366375648</v>
      </c>
      <c r="D5" s="93">
        <v>38809.827005401705</v>
      </c>
      <c r="E5" s="93">
        <v>39697.547133466636</v>
      </c>
      <c r="F5" s="93">
        <v>42587.926196818291</v>
      </c>
      <c r="G5" s="93">
        <v>43431.964381431921</v>
      </c>
    </row>
    <row r="6" spans="1:7" x14ac:dyDescent="0.2">
      <c r="A6" s="2" t="s">
        <v>5</v>
      </c>
      <c r="B6" s="4"/>
      <c r="C6" s="95">
        <v>16746.9747901513</v>
      </c>
      <c r="D6" s="93">
        <v>22030.922365388473</v>
      </c>
      <c r="E6" s="93">
        <v>22593.538727805924</v>
      </c>
      <c r="F6" s="93">
        <v>22600.604969119544</v>
      </c>
      <c r="G6" s="93">
        <v>21941.683640701893</v>
      </c>
    </row>
    <row r="7" spans="1:7" x14ac:dyDescent="0.2">
      <c r="A7" s="2" t="s">
        <v>6</v>
      </c>
      <c r="B7" s="4"/>
      <c r="C7" s="95">
        <v>1409.5615228217778</v>
      </c>
      <c r="D7" s="93">
        <v>2040.2351487876035</v>
      </c>
      <c r="E7" s="93">
        <v>2258.0702249152587</v>
      </c>
      <c r="F7" s="93">
        <v>2141.595684380894</v>
      </c>
      <c r="G7" s="93">
        <v>2151.1961177803387</v>
      </c>
    </row>
    <row r="8" spans="1:7" x14ac:dyDescent="0.2">
      <c r="A8" s="2" t="s">
        <v>7</v>
      </c>
      <c r="B8" s="4"/>
      <c r="C8" s="95">
        <v>2275.6179412769347</v>
      </c>
      <c r="D8" s="93">
        <v>3101.940321881264</v>
      </c>
      <c r="E8" s="93">
        <v>3389.1828518802536</v>
      </c>
      <c r="F8" s="93">
        <v>3365.7893506026198</v>
      </c>
      <c r="G8" s="93">
        <v>3284.8228110473337</v>
      </c>
    </row>
    <row r="9" spans="1:7" x14ac:dyDescent="0.2">
      <c r="A9" s="2" t="s">
        <v>8</v>
      </c>
      <c r="B9" s="4"/>
      <c r="C9" s="95">
        <v>3697.6893409534873</v>
      </c>
      <c r="D9" s="93">
        <v>5503.3103168381731</v>
      </c>
      <c r="E9" s="93">
        <v>5507.441035071337</v>
      </c>
      <c r="F9" s="93">
        <v>5418.6537378969933</v>
      </c>
      <c r="G9" s="93">
        <v>5477.3287750314421</v>
      </c>
    </row>
    <row r="10" spans="1:7" x14ac:dyDescent="0.2">
      <c r="A10" s="2" t="s">
        <v>9</v>
      </c>
      <c r="B10" s="4"/>
      <c r="C10" s="95">
        <v>1667.0920001694676</v>
      </c>
      <c r="D10" s="93">
        <v>2147.9281096517743</v>
      </c>
      <c r="E10" s="93">
        <v>2268.9365278557375</v>
      </c>
      <c r="F10" s="93">
        <v>2211.8452259668979</v>
      </c>
      <c r="G10" s="93">
        <v>2167.7301028973907</v>
      </c>
    </row>
    <row r="11" spans="1:7" x14ac:dyDescent="0.2">
      <c r="A11" s="2" t="s">
        <v>10</v>
      </c>
      <c r="B11" s="3"/>
      <c r="C11" s="95">
        <v>1393.4460176990001</v>
      </c>
      <c r="D11" s="93">
        <v>1687.1700780000001</v>
      </c>
      <c r="E11" s="93">
        <v>1698.1395110000001</v>
      </c>
      <c r="F11" s="93">
        <v>1710.0252760000001</v>
      </c>
      <c r="G11" s="93">
        <v>1694.6869999999999</v>
      </c>
    </row>
    <row r="12" spans="1:7" x14ac:dyDescent="0.2">
      <c r="A12" s="2" t="s">
        <v>11</v>
      </c>
      <c r="B12" s="3"/>
      <c r="C12" s="95">
        <v>1133.6550911939999</v>
      </c>
      <c r="D12" s="93">
        <v>1485.9090108319997</v>
      </c>
      <c r="E12" s="93">
        <v>1309.2342231600001</v>
      </c>
      <c r="F12" s="93">
        <v>1256.7541593390001</v>
      </c>
      <c r="G12" s="93">
        <v>1133.1037377929999</v>
      </c>
    </row>
    <row r="13" spans="1:7" x14ac:dyDescent="0.2">
      <c r="A13" s="2" t="s">
        <v>12</v>
      </c>
      <c r="B13" s="4"/>
      <c r="C13" s="95">
        <v>837.56547872925603</v>
      </c>
      <c r="D13" s="93">
        <v>1301.3557612145751</v>
      </c>
      <c r="E13" s="93">
        <v>1319.7128384776001</v>
      </c>
      <c r="F13" s="93">
        <v>1319.4491119602483</v>
      </c>
      <c r="G13" s="93">
        <v>1221.6998846679394</v>
      </c>
    </row>
    <row r="14" spans="1:7" x14ac:dyDescent="0.2">
      <c r="A14" s="5" t="s">
        <v>13</v>
      </c>
      <c r="B14" s="6"/>
      <c r="C14" s="96">
        <v>49241.952679348731</v>
      </c>
      <c r="D14" s="99">
        <v>62880.984519577774</v>
      </c>
      <c r="E14" s="99">
        <v>64549.156086187817</v>
      </c>
      <c r="F14" s="99">
        <v>67330.126850318731</v>
      </c>
      <c r="G14" s="99">
        <v>67524.844139914145</v>
      </c>
    </row>
    <row r="15" spans="1:7" x14ac:dyDescent="0.2">
      <c r="A15" s="5" t="s">
        <v>14</v>
      </c>
      <c r="B15" s="8"/>
      <c r="C15" s="96">
        <v>44361.481793175953</v>
      </c>
      <c r="D15" s="99">
        <v>57779.177956746142</v>
      </c>
      <c r="E15" s="99">
        <v>59183.377495024935</v>
      </c>
      <c r="F15" s="99">
        <v>60547.285778938363</v>
      </c>
      <c r="G15" s="99">
        <v>61573.877867813637</v>
      </c>
    </row>
    <row r="16" spans="1:7" x14ac:dyDescent="0.2">
      <c r="A16" s="5" t="s">
        <v>15</v>
      </c>
      <c r="B16" s="8"/>
      <c r="C16" s="96">
        <v>26634.501074102223</v>
      </c>
      <c r="D16" s="99">
        <v>36125.692023761861</v>
      </c>
      <c r="E16" s="99">
        <v>37336.882206006114</v>
      </c>
      <c r="F16" s="99">
        <v>37057.938079927197</v>
      </c>
      <c r="G16" s="99">
        <v>36244.461332126339</v>
      </c>
    </row>
    <row r="17" spans="1:7" x14ac:dyDescent="0.2">
      <c r="A17" s="10"/>
      <c r="B17" s="6"/>
      <c r="C17" s="90"/>
      <c r="D17" s="20"/>
      <c r="E17" s="79"/>
      <c r="F17" s="79"/>
      <c r="G17" s="79"/>
    </row>
    <row r="18" spans="1:7" x14ac:dyDescent="0.2">
      <c r="A18" s="10" t="s">
        <v>16</v>
      </c>
      <c r="B18" s="4"/>
      <c r="C18" s="89"/>
      <c r="D18" s="19"/>
      <c r="E18" s="78"/>
      <c r="F18" s="78"/>
      <c r="G18" s="78"/>
    </row>
    <row r="19" spans="1:7" x14ac:dyDescent="0.2">
      <c r="A19" s="11" t="s">
        <v>17</v>
      </c>
      <c r="B19" s="12"/>
      <c r="C19" s="95">
        <v>73.89284971172836</v>
      </c>
      <c r="D19" s="93">
        <v>74.797092593529868</v>
      </c>
      <c r="E19" s="78"/>
      <c r="F19" s="78"/>
      <c r="G19" s="78"/>
    </row>
    <row r="20" spans="1:7" x14ac:dyDescent="0.2">
      <c r="A20" s="11" t="s">
        <v>18</v>
      </c>
      <c r="B20" s="12"/>
      <c r="C20" s="95">
        <v>66.569177881271614</v>
      </c>
      <c r="D20" s="93">
        <v>68.728480583239445</v>
      </c>
      <c r="E20" s="78"/>
      <c r="F20" s="78"/>
      <c r="G20" s="78"/>
    </row>
    <row r="21" spans="1:7" x14ac:dyDescent="0.2">
      <c r="A21" s="11" t="s">
        <v>19</v>
      </c>
      <c r="B21" s="12"/>
      <c r="C21" s="95">
        <v>39.967935427566665</v>
      </c>
      <c r="D21" s="93">
        <v>42.971603449773774</v>
      </c>
      <c r="E21" s="78"/>
      <c r="F21" s="78"/>
      <c r="G21" s="78"/>
    </row>
    <row r="22" spans="1:7" x14ac:dyDescent="0.2">
      <c r="A22" s="11" t="s">
        <v>20</v>
      </c>
      <c r="B22" s="12"/>
      <c r="C22" s="95">
        <v>46.647012858009937</v>
      </c>
      <c r="D22" s="93">
        <v>46.164388904536175</v>
      </c>
      <c r="E22" s="78"/>
      <c r="F22" s="78"/>
      <c r="G22" s="78"/>
    </row>
    <row r="23" spans="1:7" x14ac:dyDescent="0.2">
      <c r="A23" s="11"/>
      <c r="B23" s="13"/>
      <c r="C23" s="89"/>
      <c r="D23" s="19"/>
      <c r="E23" s="78"/>
      <c r="F23" s="78"/>
      <c r="G23" s="78"/>
    </row>
    <row r="24" spans="1:7" x14ac:dyDescent="0.2">
      <c r="A24" s="14" t="s">
        <v>21</v>
      </c>
      <c r="B24" s="12"/>
      <c r="C24" s="90" t="s">
        <v>22</v>
      </c>
      <c r="D24" s="20" t="s">
        <v>23</v>
      </c>
      <c r="E24" s="79"/>
      <c r="F24" s="79"/>
      <c r="G24" s="79"/>
    </row>
    <row r="25" spans="1:7" x14ac:dyDescent="0.2">
      <c r="A25" s="2" t="s">
        <v>24</v>
      </c>
      <c r="B25" s="12"/>
      <c r="C25" s="95">
        <v>66639.672000000006</v>
      </c>
      <c r="D25" s="93">
        <v>84068.755000000005</v>
      </c>
      <c r="E25" s="93"/>
      <c r="F25" s="93"/>
      <c r="G25" s="93"/>
    </row>
    <row r="26" spans="1:7" x14ac:dyDescent="0.2">
      <c r="A26" s="2" t="s">
        <v>25</v>
      </c>
      <c r="B26" s="4"/>
      <c r="C26" s="95">
        <v>4880.4708861727804</v>
      </c>
      <c r="D26" s="93">
        <v>5101.8065628316299</v>
      </c>
      <c r="E26" s="93">
        <v>5365.7785911628807</v>
      </c>
      <c r="F26" s="93">
        <v>6782.8410713803705</v>
      </c>
      <c r="G26" s="93">
        <v>5950.9662721005097</v>
      </c>
    </row>
    <row r="27" spans="1:7" x14ac:dyDescent="0.2">
      <c r="A27" s="2" t="s">
        <v>26</v>
      </c>
      <c r="B27" s="4"/>
      <c r="C27" s="95">
        <v>986.22055848702007</v>
      </c>
      <c r="D27" s="93">
        <v>1597.094520487</v>
      </c>
      <c r="E27" s="93">
        <v>1629.1047404869998</v>
      </c>
      <c r="F27" s="93">
        <v>1337.5871837799855</v>
      </c>
      <c r="G27" s="93">
        <v>1642.2074004869999</v>
      </c>
    </row>
    <row r="28" spans="1:7" x14ac:dyDescent="0.2">
      <c r="A28" s="2" t="s">
        <v>27</v>
      </c>
      <c r="B28" s="4"/>
      <c r="C28" s="95">
        <v>59260.797990883868</v>
      </c>
      <c r="D28" s="93">
        <v>76511.503597508578</v>
      </c>
      <c r="E28" s="93">
        <v>78412.69833314573</v>
      </c>
      <c r="F28" s="93">
        <v>81275.056528304514</v>
      </c>
      <c r="G28" s="93">
        <v>80862.009050864275</v>
      </c>
    </row>
    <row r="29" spans="1:7" x14ac:dyDescent="0.2">
      <c r="A29" s="2" t="s">
        <v>28</v>
      </c>
      <c r="B29" s="12"/>
      <c r="C29" s="97">
        <v>88.927205390332446</v>
      </c>
      <c r="D29" s="92">
        <v>91.010630046214629</v>
      </c>
      <c r="E29" s="81"/>
      <c r="F29" s="81"/>
      <c r="G29" s="81"/>
    </row>
    <row r="30" spans="1:7" ht="15" thickBot="1" x14ac:dyDescent="0.25">
      <c r="A30" s="15" t="s">
        <v>29</v>
      </c>
      <c r="B30" s="16"/>
      <c r="C30" s="98">
        <v>204.378433</v>
      </c>
      <c r="D30" s="94">
        <v>286.39054250000004</v>
      </c>
      <c r="E30" s="94">
        <v>287.77820000000003</v>
      </c>
      <c r="F30" s="94">
        <v>281.92440499999998</v>
      </c>
      <c r="G30" s="94">
        <v>277.94470999999999</v>
      </c>
    </row>
    <row r="31" spans="1:7" x14ac:dyDescent="0.2">
      <c r="A31" s="228" t="s">
        <v>30</v>
      </c>
      <c r="B31" s="228"/>
      <c r="C31" s="228"/>
      <c r="D31" s="228"/>
      <c r="E31" s="228"/>
      <c r="F31" s="228"/>
      <c r="G31" s="228"/>
    </row>
    <row r="32" spans="1:7" x14ac:dyDescent="0.2">
      <c r="A32" s="229" t="s">
        <v>31</v>
      </c>
      <c r="B32" s="229"/>
      <c r="C32" s="229"/>
      <c r="D32" s="229"/>
      <c r="E32" s="229"/>
      <c r="F32" s="229"/>
      <c r="G32" s="229"/>
    </row>
    <row r="33" spans="1:7" x14ac:dyDescent="0.2">
      <c r="A33" s="229" t="s">
        <v>32</v>
      </c>
      <c r="B33" s="229"/>
      <c r="C33" s="229"/>
      <c r="D33" s="229"/>
      <c r="E33" s="229"/>
      <c r="F33" s="229"/>
      <c r="G33" s="229"/>
    </row>
    <row r="34" spans="1:7" x14ac:dyDescent="0.2">
      <c r="A34" s="229" t="s">
        <v>33</v>
      </c>
      <c r="B34" s="229"/>
      <c r="C34" s="229"/>
      <c r="D34" s="229"/>
      <c r="E34" s="229"/>
      <c r="F34" s="229"/>
      <c r="G34" s="229"/>
    </row>
    <row r="35" spans="1:7" x14ac:dyDescent="0.2">
      <c r="A35" s="229" t="s">
        <v>34</v>
      </c>
      <c r="B35" s="229"/>
      <c r="C35" s="229"/>
      <c r="D35" s="229"/>
      <c r="E35" s="229"/>
      <c r="F35" s="229"/>
      <c r="G35" s="229"/>
    </row>
    <row r="36" spans="1:7" x14ac:dyDescent="0.2">
      <c r="A36" s="229" t="s">
        <v>35</v>
      </c>
      <c r="B36" s="229"/>
      <c r="C36" s="229"/>
      <c r="D36" s="229"/>
      <c r="E36" s="229"/>
      <c r="F36" s="229"/>
      <c r="G36" s="229"/>
    </row>
    <row r="37" spans="1:7" x14ac:dyDescent="0.2">
      <c r="A37" s="229" t="s">
        <v>36</v>
      </c>
      <c r="B37" s="229"/>
      <c r="C37" s="229"/>
      <c r="D37" s="229"/>
      <c r="E37" s="229"/>
      <c r="F37" s="229"/>
      <c r="G37" s="229"/>
    </row>
    <row r="38" spans="1:7" x14ac:dyDescent="0.2">
      <c r="A38" s="223" t="s">
        <v>37</v>
      </c>
      <c r="B38" s="223"/>
      <c r="C38" s="223"/>
      <c r="D38" s="223"/>
      <c r="E38" s="223"/>
      <c r="F38" s="223"/>
      <c r="G38" s="223"/>
    </row>
    <row r="39" spans="1:7" x14ac:dyDescent="0.2">
      <c r="A39" s="223" t="s">
        <v>38</v>
      </c>
      <c r="B39" s="223"/>
      <c r="C39" s="223"/>
      <c r="D39" s="223"/>
      <c r="E39" s="223"/>
      <c r="F39" s="223"/>
      <c r="G39" s="223"/>
    </row>
    <row r="40" spans="1:7" x14ac:dyDescent="0.2">
      <c r="A40" s="223" t="s">
        <v>39</v>
      </c>
      <c r="B40" s="223"/>
      <c r="C40" s="223"/>
      <c r="D40" s="223"/>
      <c r="E40" s="223"/>
      <c r="F40" s="223"/>
      <c r="G40" s="223"/>
    </row>
    <row r="41" spans="1:7" x14ac:dyDescent="0.2">
      <c r="A41" s="224" t="s">
        <v>40</v>
      </c>
      <c r="B41" s="224"/>
      <c r="C41" s="224"/>
      <c r="D41" s="224"/>
      <c r="E41" s="224"/>
      <c r="F41" s="224"/>
      <c r="G41" s="224"/>
    </row>
    <row r="42" spans="1:7" x14ac:dyDescent="0.2">
      <c r="A42" s="223" t="s">
        <v>41</v>
      </c>
      <c r="B42" s="223"/>
      <c r="C42" s="223"/>
      <c r="D42" s="223"/>
      <c r="E42" s="223"/>
      <c r="F42" s="223"/>
      <c r="G42" s="223"/>
    </row>
    <row r="43" spans="1:7" x14ac:dyDescent="0.2">
      <c r="A43" s="223" t="s">
        <v>42</v>
      </c>
      <c r="B43" s="223"/>
      <c r="C43" s="223"/>
      <c r="D43" s="223"/>
      <c r="E43" s="223"/>
      <c r="F43" s="223"/>
      <c r="G43" s="223"/>
    </row>
    <row r="44" spans="1:7" x14ac:dyDescent="0.2">
      <c r="A44" s="224" t="s">
        <v>43</v>
      </c>
      <c r="B44" s="224"/>
      <c r="C44" s="224"/>
      <c r="D44" s="224"/>
      <c r="E44" s="224"/>
      <c r="F44" s="224"/>
      <c r="G44" s="224"/>
    </row>
    <row r="45" spans="1:7" x14ac:dyDescent="0.2">
      <c r="A45" s="9"/>
    </row>
    <row r="46" spans="1:7" x14ac:dyDescent="0.2">
      <c r="A46" s="9"/>
    </row>
    <row r="47" spans="1:7" x14ac:dyDescent="0.2">
      <c r="A47" s="9"/>
    </row>
    <row r="48" spans="1:7" x14ac:dyDescent="0.2">
      <c r="A48" s="9"/>
    </row>
    <row r="49" spans="1:1" x14ac:dyDescent="0.2">
      <c r="A49" s="9"/>
    </row>
  </sheetData>
  <mergeCells count="17">
    <mergeCell ref="A39:G39"/>
    <mergeCell ref="A1:G1"/>
    <mergeCell ref="A2:G2"/>
    <mergeCell ref="A3:G3"/>
    <mergeCell ref="A31:G31"/>
    <mergeCell ref="A32:G32"/>
    <mergeCell ref="A33:G33"/>
    <mergeCell ref="A34:G34"/>
    <mergeCell ref="A35:G35"/>
    <mergeCell ref="A36:G36"/>
    <mergeCell ref="A37:G37"/>
    <mergeCell ref="A38:G38"/>
    <mergeCell ref="A40:G40"/>
    <mergeCell ref="A41:G41"/>
    <mergeCell ref="A42:G42"/>
    <mergeCell ref="A43:G43"/>
    <mergeCell ref="A44:G44"/>
  </mergeCells>
  <hyperlinks>
    <hyperlink ref="A41" r:id="rId1" display="http://www.sbp.org.pk/ecodata/Revision-EDS.pdf"/>
    <hyperlink ref="A44" r:id="rId2" display="http://www.sbp.org.pk/departments/stats/Notice/Rev-External-Sector.pdf"/>
  </hyperlinks>
  <pageMargins left="0.7" right="0.7" top="0.75" bottom="0.75" header="0.3" footer="0.3"/>
  <pageSetup paperSize="9" scale="85"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view="pageBreakPreview" zoomScale="115" zoomScaleNormal="100" zoomScaleSheetLayoutView="115" workbookViewId="0">
      <selection activeCell="F3" sqref="F3:F7"/>
    </sheetView>
  </sheetViews>
  <sheetFormatPr defaultColWidth="9" defaultRowHeight="14.25" x14ac:dyDescent="0.2"/>
  <cols>
    <col min="1" max="1" width="50.625" style="146" customWidth="1"/>
    <col min="2" max="6" width="9.25" style="146" customWidth="1"/>
    <col min="7" max="16384" width="9" style="146"/>
  </cols>
  <sheetData>
    <row r="1" spans="1:6" ht="18.75" x14ac:dyDescent="0.2">
      <c r="A1" s="232" t="s">
        <v>44</v>
      </c>
      <c r="B1" s="232"/>
      <c r="C1" s="232"/>
      <c r="D1" s="232"/>
      <c r="E1" s="232"/>
      <c r="F1" s="232"/>
    </row>
    <row r="2" spans="1:6" ht="15" thickBot="1" x14ac:dyDescent="0.25">
      <c r="A2" s="237" t="s">
        <v>45</v>
      </c>
      <c r="B2" s="237"/>
      <c r="C2" s="237"/>
      <c r="D2" s="237"/>
      <c r="E2" s="237"/>
      <c r="F2" s="237"/>
    </row>
    <row r="3" spans="1:6" ht="15.75" thickTop="1" thickBot="1" x14ac:dyDescent="0.25">
      <c r="A3" s="148"/>
      <c r="B3" s="120" t="s">
        <v>336</v>
      </c>
      <c r="C3" s="120" t="s">
        <v>341</v>
      </c>
      <c r="D3" s="121" t="s">
        <v>380</v>
      </c>
      <c r="E3" s="121" t="s">
        <v>379</v>
      </c>
      <c r="F3" s="121" t="s">
        <v>378</v>
      </c>
    </row>
    <row r="4" spans="1:6" x14ac:dyDescent="0.2">
      <c r="A4" s="149" t="s">
        <v>46</v>
      </c>
      <c r="B4" s="96">
        <v>59772.006471983856</v>
      </c>
      <c r="C4" s="96">
        <v>76511.503597508578</v>
      </c>
      <c r="D4" s="122">
        <v>78412.698333145745</v>
      </c>
      <c r="E4" s="122">
        <v>81194.007751923637</v>
      </c>
      <c r="F4" s="122">
        <v>80862.009050864275</v>
      </c>
    </row>
    <row r="5" spans="1:6" x14ac:dyDescent="0.2">
      <c r="A5" s="150" t="s">
        <v>47</v>
      </c>
      <c r="B5" s="123">
        <v>24.895281239296697</v>
      </c>
      <c r="C5" s="123">
        <v>28.005580059238611</v>
      </c>
      <c r="D5" s="124">
        <v>25.313857747960778</v>
      </c>
      <c r="E5" s="124">
        <v>27.195105004471486</v>
      </c>
      <c r="F5" s="124">
        <v>11.625178408697213</v>
      </c>
    </row>
    <row r="6" spans="1:6" x14ac:dyDescent="0.2">
      <c r="A6" s="149" t="s">
        <v>48</v>
      </c>
      <c r="B6" s="96">
        <v>56837.672259999941</v>
      </c>
      <c r="C6" s="96">
        <v>73520.748785282311</v>
      </c>
      <c r="D6" s="122">
        <v>75343.385998592494</v>
      </c>
      <c r="E6" s="122">
        <v>77909.051425761994</v>
      </c>
      <c r="F6" s="122">
        <v>78086.289902510936</v>
      </c>
    </row>
    <row r="7" spans="1:6" x14ac:dyDescent="0.2">
      <c r="A7" s="150" t="s">
        <v>47</v>
      </c>
      <c r="B7" s="125">
        <v>24.71170705154735</v>
      </c>
      <c r="C7" s="125">
        <v>29.352145965736966</v>
      </c>
      <c r="D7" s="124">
        <v>26.668156639635441</v>
      </c>
      <c r="E7" s="124">
        <v>27.112204936862106</v>
      </c>
      <c r="F7" s="124">
        <v>12.049413826409982</v>
      </c>
    </row>
    <row r="8" spans="1:6" x14ac:dyDescent="0.2">
      <c r="A8" s="151"/>
      <c r="B8" s="125"/>
      <c r="C8" s="125"/>
      <c r="D8" s="124"/>
      <c r="E8" s="124"/>
      <c r="F8" s="124"/>
    </row>
    <row r="9" spans="1:6" x14ac:dyDescent="0.2">
      <c r="A9" s="152" t="s">
        <v>49</v>
      </c>
      <c r="B9" s="95">
        <v>31085.343109475649</v>
      </c>
      <c r="C9" s="95">
        <v>38809.827005401705</v>
      </c>
      <c r="D9" s="126">
        <v>39697.547133466636</v>
      </c>
      <c r="E9" s="126">
        <v>42587.926196818291</v>
      </c>
      <c r="F9" s="126">
        <v>43431.964381431921</v>
      </c>
    </row>
    <row r="10" spans="1:6" x14ac:dyDescent="0.2">
      <c r="A10" s="152" t="s">
        <v>50</v>
      </c>
      <c r="B10" s="95">
        <v>1393.4460176990001</v>
      </c>
      <c r="C10" s="95">
        <v>1687.1700780000001</v>
      </c>
      <c r="D10" s="126">
        <v>1698.1395110000001</v>
      </c>
      <c r="E10" s="126">
        <v>1710.0252760000001</v>
      </c>
      <c r="F10" s="126">
        <v>1694.6869999999999</v>
      </c>
    </row>
    <row r="11" spans="1:6" x14ac:dyDescent="0.2">
      <c r="A11" s="152" t="s">
        <v>51</v>
      </c>
      <c r="B11" s="95">
        <v>24358.883132825289</v>
      </c>
      <c r="C11" s="95">
        <v>33023.751701880603</v>
      </c>
      <c r="D11" s="126">
        <v>33947.699354125856</v>
      </c>
      <c r="E11" s="126">
        <v>33611.099952943703</v>
      </c>
      <c r="F11" s="126">
        <v>32959.638521079003</v>
      </c>
    </row>
    <row r="12" spans="1:6" x14ac:dyDescent="0.2">
      <c r="A12" s="153" t="s">
        <v>52</v>
      </c>
      <c r="B12" s="95">
        <v>16746.9747901513</v>
      </c>
      <c r="C12" s="95">
        <v>22030.922365388473</v>
      </c>
      <c r="D12" s="126">
        <v>22593.538727805924</v>
      </c>
      <c r="E12" s="126">
        <v>22600.592203144653</v>
      </c>
      <c r="F12" s="126">
        <v>21941.683640701893</v>
      </c>
    </row>
    <row r="13" spans="1:6" x14ac:dyDescent="0.2">
      <c r="A13" s="153" t="s">
        <v>53</v>
      </c>
      <c r="B13" s="95">
        <v>5364.7813411229545</v>
      </c>
      <c r="C13" s="95">
        <v>7651.2384264899474</v>
      </c>
      <c r="D13" s="126">
        <v>7776.3775629270749</v>
      </c>
      <c r="E13" s="126">
        <v>7550.9994392802455</v>
      </c>
      <c r="F13" s="126">
        <v>7645.0588779288328</v>
      </c>
    </row>
    <row r="14" spans="1:6" x14ac:dyDescent="0.2">
      <c r="A14" s="153" t="s">
        <v>54</v>
      </c>
      <c r="B14" s="95">
        <v>1409.5615228217778</v>
      </c>
      <c r="C14" s="95">
        <v>2040.2351487876035</v>
      </c>
      <c r="D14" s="126">
        <v>2258.0702249152587</v>
      </c>
      <c r="E14" s="126">
        <v>2141.595684380894</v>
      </c>
      <c r="F14" s="126">
        <v>2151.1961177803387</v>
      </c>
    </row>
    <row r="15" spans="1:6" x14ac:dyDescent="0.2">
      <c r="A15" s="152" t="s">
        <v>55</v>
      </c>
      <c r="B15" s="95">
        <v>837.56547872925603</v>
      </c>
      <c r="C15" s="95">
        <v>1301.3557612145751</v>
      </c>
      <c r="D15" s="126">
        <v>1319.7128384776001</v>
      </c>
      <c r="E15" s="126">
        <v>1317.9126261379124</v>
      </c>
      <c r="F15" s="126">
        <v>1221.6998846679394</v>
      </c>
    </row>
    <row r="16" spans="1:6" x14ac:dyDescent="0.2">
      <c r="A16" s="149" t="s">
        <v>56</v>
      </c>
      <c r="B16" s="96">
        <v>3409.2730324709346</v>
      </c>
      <c r="C16" s="96">
        <v>4587.8493327132637</v>
      </c>
      <c r="D16" s="122">
        <v>4698.4170750402536</v>
      </c>
      <c r="E16" s="122">
        <v>4622.54350994162</v>
      </c>
      <c r="F16" s="122">
        <v>4417.9265488403335</v>
      </c>
    </row>
    <row r="17" spans="1:6" x14ac:dyDescent="0.2">
      <c r="A17" s="150" t="s">
        <v>47</v>
      </c>
      <c r="B17" s="125">
        <v>49.369145340406149</v>
      </c>
      <c r="C17" s="125">
        <v>34.569724660278503</v>
      </c>
      <c r="D17" s="124">
        <v>31.716633485764191</v>
      </c>
      <c r="E17" s="124">
        <v>27.506554488048351</v>
      </c>
      <c r="F17" s="124">
        <v>3.6915612971816669</v>
      </c>
    </row>
    <row r="18" spans="1:6" x14ac:dyDescent="0.2">
      <c r="A18" s="152" t="s">
        <v>57</v>
      </c>
      <c r="B18" s="95">
        <v>2275.6179412769347</v>
      </c>
      <c r="C18" s="95">
        <v>3101.940321881264</v>
      </c>
      <c r="D18" s="126">
        <v>3389.1828518802536</v>
      </c>
      <c r="E18" s="126">
        <v>3365.7893506026198</v>
      </c>
      <c r="F18" s="126">
        <v>3284.8228110473337</v>
      </c>
    </row>
    <row r="19" spans="1:6" ht="15" thickBot="1" x14ac:dyDescent="0.25">
      <c r="A19" s="154" t="s">
        <v>58</v>
      </c>
      <c r="B19" s="127">
        <v>1133.6550911939999</v>
      </c>
      <c r="C19" s="127">
        <v>1485.9090108319997</v>
      </c>
      <c r="D19" s="128">
        <v>1309.2342231600001</v>
      </c>
      <c r="E19" s="128">
        <v>1256.7541593390001</v>
      </c>
      <c r="F19" s="128">
        <v>1133.1037377929999</v>
      </c>
    </row>
    <row r="20" spans="1:6" ht="15.75" thickBot="1" x14ac:dyDescent="0.25">
      <c r="A20" s="238"/>
      <c r="B20" s="238"/>
      <c r="C20" s="238"/>
      <c r="D20" s="238"/>
      <c r="E20" s="238"/>
      <c r="F20" s="155"/>
    </row>
    <row r="21" spans="1:6" ht="21.75" thickBot="1" x14ac:dyDescent="0.25">
      <c r="A21" s="156"/>
      <c r="B21" s="157" t="s">
        <v>336</v>
      </c>
      <c r="C21" s="121" t="s">
        <v>341</v>
      </c>
      <c r="D21" s="129" t="s">
        <v>383</v>
      </c>
      <c r="E21" s="129" t="s">
        <v>382</v>
      </c>
      <c r="F21" s="129" t="s">
        <v>381</v>
      </c>
    </row>
    <row r="22" spans="1:6" x14ac:dyDescent="0.2">
      <c r="A22" s="158" t="s">
        <v>59</v>
      </c>
      <c r="B22" s="96">
        <v>5578.4237414336794</v>
      </c>
      <c r="C22" s="96">
        <v>9813.6988325875591</v>
      </c>
      <c r="D22" s="130">
        <v>2113.7069301330384</v>
      </c>
      <c r="E22" s="159">
        <v>5701.5860640973015</v>
      </c>
      <c r="F22" s="159">
        <v>7775.7821221661698</v>
      </c>
    </row>
    <row r="23" spans="1:6" x14ac:dyDescent="0.2">
      <c r="A23" s="150" t="s">
        <v>47</v>
      </c>
      <c r="B23" s="125">
        <v>22.271766587465635</v>
      </c>
      <c r="C23" s="125">
        <v>75.922434140246878</v>
      </c>
      <c r="D23" s="124">
        <v>-70.267846892731043</v>
      </c>
      <c r="E23" s="124">
        <v>-43.009571653539012</v>
      </c>
      <c r="F23" s="124">
        <v>18.747483699608011</v>
      </c>
    </row>
    <row r="24" spans="1:6" x14ac:dyDescent="0.2">
      <c r="A24" s="149" t="s">
        <v>384</v>
      </c>
      <c r="B24" s="131">
        <v>2101.4385026592454</v>
      </c>
      <c r="C24" s="131">
        <v>3699.2858010353179</v>
      </c>
      <c r="D24" s="132">
        <v>515.10711615931666</v>
      </c>
      <c r="E24" s="132">
        <v>1228.4676753296394</v>
      </c>
      <c r="F24" s="132">
        <v>1807.836891819939</v>
      </c>
    </row>
    <row r="25" spans="1:6" x14ac:dyDescent="0.2">
      <c r="A25" s="160" t="s">
        <v>60</v>
      </c>
      <c r="B25" s="95">
        <v>1714.4019432164762</v>
      </c>
      <c r="C25" s="95">
        <v>3049.4040691099226</v>
      </c>
      <c r="D25" s="126">
        <v>334.40708853702927</v>
      </c>
      <c r="E25" s="126">
        <v>790.78434944010007</v>
      </c>
      <c r="F25" s="126">
        <v>1118.7703759706442</v>
      </c>
    </row>
    <row r="26" spans="1:6" x14ac:dyDescent="0.2">
      <c r="A26" s="160" t="s">
        <v>61</v>
      </c>
      <c r="B26" s="95">
        <v>200.80758724663667</v>
      </c>
      <c r="C26" s="95">
        <v>402.60092471016105</v>
      </c>
      <c r="D26" s="126">
        <v>71.159838753496501</v>
      </c>
      <c r="E26" s="126">
        <v>213.26033142229866</v>
      </c>
      <c r="F26" s="126">
        <v>337.34422711499565</v>
      </c>
    </row>
    <row r="27" spans="1:6" x14ac:dyDescent="0.2">
      <c r="A27" s="160" t="s">
        <v>62</v>
      </c>
      <c r="B27" s="95">
        <v>186.22897219613259</v>
      </c>
      <c r="C27" s="95">
        <v>247.28080721523435</v>
      </c>
      <c r="D27" s="126">
        <v>109.54018886879089</v>
      </c>
      <c r="E27" s="126">
        <v>224.42299446724056</v>
      </c>
      <c r="F27" s="126">
        <v>351.72228873429901</v>
      </c>
    </row>
    <row r="28" spans="1:6" x14ac:dyDescent="0.2">
      <c r="A28" s="160" t="s">
        <v>63</v>
      </c>
      <c r="B28" s="95">
        <v>0</v>
      </c>
      <c r="C28" s="95">
        <v>0</v>
      </c>
      <c r="D28" s="126">
        <v>0</v>
      </c>
      <c r="E28" s="126">
        <v>0</v>
      </c>
      <c r="F28" s="126">
        <v>0</v>
      </c>
    </row>
    <row r="29" spans="1:6" x14ac:dyDescent="0.2">
      <c r="A29" s="149" t="s">
        <v>65</v>
      </c>
      <c r="B29" s="96">
        <v>3331.0625925939344</v>
      </c>
      <c r="C29" s="96">
        <v>5932.144192082802</v>
      </c>
      <c r="D29" s="130">
        <v>1550.5886816999089</v>
      </c>
      <c r="E29" s="130">
        <v>4389.994546968438</v>
      </c>
      <c r="F29" s="130">
        <v>5798.000469518056</v>
      </c>
    </row>
    <row r="30" spans="1:6" x14ac:dyDescent="0.2">
      <c r="A30" s="160" t="s">
        <v>66</v>
      </c>
      <c r="B30" s="95">
        <v>2848.1586212861093</v>
      </c>
      <c r="C30" s="95">
        <v>4882.9111867700685</v>
      </c>
      <c r="D30" s="126">
        <v>1239.959989162342</v>
      </c>
      <c r="E30" s="126">
        <v>3681.2360290284582</v>
      </c>
      <c r="F30" s="126">
        <v>4758.4487381371255</v>
      </c>
    </row>
    <row r="31" spans="1:6" x14ac:dyDescent="0.2">
      <c r="A31" s="160" t="s">
        <v>67</v>
      </c>
      <c r="B31" s="95">
        <v>0</v>
      </c>
      <c r="C31" s="95">
        <v>0</v>
      </c>
      <c r="D31" s="126">
        <v>0</v>
      </c>
      <c r="E31" s="126">
        <v>0</v>
      </c>
      <c r="F31" s="126">
        <v>0</v>
      </c>
    </row>
    <row r="32" spans="1:6" x14ac:dyDescent="0.2">
      <c r="A32" s="160" t="s">
        <v>68</v>
      </c>
      <c r="B32" s="95">
        <v>482.90397130782486</v>
      </c>
      <c r="C32" s="95">
        <v>1049.2330053127332</v>
      </c>
      <c r="D32" s="133">
        <v>310.62869253756679</v>
      </c>
      <c r="E32" s="133">
        <v>708.75851793998015</v>
      </c>
      <c r="F32" s="133">
        <v>1039.5517313809301</v>
      </c>
    </row>
    <row r="33" spans="1:6" x14ac:dyDescent="0.2">
      <c r="A33" s="161" t="s">
        <v>69</v>
      </c>
      <c r="B33" s="95">
        <v>335.67925453933771</v>
      </c>
      <c r="C33" s="95">
        <v>678.53139761169746</v>
      </c>
      <c r="D33" s="126">
        <v>174.82048164273095</v>
      </c>
      <c r="E33" s="126">
        <v>441.25926563961303</v>
      </c>
      <c r="F33" s="126">
        <v>618.74270237866756</v>
      </c>
    </row>
    <row r="34" spans="1:6" x14ac:dyDescent="0.2">
      <c r="A34" s="161" t="s">
        <v>70</v>
      </c>
      <c r="B34" s="95">
        <v>122.3657518799898</v>
      </c>
      <c r="C34" s="95">
        <v>267.22265803803128</v>
      </c>
      <c r="D34" s="126">
        <v>92.566195472335835</v>
      </c>
      <c r="E34" s="126">
        <v>179.37075983947238</v>
      </c>
      <c r="F34" s="126">
        <v>288.86110840960401</v>
      </c>
    </row>
    <row r="35" spans="1:6" x14ac:dyDescent="0.2">
      <c r="A35" s="161" t="s">
        <v>71</v>
      </c>
      <c r="B35" s="95">
        <v>24.858964888497397</v>
      </c>
      <c r="C35" s="95">
        <v>103.47894966300449</v>
      </c>
      <c r="D35" s="126">
        <v>43.242015422500003</v>
      </c>
      <c r="E35" s="126">
        <v>88.128492460894833</v>
      </c>
      <c r="F35" s="126">
        <v>131.94792059265831</v>
      </c>
    </row>
    <row r="36" spans="1:6" x14ac:dyDescent="0.2">
      <c r="A36" s="149" t="s">
        <v>72</v>
      </c>
      <c r="B36" s="96">
        <v>145.92264618049987</v>
      </c>
      <c r="C36" s="96">
        <v>182.2688394694394</v>
      </c>
      <c r="D36" s="130">
        <v>48.011132273812976</v>
      </c>
      <c r="E36" s="130">
        <v>83.12384179922384</v>
      </c>
      <c r="F36" s="130">
        <v>169.94476082817414</v>
      </c>
    </row>
    <row r="37" spans="1:6" x14ac:dyDescent="0.2">
      <c r="A37" s="162" t="s">
        <v>73</v>
      </c>
      <c r="B37" s="95">
        <v>59.130971338666328</v>
      </c>
      <c r="C37" s="95">
        <v>55.093510609461468</v>
      </c>
      <c r="D37" s="126">
        <v>12.948965152396529</v>
      </c>
      <c r="E37" s="126">
        <v>14.827479411813329</v>
      </c>
      <c r="F37" s="126">
        <v>70.408921711687498</v>
      </c>
    </row>
    <row r="38" spans="1:6" ht="15" thickBot="1" x14ac:dyDescent="0.25">
      <c r="A38" s="163" t="s">
        <v>74</v>
      </c>
      <c r="B38" s="134">
        <v>86.79167484183354</v>
      </c>
      <c r="C38" s="134">
        <v>127.17532885997792</v>
      </c>
      <c r="D38" s="135">
        <v>35.062167121416444</v>
      </c>
      <c r="E38" s="135">
        <v>68.296362387410511</v>
      </c>
      <c r="F38" s="135">
        <v>99.535839116486656</v>
      </c>
    </row>
    <row r="39" spans="1:6" ht="15.75" thickTop="1" thickBot="1" x14ac:dyDescent="0.25">
      <c r="A39" s="163"/>
      <c r="B39" s="136"/>
      <c r="C39" s="136"/>
      <c r="D39" s="136"/>
      <c r="E39" s="137"/>
      <c r="F39" s="147"/>
    </row>
    <row r="40" spans="1:6" ht="15" thickTop="1" x14ac:dyDescent="0.2">
      <c r="A40" s="164" t="s">
        <v>75</v>
      </c>
      <c r="B40" s="90"/>
      <c r="C40" s="89"/>
      <c r="D40" s="89"/>
      <c r="E40" s="138"/>
      <c r="F40" s="165"/>
    </row>
    <row r="41" spans="1:6" x14ac:dyDescent="0.2">
      <c r="A41" s="164" t="s">
        <v>76</v>
      </c>
      <c r="B41" s="96">
        <v>96.40581533055321</v>
      </c>
      <c r="C41" s="96">
        <v>310.73289537926729</v>
      </c>
      <c r="D41" s="122">
        <v>33.657916216510401</v>
      </c>
      <c r="E41" s="122">
        <v>55.473676961572842</v>
      </c>
      <c r="F41" s="122">
        <v>57.486894175518657</v>
      </c>
    </row>
    <row r="42" spans="1:6" x14ac:dyDescent="0.2">
      <c r="A42" s="160" t="s">
        <v>52</v>
      </c>
      <c r="B42" s="95">
        <v>95.480614270194508</v>
      </c>
      <c r="C42" s="95">
        <v>310.53215180222622</v>
      </c>
      <c r="D42" s="126">
        <v>29.94321544245777</v>
      </c>
      <c r="E42" s="126">
        <v>48.359407827250081</v>
      </c>
      <c r="F42" s="126">
        <v>46.808239606695892</v>
      </c>
    </row>
    <row r="43" spans="1:6" x14ac:dyDescent="0.2">
      <c r="A43" s="160" t="s">
        <v>77</v>
      </c>
      <c r="B43" s="139">
        <v>0</v>
      </c>
      <c r="C43" s="139">
        <v>0</v>
      </c>
      <c r="D43" s="126">
        <v>0</v>
      </c>
      <c r="E43" s="126">
        <v>0</v>
      </c>
      <c r="F43" s="126">
        <v>0</v>
      </c>
    </row>
    <row r="44" spans="1:6" x14ac:dyDescent="0.2">
      <c r="A44" s="160" t="s">
        <v>78</v>
      </c>
      <c r="B44" s="95">
        <v>5311.6931156183609</v>
      </c>
      <c r="C44" s="95">
        <v>4415.1805746982627</v>
      </c>
      <c r="D44" s="126">
        <v>753.41885992138737</v>
      </c>
      <c r="E44" s="126">
        <v>2236.9132948828315</v>
      </c>
      <c r="F44" s="126">
        <v>3888.7793670169071</v>
      </c>
    </row>
    <row r="45" spans="1:6" x14ac:dyDescent="0.2">
      <c r="A45" s="160" t="s">
        <v>79</v>
      </c>
      <c r="B45" s="95">
        <v>0.92520106035869565</v>
      </c>
      <c r="C45" s="95">
        <v>0.20074357704106774</v>
      </c>
      <c r="D45" s="126">
        <v>3.7147007740526323</v>
      </c>
      <c r="E45" s="126">
        <v>7.1142691343227629</v>
      </c>
      <c r="F45" s="126">
        <v>10.678654568822763</v>
      </c>
    </row>
    <row r="46" spans="1:6" ht="15" thickBot="1" x14ac:dyDescent="0.25">
      <c r="A46" s="149" t="s">
        <v>80</v>
      </c>
      <c r="B46" s="140">
        <v>474.93882048702</v>
      </c>
      <c r="C46" s="140">
        <v>1597.094520487</v>
      </c>
      <c r="D46" s="141">
        <v>1629.1047404869998</v>
      </c>
      <c r="E46" s="141">
        <v>1337.5871837799855</v>
      </c>
      <c r="F46" s="141">
        <v>1642.2074004869999</v>
      </c>
    </row>
    <row r="47" spans="1:6" ht="15.75" thickTop="1" thickBot="1" x14ac:dyDescent="0.25">
      <c r="A47" s="166" t="s">
        <v>81</v>
      </c>
      <c r="B47" s="142">
        <v>204.378433</v>
      </c>
      <c r="C47" s="142">
        <v>286.39054250000004</v>
      </c>
      <c r="D47" s="143">
        <v>287.77820000000003</v>
      </c>
      <c r="E47" s="143">
        <v>281.92440499999998</v>
      </c>
      <c r="F47" s="143">
        <v>277.94470999999999</v>
      </c>
    </row>
    <row r="48" spans="1:6" ht="15" thickTop="1" x14ac:dyDescent="0.2">
      <c r="A48" s="239" t="s">
        <v>30</v>
      </c>
      <c r="B48" s="239"/>
      <c r="C48" s="239"/>
      <c r="D48" s="239"/>
      <c r="E48" s="239"/>
      <c r="F48" s="239"/>
    </row>
    <row r="49" spans="1:6" ht="15" customHeight="1" x14ac:dyDescent="0.2">
      <c r="A49" s="230" t="s">
        <v>82</v>
      </c>
      <c r="B49" s="230"/>
      <c r="C49" s="230"/>
      <c r="D49" s="230"/>
      <c r="E49" s="144"/>
      <c r="F49" s="147"/>
    </row>
    <row r="50" spans="1:6" ht="15" customHeight="1" x14ac:dyDescent="0.2">
      <c r="A50" s="230" t="s">
        <v>83</v>
      </c>
      <c r="B50" s="230"/>
      <c r="C50" s="230"/>
      <c r="D50" s="230"/>
      <c r="E50" s="144"/>
      <c r="F50" s="147"/>
    </row>
    <row r="51" spans="1:6" ht="26.25" customHeight="1" x14ac:dyDescent="0.2">
      <c r="A51" s="230" t="s">
        <v>84</v>
      </c>
      <c r="B51" s="230"/>
      <c r="C51" s="230"/>
      <c r="D51" s="230"/>
      <c r="E51" s="144"/>
      <c r="F51" s="147"/>
    </row>
    <row r="52" spans="1:6" ht="15" customHeight="1" x14ac:dyDescent="0.2">
      <c r="A52" s="235" t="s">
        <v>85</v>
      </c>
      <c r="B52" s="235"/>
      <c r="C52" s="235"/>
      <c r="D52" s="235"/>
      <c r="E52" s="144"/>
      <c r="F52" s="147"/>
    </row>
    <row r="53" spans="1:6" ht="24.75" customHeight="1" x14ac:dyDescent="0.2">
      <c r="A53" s="240" t="s">
        <v>86</v>
      </c>
      <c r="B53" s="240"/>
      <c r="C53" s="240"/>
      <c r="D53" s="240"/>
      <c r="E53" s="144"/>
      <c r="F53" s="147"/>
    </row>
    <row r="54" spans="1:6" x14ac:dyDescent="0.2">
      <c r="A54" s="230" t="s">
        <v>87</v>
      </c>
      <c r="B54" s="230"/>
      <c r="C54" s="230"/>
      <c r="D54" s="230"/>
      <c r="E54" s="144"/>
      <c r="F54" s="147"/>
    </row>
    <row r="55" spans="1:6" x14ac:dyDescent="0.2">
      <c r="A55" s="236" t="s">
        <v>88</v>
      </c>
      <c r="B55" s="236"/>
      <c r="C55" s="236"/>
      <c r="D55" s="236"/>
      <c r="E55" s="145"/>
      <c r="F55" s="147"/>
    </row>
    <row r="56" spans="1:6" x14ac:dyDescent="0.2">
      <c r="A56" s="231" t="s">
        <v>89</v>
      </c>
      <c r="B56" s="231"/>
      <c r="C56" s="231"/>
      <c r="D56" s="231"/>
      <c r="E56" s="145"/>
      <c r="F56" s="147"/>
    </row>
    <row r="57" spans="1:6" ht="19.5" customHeight="1" x14ac:dyDescent="0.2">
      <c r="A57" s="233" t="s">
        <v>90</v>
      </c>
      <c r="B57" s="233"/>
      <c r="C57" s="233"/>
      <c r="D57" s="233"/>
      <c r="E57" s="145"/>
      <c r="F57" s="147"/>
    </row>
    <row r="58" spans="1:6" ht="20.25" customHeight="1" x14ac:dyDescent="0.2">
      <c r="A58" s="234" t="s">
        <v>91</v>
      </c>
      <c r="B58" s="234"/>
      <c r="C58" s="234"/>
      <c r="D58" s="234"/>
      <c r="E58" s="145"/>
      <c r="F58" s="147"/>
    </row>
    <row r="59" spans="1:6" ht="18.75" customHeight="1" x14ac:dyDescent="0.2">
      <c r="A59" s="235" t="s">
        <v>92</v>
      </c>
      <c r="B59" s="235"/>
      <c r="C59" s="235"/>
      <c r="D59" s="235"/>
      <c r="E59" s="145"/>
      <c r="F59" s="147"/>
    </row>
    <row r="60" spans="1:6" x14ac:dyDescent="0.2">
      <c r="A60" s="231" t="s">
        <v>93</v>
      </c>
      <c r="B60" s="231"/>
      <c r="C60" s="231"/>
      <c r="D60" s="231"/>
      <c r="E60" s="145"/>
      <c r="F60" s="147"/>
    </row>
  </sheetData>
  <mergeCells count="16">
    <mergeCell ref="A54:D54"/>
    <mergeCell ref="A60:D60"/>
    <mergeCell ref="A1:F1"/>
    <mergeCell ref="A56:D56"/>
    <mergeCell ref="A57:D57"/>
    <mergeCell ref="A58:D58"/>
    <mergeCell ref="A59:D59"/>
    <mergeCell ref="A55:D55"/>
    <mergeCell ref="A2:F2"/>
    <mergeCell ref="A20:E20"/>
    <mergeCell ref="A48:F48"/>
    <mergeCell ref="A49:D49"/>
    <mergeCell ref="A50:D50"/>
    <mergeCell ref="A51:D51"/>
    <mergeCell ref="A52:D52"/>
    <mergeCell ref="A53:D53"/>
  </mergeCells>
  <hyperlinks>
    <hyperlink ref="A52" r:id="rId1" display="http://www.sbp.org.pk/departments/stats/Notice/Press Release-external debt-_Revised_.pdf"/>
    <hyperlink ref="A59" r:id="rId2" display="http://www.sbp.org.pk/ecodata/Revision-EDS.pdf"/>
  </hyperlinks>
  <pageMargins left="0.7" right="0.7" top="0.75" bottom="0.75" header="0.3" footer="0.3"/>
  <pageSetup paperSize="9" scale="80"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view="pageBreakPreview" zoomScaleNormal="100" zoomScaleSheetLayoutView="100" workbookViewId="0">
      <selection activeCell="F5" sqref="F5"/>
    </sheetView>
  </sheetViews>
  <sheetFormatPr defaultRowHeight="14.25" x14ac:dyDescent="0.2"/>
  <cols>
    <col min="1" max="1" width="29.125" bestFit="1" customWidth="1"/>
    <col min="3" max="3" width="7.625" bestFit="1" customWidth="1"/>
    <col min="4" max="8" width="7.875" bestFit="1" customWidth="1"/>
  </cols>
  <sheetData>
    <row r="1" spans="1:8" ht="18.75" x14ac:dyDescent="0.2">
      <c r="A1" s="225" t="s">
        <v>94</v>
      </c>
      <c r="B1" s="225"/>
      <c r="C1" s="225"/>
      <c r="D1" s="225"/>
      <c r="E1" s="225"/>
      <c r="F1" s="225"/>
      <c r="G1" s="225"/>
      <c r="H1" s="225"/>
    </row>
    <row r="2" spans="1:8" x14ac:dyDescent="0.2">
      <c r="A2" s="226" t="s">
        <v>95</v>
      </c>
      <c r="B2" s="226"/>
      <c r="C2" s="226"/>
      <c r="D2" s="226"/>
      <c r="E2" s="226"/>
      <c r="F2" s="226"/>
      <c r="G2" s="226"/>
      <c r="H2" s="226"/>
    </row>
    <row r="3" spans="1:8" ht="15" thickBot="1" x14ac:dyDescent="0.25">
      <c r="A3" s="241" t="s">
        <v>96</v>
      </c>
      <c r="B3" s="241"/>
      <c r="C3" s="241"/>
      <c r="D3" s="241"/>
      <c r="E3" s="241"/>
      <c r="F3" s="241"/>
      <c r="G3" s="241"/>
      <c r="H3" s="241"/>
    </row>
    <row r="4" spans="1:8" ht="15" thickBot="1" x14ac:dyDescent="0.25">
      <c r="A4" s="32" t="s">
        <v>97</v>
      </c>
      <c r="B4" s="33"/>
      <c r="C4" s="82">
        <v>45261</v>
      </c>
      <c r="D4" s="174" t="s">
        <v>374</v>
      </c>
      <c r="E4" s="174" t="s">
        <v>385</v>
      </c>
      <c r="F4" s="174" t="s">
        <v>400</v>
      </c>
      <c r="G4" s="174" t="s">
        <v>399</v>
      </c>
      <c r="H4" s="174" t="s">
        <v>398</v>
      </c>
    </row>
    <row r="5" spans="1:8" x14ac:dyDescent="0.2">
      <c r="A5" s="22"/>
      <c r="B5" s="34"/>
      <c r="C5" s="7"/>
    </row>
    <row r="6" spans="1:8" x14ac:dyDescent="0.2">
      <c r="A6" s="35" t="s">
        <v>98</v>
      </c>
      <c r="B6" s="29"/>
      <c r="C6" s="168">
        <v>30889.486353804019</v>
      </c>
      <c r="D6" s="168">
        <v>30962.602264754016</v>
      </c>
      <c r="E6" s="168">
        <v>31439.38521218902</v>
      </c>
      <c r="F6" s="168">
        <v>31682.032885390003</v>
      </c>
      <c r="G6" s="168">
        <v>32058.5</v>
      </c>
      <c r="H6" s="168">
        <v>33432.6</v>
      </c>
    </row>
    <row r="7" spans="1:8" x14ac:dyDescent="0.2">
      <c r="A7" s="36" t="s">
        <v>99</v>
      </c>
      <c r="B7" s="29"/>
      <c r="C7" s="168">
        <v>2.8427639</v>
      </c>
      <c r="D7" s="168">
        <v>2.8427639</v>
      </c>
      <c r="E7" s="168">
        <v>2.8427639</v>
      </c>
      <c r="F7" s="168">
        <v>2.8427639</v>
      </c>
      <c r="G7" s="168">
        <v>2.8</v>
      </c>
      <c r="H7" s="168">
        <v>2.8</v>
      </c>
    </row>
    <row r="8" spans="1:8" x14ac:dyDescent="0.2">
      <c r="A8" s="37" t="s">
        <v>100</v>
      </c>
      <c r="B8" s="29"/>
      <c r="C8" s="168">
        <v>2.8427639</v>
      </c>
      <c r="D8" s="168">
        <v>2.8427639</v>
      </c>
      <c r="E8" s="168">
        <v>2.8427639</v>
      </c>
      <c r="F8" s="168">
        <v>2.8427639</v>
      </c>
      <c r="G8" s="168">
        <v>2.8</v>
      </c>
      <c r="H8" s="168">
        <v>2.8</v>
      </c>
    </row>
    <row r="9" spans="1:8" x14ac:dyDescent="0.2">
      <c r="A9" s="37" t="s">
        <v>101</v>
      </c>
      <c r="B9" s="26"/>
      <c r="C9" s="169">
        <v>0</v>
      </c>
      <c r="D9" s="169">
        <v>0</v>
      </c>
      <c r="E9" s="169">
        <v>0</v>
      </c>
      <c r="F9" s="169">
        <v>0</v>
      </c>
      <c r="G9" s="169">
        <v>0</v>
      </c>
      <c r="H9" s="169">
        <v>0</v>
      </c>
    </row>
    <row r="10" spans="1:8" x14ac:dyDescent="0.2">
      <c r="A10" s="36" t="s">
        <v>102</v>
      </c>
      <c r="B10" s="29"/>
      <c r="C10" s="168">
        <v>30029.059625026999</v>
      </c>
      <c r="D10" s="168">
        <v>30102.121594026998</v>
      </c>
      <c r="E10" s="168">
        <v>30578.477137811999</v>
      </c>
      <c r="F10" s="168">
        <v>30820.878232863</v>
      </c>
      <c r="G10" s="168">
        <v>31197</v>
      </c>
      <c r="H10" s="168">
        <v>32570.5</v>
      </c>
    </row>
    <row r="11" spans="1:8" x14ac:dyDescent="0.2">
      <c r="A11" s="38" t="s">
        <v>103</v>
      </c>
      <c r="B11" s="29"/>
      <c r="C11" s="170">
        <v>4419.0139332220006</v>
      </c>
      <c r="D11" s="170">
        <v>4505.1586922220004</v>
      </c>
      <c r="E11" s="170">
        <v>4544.8861760070004</v>
      </c>
      <c r="F11" s="170">
        <v>4649.6853730070006</v>
      </c>
      <c r="G11" s="170">
        <v>4659.2</v>
      </c>
      <c r="H11" s="170">
        <v>4866.2</v>
      </c>
    </row>
    <row r="12" spans="1:8" x14ac:dyDescent="0.2">
      <c r="A12" s="38" t="s">
        <v>104</v>
      </c>
      <c r="B12" s="26"/>
      <c r="C12" s="170">
        <v>0</v>
      </c>
      <c r="D12" s="170">
        <v>0</v>
      </c>
      <c r="E12" s="170">
        <v>0</v>
      </c>
      <c r="F12" s="170">
        <v>0</v>
      </c>
      <c r="G12" s="170">
        <v>0</v>
      </c>
      <c r="H12" s="170">
        <v>0</v>
      </c>
    </row>
    <row r="13" spans="1:8" x14ac:dyDescent="0.2">
      <c r="A13" s="38" t="s">
        <v>105</v>
      </c>
      <c r="B13" s="26"/>
      <c r="C13" s="170">
        <v>25608.742883739</v>
      </c>
      <c r="D13" s="170">
        <v>25595.660093738999</v>
      </c>
      <c r="E13" s="170">
        <v>26032.288153738999</v>
      </c>
      <c r="F13" s="170">
        <v>26169.89005179</v>
      </c>
      <c r="G13" s="170">
        <v>26536.5</v>
      </c>
      <c r="H13" s="170">
        <v>27702.9</v>
      </c>
    </row>
    <row r="14" spans="1:8" x14ac:dyDescent="0.2">
      <c r="A14" s="38" t="s">
        <v>106</v>
      </c>
      <c r="B14" s="26"/>
      <c r="C14" s="170">
        <v>1.3028080659969419</v>
      </c>
      <c r="D14" s="170">
        <v>1.3028080659969419</v>
      </c>
      <c r="E14" s="170">
        <v>1.3028080660005799</v>
      </c>
      <c r="F14" s="170">
        <v>1.3028080660005799</v>
      </c>
      <c r="G14" s="170">
        <v>1.3</v>
      </c>
      <c r="H14" s="170">
        <v>1.3</v>
      </c>
    </row>
    <row r="15" spans="1:8" x14ac:dyDescent="0.2">
      <c r="A15" s="36" t="s">
        <v>107</v>
      </c>
      <c r="B15" s="26"/>
      <c r="C15" s="171">
        <v>382.64514438999993</v>
      </c>
      <c r="D15" s="171">
        <v>382.69908633999995</v>
      </c>
      <c r="E15" s="171">
        <v>383.12648998999998</v>
      </c>
      <c r="F15" s="171">
        <v>383.37306813999999</v>
      </c>
      <c r="G15" s="171">
        <v>383.7</v>
      </c>
      <c r="H15" s="171">
        <v>384.4</v>
      </c>
    </row>
    <row r="16" spans="1:8" ht="21" customHeight="1" x14ac:dyDescent="0.2">
      <c r="A16" s="35" t="s">
        <v>108</v>
      </c>
      <c r="B16" s="26"/>
      <c r="C16" s="171">
        <v>474.93882048702</v>
      </c>
      <c r="D16" s="171">
        <v>474.93882048702</v>
      </c>
      <c r="E16" s="171">
        <v>474.93882048702</v>
      </c>
      <c r="F16" s="171">
        <v>474.93882048699999</v>
      </c>
      <c r="G16" s="171">
        <v>474.9</v>
      </c>
      <c r="H16" s="171">
        <v>474.9</v>
      </c>
    </row>
    <row r="17" spans="1:8" x14ac:dyDescent="0.2">
      <c r="A17" s="35" t="s">
        <v>109</v>
      </c>
      <c r="B17" s="26"/>
      <c r="C17" s="168">
        <v>8369.8385451680406</v>
      </c>
      <c r="D17" s="168">
        <v>8375.2058531640232</v>
      </c>
      <c r="E17" s="168">
        <v>7953.6540152330435</v>
      </c>
      <c r="F17" s="168">
        <v>8492.1604203181414</v>
      </c>
      <c r="G17" s="168">
        <v>9166.2999999999993</v>
      </c>
      <c r="H17" s="168">
        <v>9522.2000000000007</v>
      </c>
    </row>
    <row r="18" spans="1:8" x14ac:dyDescent="0.2">
      <c r="A18" s="39" t="s">
        <v>110</v>
      </c>
      <c r="B18" s="26"/>
      <c r="C18" s="170">
        <v>1.2999999999999999E-2</v>
      </c>
      <c r="D18" s="170">
        <v>1.2999999999999999E-2</v>
      </c>
      <c r="E18" s="170">
        <v>1.2999999999999999E-2</v>
      </c>
      <c r="F18" s="170">
        <v>1.2999999999999999E-2</v>
      </c>
      <c r="G18" s="170">
        <v>0</v>
      </c>
      <c r="H18" s="170">
        <v>0</v>
      </c>
    </row>
    <row r="19" spans="1:8" x14ac:dyDescent="0.2">
      <c r="A19" s="39" t="s">
        <v>111</v>
      </c>
      <c r="B19" s="26"/>
      <c r="C19" s="170">
        <v>8288.3692494377501</v>
      </c>
      <c r="D19" s="170">
        <v>8294.3412579030228</v>
      </c>
      <c r="E19" s="170">
        <v>7871.4440232330435</v>
      </c>
      <c r="F19" s="170">
        <v>8410.30452831814</v>
      </c>
      <c r="G19" s="170">
        <v>9084.5</v>
      </c>
      <c r="H19" s="170">
        <v>9442.2000000000007</v>
      </c>
    </row>
    <row r="20" spans="1:8" x14ac:dyDescent="0.2">
      <c r="A20" s="39" t="s">
        <v>112</v>
      </c>
      <c r="B20" s="26"/>
      <c r="C20" s="170">
        <v>81.45629573028998</v>
      </c>
      <c r="D20" s="170">
        <v>80.851595261</v>
      </c>
      <c r="E20" s="170">
        <v>82.196991999999995</v>
      </c>
      <c r="F20" s="170">
        <v>81.842892000000006</v>
      </c>
      <c r="G20" s="170">
        <v>81.8</v>
      </c>
      <c r="H20" s="170">
        <v>80</v>
      </c>
    </row>
    <row r="21" spans="1:8" ht="1.5" customHeight="1" x14ac:dyDescent="0.2">
      <c r="A21" s="39"/>
      <c r="B21" s="26"/>
      <c r="C21" s="170">
        <v>0</v>
      </c>
      <c r="D21" s="170">
        <v>0</v>
      </c>
      <c r="E21" s="170">
        <v>0</v>
      </c>
      <c r="F21" s="170">
        <v>0</v>
      </c>
      <c r="G21" s="170">
        <v>0</v>
      </c>
      <c r="H21" s="170">
        <v>0</v>
      </c>
    </row>
    <row r="22" spans="1:8" x14ac:dyDescent="0.2">
      <c r="A22" s="35" t="s">
        <v>113</v>
      </c>
      <c r="B22" s="26"/>
      <c r="C22" s="168">
        <v>2831.6126164206503</v>
      </c>
      <c r="D22" s="168">
        <v>2809.6997572903301</v>
      </c>
      <c r="E22" s="168">
        <v>2804.3295293086203</v>
      </c>
      <c r="F22" s="168">
        <v>2790.8952857605705</v>
      </c>
      <c r="G22" s="168">
        <v>2790.6</v>
      </c>
      <c r="H22" s="168">
        <v>2792.6</v>
      </c>
    </row>
    <row r="23" spans="1:8" x14ac:dyDescent="0.2">
      <c r="A23" s="40" t="s">
        <v>114</v>
      </c>
      <c r="B23" s="26"/>
      <c r="C23" s="172">
        <v>2741.9864427336502</v>
      </c>
      <c r="D23" s="172">
        <v>2718.4425836033306</v>
      </c>
      <c r="E23" s="172">
        <v>2714.7483556216202</v>
      </c>
      <c r="F23" s="172">
        <v>2704.7991120735705</v>
      </c>
      <c r="G23" s="172">
        <v>2703.3</v>
      </c>
      <c r="H23" s="172">
        <v>2704.9</v>
      </c>
    </row>
    <row r="24" spans="1:8" x14ac:dyDescent="0.2">
      <c r="A24" s="39" t="s">
        <v>115</v>
      </c>
      <c r="B24" s="26"/>
      <c r="C24" s="170">
        <v>47.230327686999999</v>
      </c>
      <c r="D24" s="170">
        <v>47.230327686999999</v>
      </c>
      <c r="E24" s="170">
        <v>47.230327687000006</v>
      </c>
      <c r="F24" s="170">
        <v>47.230327687000006</v>
      </c>
      <c r="G24" s="170">
        <v>47.2</v>
      </c>
      <c r="H24" s="170">
        <v>47.2</v>
      </c>
    </row>
    <row r="25" spans="1:8" x14ac:dyDescent="0.2">
      <c r="A25" s="39" t="s">
        <v>116</v>
      </c>
      <c r="B25" s="26"/>
      <c r="C25" s="170">
        <v>42.395845999999906</v>
      </c>
      <c r="D25" s="170">
        <v>44.026845999999907</v>
      </c>
      <c r="E25" s="170">
        <v>42.350845999999905</v>
      </c>
      <c r="F25" s="170">
        <v>38.865845999999905</v>
      </c>
      <c r="G25" s="170">
        <v>40.200000000000003</v>
      </c>
      <c r="H25" s="170">
        <v>40.4</v>
      </c>
    </row>
    <row r="26" spans="1:8" x14ac:dyDescent="0.2">
      <c r="A26" s="35" t="s">
        <v>117</v>
      </c>
      <c r="B26" s="26"/>
      <c r="C26" s="171">
        <v>378.27605275656384</v>
      </c>
      <c r="D26" s="171">
        <v>375.10863027840941</v>
      </c>
      <c r="E26" s="171">
        <v>374.58762664074436</v>
      </c>
      <c r="F26" s="171">
        <v>373.02414870491816</v>
      </c>
      <c r="G26" s="171">
        <v>373.5</v>
      </c>
      <c r="H26" s="171">
        <v>373.5</v>
      </c>
    </row>
    <row r="27" spans="1:8" x14ac:dyDescent="0.2">
      <c r="A27" s="35" t="s">
        <v>118</v>
      </c>
      <c r="B27" s="29"/>
      <c r="C27" s="172">
        <v>118.71551756900483</v>
      </c>
      <c r="D27" s="172">
        <v>103.6047338634925</v>
      </c>
      <c r="E27" s="172">
        <v>99.186019056201332</v>
      </c>
      <c r="F27" s="172">
        <v>93.854530158294224</v>
      </c>
      <c r="G27" s="172">
        <v>92.7</v>
      </c>
      <c r="H27" s="172">
        <v>86.8</v>
      </c>
    </row>
    <row r="28" spans="1:8" x14ac:dyDescent="0.2">
      <c r="A28" s="35" t="s">
        <v>119</v>
      </c>
      <c r="B28" s="29"/>
      <c r="C28" s="168">
        <v>42587.929085718279</v>
      </c>
      <c r="D28" s="168">
        <v>42626.221239350263</v>
      </c>
      <c r="E28" s="168">
        <v>42671.142402427628</v>
      </c>
      <c r="F28" s="168">
        <v>43431.96727033193</v>
      </c>
      <c r="G28" s="168">
        <v>44481.7</v>
      </c>
      <c r="H28" s="168">
        <v>46207.7</v>
      </c>
    </row>
    <row r="29" spans="1:8" ht="15" thickBot="1" x14ac:dyDescent="0.25">
      <c r="A29" s="35" t="s">
        <v>120</v>
      </c>
      <c r="B29" s="29"/>
      <c r="C29" s="175">
        <v>611.63057821699999</v>
      </c>
      <c r="D29" s="175">
        <v>538.04473807700003</v>
      </c>
      <c r="E29" s="175">
        <v>490.95188759299998</v>
      </c>
      <c r="F29" s="175">
        <v>478.40436042599998</v>
      </c>
      <c r="G29" s="175">
        <v>517.79999999999995</v>
      </c>
      <c r="H29" s="175">
        <v>542.6</v>
      </c>
    </row>
    <row r="30" spans="1:8" ht="15.75" thickTop="1" thickBot="1" x14ac:dyDescent="0.25">
      <c r="A30" s="102" t="s">
        <v>121</v>
      </c>
      <c r="B30" s="102"/>
      <c r="C30" s="173">
        <v>43199.559663935281</v>
      </c>
      <c r="D30" s="173">
        <v>43164.265977427262</v>
      </c>
      <c r="E30" s="173">
        <v>43162.094290020628</v>
      </c>
      <c r="F30" s="173">
        <v>43910.371630757931</v>
      </c>
      <c r="G30" s="173">
        <v>44999.6</v>
      </c>
      <c r="H30" s="173">
        <v>46750.400000000001</v>
      </c>
    </row>
    <row r="31" spans="1:8" ht="15" customHeight="1" thickTop="1" x14ac:dyDescent="0.2">
      <c r="A31" s="243" t="s">
        <v>396</v>
      </c>
      <c r="B31" s="243"/>
      <c r="C31" s="243"/>
      <c r="D31" s="243"/>
      <c r="E31" s="243"/>
      <c r="F31" s="243"/>
      <c r="G31" s="243"/>
      <c r="H31" s="243"/>
    </row>
    <row r="32" spans="1:8" ht="15" customHeight="1" x14ac:dyDescent="0.2">
      <c r="A32" s="245" t="s">
        <v>122</v>
      </c>
      <c r="B32" s="245"/>
      <c r="C32" s="245"/>
      <c r="D32" s="245"/>
      <c r="E32" s="245"/>
      <c r="F32" s="245"/>
      <c r="G32" s="245"/>
      <c r="H32" s="245"/>
    </row>
    <row r="33" spans="1:8" ht="15" customHeight="1" x14ac:dyDescent="0.2">
      <c r="A33" s="244" t="s">
        <v>88</v>
      </c>
      <c r="B33" s="244"/>
      <c r="C33" s="244"/>
      <c r="D33" s="244"/>
      <c r="E33" s="244"/>
      <c r="F33" s="244"/>
      <c r="G33" s="244"/>
      <c r="H33" s="244"/>
    </row>
    <row r="34" spans="1:8" x14ac:dyDescent="0.2">
      <c r="A34" s="41" t="s">
        <v>123</v>
      </c>
      <c r="B34" s="42"/>
      <c r="C34" s="30"/>
      <c r="D34" s="30"/>
    </row>
    <row r="35" spans="1:8" x14ac:dyDescent="0.2">
      <c r="A35" s="247" t="s">
        <v>124</v>
      </c>
      <c r="B35" s="247"/>
      <c r="C35" s="247"/>
      <c r="D35" s="247"/>
    </row>
    <row r="36" spans="1:8" x14ac:dyDescent="0.2">
      <c r="A36" s="247" t="s">
        <v>125</v>
      </c>
      <c r="B36" s="247"/>
      <c r="C36" s="247"/>
      <c r="D36" s="247"/>
    </row>
    <row r="37" spans="1:8" x14ac:dyDescent="0.2">
      <c r="A37" s="247" t="s">
        <v>126</v>
      </c>
      <c r="B37" s="247"/>
      <c r="C37" s="247"/>
      <c r="D37" s="247"/>
    </row>
    <row r="38" spans="1:8" x14ac:dyDescent="0.2">
      <c r="A38" s="247" t="s">
        <v>127</v>
      </c>
      <c r="B38" s="247"/>
      <c r="C38" s="247"/>
      <c r="D38" s="247"/>
    </row>
    <row r="39" spans="1:8" ht="17.25" customHeight="1" x14ac:dyDescent="0.2">
      <c r="A39" s="242" t="s">
        <v>128</v>
      </c>
      <c r="B39" s="242"/>
      <c r="C39" s="242"/>
      <c r="D39" s="242"/>
      <c r="E39" s="242"/>
      <c r="F39" s="242"/>
      <c r="G39" s="242"/>
      <c r="H39" s="242"/>
    </row>
    <row r="40" spans="1:8" ht="17.25" customHeight="1" x14ac:dyDescent="0.2">
      <c r="A40" s="242" t="s">
        <v>129</v>
      </c>
      <c r="B40" s="242"/>
      <c r="C40" s="242"/>
      <c r="D40" s="242"/>
      <c r="E40" s="242"/>
      <c r="F40" s="242"/>
      <c r="G40" s="242"/>
      <c r="H40" s="242"/>
    </row>
    <row r="41" spans="1:8" x14ac:dyDescent="0.2">
      <c r="A41" s="246"/>
      <c r="B41" s="246"/>
      <c r="C41" s="246"/>
      <c r="D41" s="246"/>
    </row>
  </sheetData>
  <mergeCells count="13">
    <mergeCell ref="A41:D41"/>
    <mergeCell ref="A35:D35"/>
    <mergeCell ref="A36:D36"/>
    <mergeCell ref="A37:D37"/>
    <mergeCell ref="A38:D38"/>
    <mergeCell ref="A3:H3"/>
    <mergeCell ref="A2:H2"/>
    <mergeCell ref="A1:H1"/>
    <mergeCell ref="A40:H40"/>
    <mergeCell ref="A39:H39"/>
    <mergeCell ref="A31:H31"/>
    <mergeCell ref="A33:H33"/>
    <mergeCell ref="A32:H32"/>
  </mergeCells>
  <pageMargins left="0.7" right="0.7" top="0.75" bottom="0.75" header="0.3" footer="0.3"/>
  <pageSetup paperSize="9" scale="94"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0"/>
  <sheetViews>
    <sheetView view="pageBreakPreview" zoomScaleNormal="100" zoomScaleSheetLayoutView="100" workbookViewId="0">
      <selection activeCell="G3" sqref="G3"/>
    </sheetView>
  </sheetViews>
  <sheetFormatPr defaultColWidth="9.125" defaultRowHeight="14.25" x14ac:dyDescent="0.2"/>
  <cols>
    <col min="1" max="1" width="54.25" style="17" customWidth="1"/>
    <col min="2" max="7" width="10.5" style="17" customWidth="1"/>
    <col min="8" max="16384" width="9.125" style="17"/>
  </cols>
  <sheetData>
    <row r="1" spans="1:7" ht="18.75" x14ac:dyDescent="0.2">
      <c r="A1" s="225" t="s">
        <v>130</v>
      </c>
      <c r="B1" s="225"/>
      <c r="C1" s="225"/>
      <c r="D1" s="225"/>
      <c r="E1" s="225"/>
      <c r="F1" s="225"/>
      <c r="G1" s="225"/>
    </row>
    <row r="2" spans="1:7" ht="15" thickBot="1" x14ac:dyDescent="0.25">
      <c r="A2" s="251" t="s">
        <v>131</v>
      </c>
      <c r="B2" s="251"/>
      <c r="C2" s="251"/>
      <c r="D2" s="251"/>
      <c r="E2" s="251"/>
      <c r="F2" s="251"/>
      <c r="G2" s="251"/>
    </row>
    <row r="3" spans="1:7" ht="15.75" thickTop="1" thickBot="1" x14ac:dyDescent="0.25">
      <c r="A3" s="43" t="s">
        <v>132</v>
      </c>
      <c r="B3" s="176">
        <v>44742</v>
      </c>
      <c r="C3" s="198">
        <v>45016</v>
      </c>
      <c r="D3" s="197">
        <v>45107</v>
      </c>
      <c r="E3" s="197">
        <v>45199</v>
      </c>
      <c r="F3" s="177" t="s">
        <v>387</v>
      </c>
      <c r="G3" s="177" t="s">
        <v>386</v>
      </c>
    </row>
    <row r="4" spans="1:7" ht="15" thickTop="1" x14ac:dyDescent="0.2">
      <c r="A4" s="44" t="s">
        <v>133</v>
      </c>
      <c r="B4" s="178">
        <v>99972.16415809399</v>
      </c>
      <c r="C4" s="178">
        <v>96281.554531144211</v>
      </c>
      <c r="D4" s="178">
        <v>94881.268070885882</v>
      </c>
      <c r="E4" s="178">
        <v>98133.88159623649</v>
      </c>
      <c r="F4" s="178">
        <v>99700.446923362528</v>
      </c>
      <c r="G4" s="178">
        <v>98500.534762937459</v>
      </c>
    </row>
    <row r="5" spans="1:7" x14ac:dyDescent="0.2">
      <c r="A5" s="46" t="s">
        <v>134</v>
      </c>
      <c r="B5" s="178">
        <v>81941.007885853105</v>
      </c>
      <c r="C5" s="178">
        <v>77696.049470522761</v>
      </c>
      <c r="D5" s="178">
        <v>76926.151865647131</v>
      </c>
      <c r="E5" s="178">
        <v>78510.251047447484</v>
      </c>
      <c r="F5" s="178">
        <v>80165.476068379212</v>
      </c>
      <c r="G5" s="178">
        <v>78942.620065342839</v>
      </c>
    </row>
    <row r="6" spans="1:7" x14ac:dyDescent="0.2">
      <c r="A6" s="46" t="s">
        <v>135</v>
      </c>
      <c r="B6" s="178">
        <v>80591.922179437941</v>
      </c>
      <c r="C6" s="178">
        <v>77415.615342788136</v>
      </c>
      <c r="D6" s="178">
        <v>76765.859977981512</v>
      </c>
      <c r="E6" s="178">
        <v>78350.96204744748</v>
      </c>
      <c r="F6" s="178">
        <v>80066.187068379208</v>
      </c>
      <c r="G6" s="178">
        <v>78624.42645203702</v>
      </c>
    </row>
    <row r="7" spans="1:7" x14ac:dyDescent="0.2">
      <c r="A7" s="47" t="s">
        <v>136</v>
      </c>
      <c r="B7" s="179">
        <v>9231.775108472626</v>
      </c>
      <c r="C7" s="179">
        <v>8765.1049999999996</v>
      </c>
      <c r="D7" s="179">
        <v>7901.0749999999998</v>
      </c>
      <c r="E7" s="179">
        <v>7703.2899999999991</v>
      </c>
      <c r="F7" s="179">
        <v>7541.1420000000007</v>
      </c>
      <c r="G7" s="179">
        <v>7219.270819426888</v>
      </c>
    </row>
    <row r="8" spans="1:7" x14ac:dyDescent="0.2">
      <c r="A8" s="47" t="s">
        <v>137</v>
      </c>
      <c r="B8" s="179">
        <v>34022.786999999997</v>
      </c>
      <c r="C8" s="179">
        <v>36811.953999999998</v>
      </c>
      <c r="D8" s="179">
        <v>37363.135999999999</v>
      </c>
      <c r="E8" s="179">
        <v>37089.69</v>
      </c>
      <c r="F8" s="179">
        <v>38813.620999999999</v>
      </c>
      <c r="G8" s="179">
        <v>38404.188000000002</v>
      </c>
    </row>
    <row r="9" spans="1:7" x14ac:dyDescent="0.2">
      <c r="A9" s="47" t="s">
        <v>138</v>
      </c>
      <c r="B9" s="179">
        <v>18053.275014528754</v>
      </c>
      <c r="C9" s="179">
        <v>17667.758000000002</v>
      </c>
      <c r="D9" s="179">
        <v>17572.291000000001</v>
      </c>
      <c r="E9" s="179">
        <v>19614.64</v>
      </c>
      <c r="F9" s="179">
        <v>19644.144</v>
      </c>
      <c r="G9" s="179">
        <v>18901.737000000001</v>
      </c>
    </row>
    <row r="10" spans="1:7" x14ac:dyDescent="0.2">
      <c r="A10" s="47" t="s">
        <v>139</v>
      </c>
      <c r="B10" s="179">
        <v>8800</v>
      </c>
      <c r="C10" s="179">
        <v>7800</v>
      </c>
      <c r="D10" s="179">
        <v>7800</v>
      </c>
      <c r="E10" s="179">
        <v>7800</v>
      </c>
      <c r="F10" s="179">
        <v>7800</v>
      </c>
      <c r="G10" s="179">
        <v>7800</v>
      </c>
    </row>
    <row r="11" spans="1:7" x14ac:dyDescent="0.2">
      <c r="A11" s="47" t="s">
        <v>140</v>
      </c>
      <c r="B11" s="179">
        <v>0</v>
      </c>
      <c r="C11" s="179">
        <v>0</v>
      </c>
      <c r="D11" s="179">
        <v>0</v>
      </c>
      <c r="E11" s="179">
        <v>0</v>
      </c>
      <c r="F11" s="179">
        <v>0</v>
      </c>
      <c r="G11" s="179">
        <v>0</v>
      </c>
    </row>
    <row r="12" spans="1:7" x14ac:dyDescent="0.2">
      <c r="A12" s="47" t="s">
        <v>141</v>
      </c>
      <c r="B12" s="179">
        <v>9481.1769999999997</v>
      </c>
      <c r="C12" s="179">
        <v>5781.3330000000005</v>
      </c>
      <c r="D12" s="179">
        <v>5563.8249999999998</v>
      </c>
      <c r="E12" s="179">
        <v>5554.4260000000004</v>
      </c>
      <c r="F12" s="179">
        <v>5611.3029999999999</v>
      </c>
      <c r="G12" s="179">
        <v>5577.5730000000003</v>
      </c>
    </row>
    <row r="13" spans="1:7" x14ac:dyDescent="0.2">
      <c r="A13" s="47" t="s">
        <v>142</v>
      </c>
      <c r="B13" s="179">
        <v>5.0657505881247724</v>
      </c>
      <c r="C13" s="179">
        <v>3.5241806368123929</v>
      </c>
      <c r="D13" s="179">
        <v>3.4917354158089906</v>
      </c>
      <c r="E13" s="179">
        <v>3.5326518013963191</v>
      </c>
      <c r="F13" s="179">
        <v>3.609371810148895</v>
      </c>
      <c r="G13" s="179">
        <v>7.9882866951591449</v>
      </c>
    </row>
    <row r="14" spans="1:7" x14ac:dyDescent="0.2">
      <c r="A14" s="47" t="s">
        <v>143</v>
      </c>
      <c r="B14" s="179">
        <v>0</v>
      </c>
      <c r="C14" s="179">
        <v>0</v>
      </c>
      <c r="D14" s="179">
        <v>0</v>
      </c>
      <c r="E14" s="179">
        <v>0</v>
      </c>
      <c r="F14" s="179">
        <v>0</v>
      </c>
      <c r="G14" s="179">
        <v>0</v>
      </c>
    </row>
    <row r="15" spans="1:7" x14ac:dyDescent="0.2">
      <c r="A15" s="47" t="s">
        <v>144</v>
      </c>
      <c r="B15" s="179">
        <v>44.804000000000002</v>
      </c>
      <c r="C15" s="179">
        <v>31.242999999999999</v>
      </c>
      <c r="D15" s="179">
        <v>27.707999999999998</v>
      </c>
      <c r="E15" s="179">
        <v>25.096</v>
      </c>
      <c r="F15" s="179">
        <v>24.106000000000002</v>
      </c>
      <c r="G15" s="179">
        <v>20.716000000000001</v>
      </c>
    </row>
    <row r="16" spans="1:7" x14ac:dyDescent="0.2">
      <c r="A16" s="47" t="s">
        <v>145</v>
      </c>
      <c r="B16" s="179">
        <v>953.03830584843968</v>
      </c>
      <c r="C16" s="179">
        <v>554.69816215132528</v>
      </c>
      <c r="D16" s="179">
        <v>534.33324256571279</v>
      </c>
      <c r="E16" s="179">
        <v>560.28739564607781</v>
      </c>
      <c r="F16" s="179">
        <v>628.2616965690529</v>
      </c>
      <c r="G16" s="179">
        <v>692.95334591497749</v>
      </c>
    </row>
    <row r="17" spans="1:7" x14ac:dyDescent="0.2">
      <c r="A17" s="46" t="s">
        <v>146</v>
      </c>
      <c r="B17" s="178">
        <v>1349.0857064151592</v>
      </c>
      <c r="C17" s="178">
        <v>280.434127734632</v>
      </c>
      <c r="D17" s="178">
        <v>160.29188766561739</v>
      </c>
      <c r="E17" s="178">
        <v>159.28899999999999</v>
      </c>
      <c r="F17" s="178">
        <v>99.289000000000001</v>
      </c>
      <c r="G17" s="178">
        <v>318.19361330581228</v>
      </c>
    </row>
    <row r="18" spans="1:7" x14ac:dyDescent="0.2">
      <c r="A18" s="47" t="s">
        <v>147</v>
      </c>
      <c r="B18" s="179">
        <v>1327.1</v>
      </c>
      <c r="C18" s="179">
        <v>280.28899999999999</v>
      </c>
      <c r="D18" s="179">
        <v>160.28899999999999</v>
      </c>
      <c r="E18" s="179">
        <v>159.28899999999999</v>
      </c>
      <c r="F18" s="179">
        <v>99.289000000000001</v>
      </c>
      <c r="G18" s="179">
        <v>199.28899999999999</v>
      </c>
    </row>
    <row r="19" spans="1:7" x14ac:dyDescent="0.2">
      <c r="A19" s="47" t="s">
        <v>148</v>
      </c>
      <c r="B19" s="179">
        <v>21.985706415159335</v>
      </c>
      <c r="C19" s="179">
        <v>0.14512773463201739</v>
      </c>
      <c r="D19" s="179">
        <v>2.8876656174000185E-3</v>
      </c>
      <c r="E19" s="179">
        <v>0</v>
      </c>
      <c r="F19" s="179">
        <v>0</v>
      </c>
      <c r="G19" s="179">
        <v>118.90461330581228</v>
      </c>
    </row>
    <row r="20" spans="1:7" x14ac:dyDescent="0.2">
      <c r="A20" s="47" t="s">
        <v>149</v>
      </c>
      <c r="B20" s="179">
        <v>0</v>
      </c>
      <c r="C20" s="179">
        <v>0</v>
      </c>
      <c r="D20" s="179">
        <v>0</v>
      </c>
      <c r="E20" s="179">
        <v>0</v>
      </c>
      <c r="F20" s="179">
        <v>0</v>
      </c>
      <c r="G20" s="179">
        <v>0</v>
      </c>
    </row>
    <row r="21" spans="1:7" x14ac:dyDescent="0.2">
      <c r="A21" s="46" t="s">
        <v>150</v>
      </c>
      <c r="B21" s="178">
        <v>6896.8212649999996</v>
      </c>
      <c r="C21" s="178">
        <v>7487.6577983999996</v>
      </c>
      <c r="D21" s="178">
        <v>7123.9613256000002</v>
      </c>
      <c r="E21" s="178">
        <v>7846.5645587999988</v>
      </c>
      <c r="F21" s="178">
        <v>7596.3472703999996</v>
      </c>
      <c r="G21" s="178">
        <v>7739.6548320000002</v>
      </c>
    </row>
    <row r="22" spans="1:7" x14ac:dyDescent="0.2">
      <c r="A22" s="47" t="s">
        <v>151</v>
      </c>
      <c r="B22" s="179">
        <v>4195.1209099999996</v>
      </c>
      <c r="C22" s="179">
        <v>5437.2331170123598</v>
      </c>
      <c r="D22" s="179">
        <v>5369.1055849242448</v>
      </c>
      <c r="E22" s="179">
        <v>5146.5124526897889</v>
      </c>
      <c r="F22" s="179">
        <v>5069.3152456272592</v>
      </c>
      <c r="G22" s="179">
        <v>4757.7652112009564</v>
      </c>
    </row>
    <row r="23" spans="1:7" x14ac:dyDescent="0.2">
      <c r="A23" s="47" t="s">
        <v>152</v>
      </c>
      <c r="B23" s="179">
        <v>2701.7003549999999</v>
      </c>
      <c r="C23" s="179">
        <v>2050.4246813876393</v>
      </c>
      <c r="D23" s="179">
        <v>1754.8557406757554</v>
      </c>
      <c r="E23" s="179">
        <v>2700.0521061102104</v>
      </c>
      <c r="F23" s="179">
        <v>2527.0320247727404</v>
      </c>
      <c r="G23" s="179">
        <v>2981.8896207990433</v>
      </c>
    </row>
    <row r="24" spans="1:7" x14ac:dyDescent="0.2">
      <c r="A24" s="46" t="s">
        <v>153</v>
      </c>
      <c r="B24" s="178">
        <v>11134.335007240881</v>
      </c>
      <c r="C24" s="178">
        <v>11097.847262221439</v>
      </c>
      <c r="D24" s="178">
        <v>10831.154879638749</v>
      </c>
      <c r="E24" s="178">
        <v>11777.065989989003</v>
      </c>
      <c r="F24" s="178">
        <v>11938.623584583322</v>
      </c>
      <c r="G24" s="178">
        <v>11818.259865594613</v>
      </c>
    </row>
    <row r="25" spans="1:7" x14ac:dyDescent="0.2">
      <c r="A25" s="47" t="s">
        <v>154</v>
      </c>
      <c r="B25" s="179">
        <v>2700</v>
      </c>
      <c r="C25" s="179">
        <v>2700</v>
      </c>
      <c r="D25" s="179">
        <v>2700</v>
      </c>
      <c r="E25" s="179">
        <v>3700</v>
      </c>
      <c r="F25" s="179">
        <v>3700</v>
      </c>
      <c r="G25" s="179">
        <v>3700</v>
      </c>
    </row>
    <row r="26" spans="1:7" x14ac:dyDescent="0.2">
      <c r="A26" s="47" t="s">
        <v>155</v>
      </c>
      <c r="B26" s="179">
        <v>0</v>
      </c>
      <c r="C26" s="179">
        <v>0</v>
      </c>
      <c r="D26" s="179">
        <v>0</v>
      </c>
      <c r="E26" s="179">
        <v>0</v>
      </c>
      <c r="F26" s="179">
        <v>0</v>
      </c>
      <c r="G26" s="179">
        <v>0</v>
      </c>
    </row>
    <row r="27" spans="1:7" x14ac:dyDescent="0.2">
      <c r="A27" s="47" t="s">
        <v>156</v>
      </c>
      <c r="B27" s="179">
        <v>4535.2835720408812</v>
      </c>
      <c r="C27" s="179">
        <v>4447.6498825214385</v>
      </c>
      <c r="D27" s="179">
        <v>4224.9446123387479</v>
      </c>
      <c r="E27" s="179">
        <v>4216.3034267890043</v>
      </c>
      <c r="F27" s="179">
        <v>4270.9817903136127</v>
      </c>
      <c r="G27" s="179">
        <v>4230.9601790946126</v>
      </c>
    </row>
    <row r="28" spans="1:7" x14ac:dyDescent="0.2">
      <c r="A28" s="47" t="s">
        <v>157</v>
      </c>
      <c r="B28" s="179">
        <v>3897.2865781999999</v>
      </c>
      <c r="C28" s="179">
        <v>3948.5056436999998</v>
      </c>
      <c r="D28" s="179">
        <v>3904.0081633000004</v>
      </c>
      <c r="E28" s="179">
        <v>3859.7161462000004</v>
      </c>
      <c r="F28" s="179">
        <v>3966.637794269709</v>
      </c>
      <c r="G28" s="179">
        <v>3886.3383195000001</v>
      </c>
    </row>
    <row r="29" spans="1:7" x14ac:dyDescent="0.2">
      <c r="A29" s="47" t="s">
        <v>158</v>
      </c>
      <c r="B29" s="179">
        <v>1.7648569999999999</v>
      </c>
      <c r="C29" s="179">
        <v>1.6917359999999999</v>
      </c>
      <c r="D29" s="179">
        <v>2.2021039999999998</v>
      </c>
      <c r="E29" s="179">
        <v>1.0464169999999999</v>
      </c>
      <c r="F29" s="179">
        <v>1.004</v>
      </c>
      <c r="G29" s="179">
        <v>0.96136699999999997</v>
      </c>
    </row>
    <row r="30" spans="1:7" x14ac:dyDescent="0.2">
      <c r="A30" s="46" t="s">
        <v>159</v>
      </c>
      <c r="B30" s="178">
        <v>8156.8880615180551</v>
      </c>
      <c r="C30" s="178">
        <v>7540.5799443762653</v>
      </c>
      <c r="D30" s="178">
        <v>7499.9966510827571</v>
      </c>
      <c r="E30" s="178">
        <v>7884.323857247482</v>
      </c>
      <c r="F30" s="178">
        <v>7845.5259166615888</v>
      </c>
      <c r="G30" s="178">
        <v>7799.1414295936447</v>
      </c>
    </row>
    <row r="31" spans="1:7" x14ac:dyDescent="0.2">
      <c r="A31" s="46" t="s">
        <v>160</v>
      </c>
      <c r="B31" s="178">
        <v>7083.3465747467226</v>
      </c>
      <c r="C31" s="178">
        <v>6628.691034546724</v>
      </c>
      <c r="D31" s="178">
        <v>6618.941034546724</v>
      </c>
      <c r="E31" s="178">
        <v>7038.0270019999998</v>
      </c>
      <c r="F31" s="178">
        <v>7014.887001000001</v>
      </c>
      <c r="G31" s="178">
        <v>6971.4400165999996</v>
      </c>
    </row>
    <row r="32" spans="1:7" x14ac:dyDescent="0.2">
      <c r="A32" s="47" t="s">
        <v>136</v>
      </c>
      <c r="B32" s="179">
        <v>0</v>
      </c>
      <c r="C32" s="179">
        <v>0</v>
      </c>
      <c r="D32" s="179">
        <v>0</v>
      </c>
      <c r="E32" s="179">
        <v>0</v>
      </c>
      <c r="F32" s="179">
        <v>0</v>
      </c>
      <c r="G32" s="179">
        <v>0</v>
      </c>
    </row>
    <row r="33" spans="1:7" x14ac:dyDescent="0.2">
      <c r="A33" s="47" t="s">
        <v>137</v>
      </c>
      <c r="B33" s="179">
        <v>0</v>
      </c>
      <c r="C33" s="179">
        <v>0</v>
      </c>
      <c r="D33" s="179">
        <v>0</v>
      </c>
      <c r="E33" s="179">
        <v>0</v>
      </c>
      <c r="F33" s="179">
        <v>0</v>
      </c>
      <c r="G33" s="179">
        <v>0</v>
      </c>
    </row>
    <row r="34" spans="1:7" x14ac:dyDescent="0.2">
      <c r="A34" s="47" t="s">
        <v>138</v>
      </c>
      <c r="B34" s="179">
        <v>6533.4997157467224</v>
      </c>
      <c r="C34" s="179">
        <v>6113.6310345467236</v>
      </c>
      <c r="D34" s="179">
        <v>6113.6310345467236</v>
      </c>
      <c r="E34" s="179">
        <v>6532.4770019999996</v>
      </c>
      <c r="F34" s="179">
        <v>6532.4770010000011</v>
      </c>
      <c r="G34" s="179">
        <v>6489.0300165999997</v>
      </c>
    </row>
    <row r="35" spans="1:7" x14ac:dyDescent="0.2">
      <c r="A35" s="47" t="s">
        <v>161</v>
      </c>
      <c r="B35" s="179">
        <v>549.84685899999999</v>
      </c>
      <c r="C35" s="179">
        <v>515.06000000000006</v>
      </c>
      <c r="D35" s="179">
        <v>505.31000000000006</v>
      </c>
      <c r="E35" s="179">
        <v>505.55000000000007</v>
      </c>
      <c r="F35" s="179">
        <v>482.40999999999997</v>
      </c>
      <c r="G35" s="179">
        <v>482.40999999999997</v>
      </c>
    </row>
    <row r="36" spans="1:7" x14ac:dyDescent="0.2">
      <c r="A36" s="47" t="s">
        <v>162</v>
      </c>
      <c r="B36" s="179">
        <v>0</v>
      </c>
      <c r="C36" s="179">
        <v>0</v>
      </c>
      <c r="D36" s="179">
        <v>0</v>
      </c>
      <c r="E36" s="179">
        <v>0</v>
      </c>
      <c r="F36" s="179">
        <v>0</v>
      </c>
      <c r="G36" s="179">
        <v>0</v>
      </c>
    </row>
    <row r="37" spans="1:7" x14ac:dyDescent="0.2">
      <c r="A37" s="46" t="s">
        <v>163</v>
      </c>
      <c r="B37" s="178">
        <v>1073.5414867713321</v>
      </c>
      <c r="C37" s="178">
        <v>911.88890982954138</v>
      </c>
      <c r="D37" s="178">
        <v>881.05561653603274</v>
      </c>
      <c r="E37" s="178">
        <v>846.29685524748209</v>
      </c>
      <c r="F37" s="178">
        <v>830.63891566158827</v>
      </c>
      <c r="G37" s="178">
        <v>827.70141299364514</v>
      </c>
    </row>
    <row r="38" spans="1:7" x14ac:dyDescent="0.2">
      <c r="A38" s="47" t="s">
        <v>135</v>
      </c>
      <c r="B38" s="179">
        <v>183.05500000000001</v>
      </c>
      <c r="C38" s="179">
        <v>97.222222000000002</v>
      </c>
      <c r="D38" s="179">
        <v>76.3888888888888</v>
      </c>
      <c r="E38" s="179">
        <v>55.5555555555555</v>
      </c>
      <c r="F38" s="179">
        <v>34.7222222222222</v>
      </c>
      <c r="G38" s="179">
        <v>27.7777777777777</v>
      </c>
    </row>
    <row r="39" spans="1:7" x14ac:dyDescent="0.2">
      <c r="A39" s="47" t="s">
        <v>146</v>
      </c>
      <c r="B39" s="179">
        <v>390.48648677133201</v>
      </c>
      <c r="C39" s="179">
        <v>314.66668782954139</v>
      </c>
      <c r="D39" s="179">
        <v>304.66672764714394</v>
      </c>
      <c r="E39" s="179">
        <v>290.7412996919266</v>
      </c>
      <c r="F39" s="179">
        <v>295.9166934393661</v>
      </c>
      <c r="G39" s="179">
        <v>299.92363521586748</v>
      </c>
    </row>
    <row r="40" spans="1:7" x14ac:dyDescent="0.2">
      <c r="A40" s="85" t="s">
        <v>164</v>
      </c>
      <c r="B40" s="180">
        <v>500</v>
      </c>
      <c r="C40" s="180">
        <v>500</v>
      </c>
      <c r="D40" s="180">
        <v>500</v>
      </c>
      <c r="E40" s="180">
        <v>500</v>
      </c>
      <c r="F40" s="180">
        <v>500</v>
      </c>
      <c r="G40" s="180">
        <v>500</v>
      </c>
    </row>
    <row r="41" spans="1:7" x14ac:dyDescent="0.2">
      <c r="A41" s="46" t="s">
        <v>165</v>
      </c>
      <c r="B41" s="178">
        <v>5731.3737895530248</v>
      </c>
      <c r="C41" s="178">
        <v>6146.0028176060669</v>
      </c>
      <c r="D41" s="178">
        <v>6469.4548160895783</v>
      </c>
      <c r="E41" s="178">
        <v>6444.6356840132112</v>
      </c>
      <c r="F41" s="178">
        <v>6637.8540198823421</v>
      </c>
      <c r="G41" s="178">
        <v>6746.7067057553932</v>
      </c>
    </row>
    <row r="42" spans="1:7" x14ac:dyDescent="0.2">
      <c r="A42" s="46" t="s">
        <v>166</v>
      </c>
      <c r="B42" s="178">
        <v>2639.2941126900005</v>
      </c>
      <c r="C42" s="178">
        <v>3508.0445310999999</v>
      </c>
      <c r="D42" s="178">
        <v>3720.5251399700001</v>
      </c>
      <c r="E42" s="178">
        <v>3632.5498437199999</v>
      </c>
      <c r="F42" s="178">
        <v>3662.06086504</v>
      </c>
      <c r="G42" s="178">
        <v>3660.96277341</v>
      </c>
    </row>
    <row r="43" spans="1:7" x14ac:dyDescent="0.2">
      <c r="A43" s="47" t="s">
        <v>135</v>
      </c>
      <c r="B43" s="178">
        <v>0</v>
      </c>
      <c r="C43" s="178">
        <v>1000</v>
      </c>
      <c r="D43" s="178">
        <v>1300</v>
      </c>
      <c r="E43" s="178">
        <v>1300</v>
      </c>
      <c r="F43" s="178">
        <v>1300</v>
      </c>
      <c r="G43" s="178">
        <v>1300</v>
      </c>
    </row>
    <row r="44" spans="1:7" x14ac:dyDescent="0.2">
      <c r="A44" s="104" t="s">
        <v>167</v>
      </c>
      <c r="B44" s="179">
        <v>0</v>
      </c>
      <c r="C44" s="179">
        <v>0</v>
      </c>
      <c r="D44" s="179">
        <v>0</v>
      </c>
      <c r="E44" s="179">
        <v>0</v>
      </c>
      <c r="F44" s="179">
        <v>0</v>
      </c>
      <c r="G44" s="179">
        <v>0</v>
      </c>
    </row>
    <row r="45" spans="1:7" x14ac:dyDescent="0.2">
      <c r="A45" s="104" t="s">
        <v>168</v>
      </c>
      <c r="B45" s="179">
        <v>0</v>
      </c>
      <c r="C45" s="179">
        <v>1000</v>
      </c>
      <c r="D45" s="179">
        <v>1300</v>
      </c>
      <c r="E45" s="179">
        <v>1300</v>
      </c>
      <c r="F45" s="179">
        <v>1300</v>
      </c>
      <c r="G45" s="179">
        <v>1300</v>
      </c>
    </row>
    <row r="46" spans="1:7" x14ac:dyDescent="0.2">
      <c r="A46" s="47" t="s">
        <v>169</v>
      </c>
      <c r="B46" s="178">
        <v>2639.2941126900005</v>
      </c>
      <c r="C46" s="178">
        <v>2508.0445310999999</v>
      </c>
      <c r="D46" s="178">
        <v>2420.5251399700001</v>
      </c>
      <c r="E46" s="178">
        <v>2332.5498437199999</v>
      </c>
      <c r="F46" s="178">
        <v>2362.06086504</v>
      </c>
      <c r="G46" s="178">
        <v>2360.96277341</v>
      </c>
    </row>
    <row r="47" spans="1:7" x14ac:dyDescent="0.2">
      <c r="A47" s="104" t="s">
        <v>167</v>
      </c>
      <c r="B47" s="179">
        <v>74.622697649999992</v>
      </c>
      <c r="C47" s="179">
        <v>67.638767300000012</v>
      </c>
      <c r="D47" s="179">
        <v>63.877433920000001</v>
      </c>
      <c r="E47" s="179">
        <v>27.596199629999997</v>
      </c>
      <c r="F47" s="179">
        <v>90.618095139999994</v>
      </c>
      <c r="G47" s="179">
        <v>83.813094190000143</v>
      </c>
    </row>
    <row r="48" spans="1:7" x14ac:dyDescent="0.2">
      <c r="A48" s="104" t="s">
        <v>168</v>
      </c>
      <c r="B48" s="179">
        <v>2564.6714150400003</v>
      </c>
      <c r="C48" s="179">
        <v>2440.4057637999999</v>
      </c>
      <c r="D48" s="179">
        <v>2356.6477060500001</v>
      </c>
      <c r="E48" s="179">
        <v>2304.9536440900001</v>
      </c>
      <c r="F48" s="179">
        <v>2271.4427698999998</v>
      </c>
      <c r="G48" s="179">
        <v>2277.1496792199996</v>
      </c>
    </row>
    <row r="49" spans="1:7" x14ac:dyDescent="0.2">
      <c r="A49" s="46" t="s">
        <v>170</v>
      </c>
      <c r="B49" s="178">
        <v>3092.0796768630248</v>
      </c>
      <c r="C49" s="178">
        <v>2558.5856088674054</v>
      </c>
      <c r="D49" s="178">
        <v>2593.8408641348042</v>
      </c>
      <c r="E49" s="178">
        <v>2608.6882195912917</v>
      </c>
      <c r="F49" s="178">
        <v>2736.0111111416554</v>
      </c>
      <c r="G49" s="178">
        <v>2838.8507570804281</v>
      </c>
    </row>
    <row r="50" spans="1:7" x14ac:dyDescent="0.2">
      <c r="A50" s="47" t="s">
        <v>167</v>
      </c>
      <c r="B50" s="179">
        <v>93.680931588314905</v>
      </c>
      <c r="C50" s="179">
        <v>90.259633435875301</v>
      </c>
      <c r="D50" s="179">
        <v>95.726034906884095</v>
      </c>
      <c r="E50" s="179">
        <v>98.720563044831593</v>
      </c>
      <c r="F50" s="179">
        <v>101.17988543772931</v>
      </c>
      <c r="G50" s="179">
        <v>104.360726994948</v>
      </c>
    </row>
    <row r="51" spans="1:7" x14ac:dyDescent="0.2">
      <c r="A51" s="47" t="s">
        <v>168</v>
      </c>
      <c r="B51" s="179">
        <v>2998.3987452747101</v>
      </c>
      <c r="C51" s="179">
        <v>2468.32597543153</v>
      </c>
      <c r="D51" s="179">
        <v>2498.1148292279199</v>
      </c>
      <c r="E51" s="179">
        <v>2509.9676565464601</v>
      </c>
      <c r="F51" s="179">
        <v>2634.8312257039261</v>
      </c>
      <c r="G51" s="179">
        <v>2734.4900300854802</v>
      </c>
    </row>
    <row r="52" spans="1:7" x14ac:dyDescent="0.2">
      <c r="A52" s="46" t="s">
        <v>337</v>
      </c>
      <c r="B52" s="179">
        <v>0</v>
      </c>
      <c r="C52" s="179">
        <v>79.372677638661926</v>
      </c>
      <c r="D52" s="179">
        <v>155.08881198477425</v>
      </c>
      <c r="E52" s="179">
        <v>203.39762070191918</v>
      </c>
      <c r="F52" s="179">
        <v>239.78204370068636</v>
      </c>
      <c r="G52" s="179">
        <v>246.89317526496549</v>
      </c>
    </row>
    <row r="53" spans="1:7" x14ac:dyDescent="0.2">
      <c r="A53" s="46" t="s">
        <v>171</v>
      </c>
      <c r="B53" s="178">
        <v>12360.991861148912</v>
      </c>
      <c r="C53" s="178">
        <v>13014.380414540334</v>
      </c>
      <c r="D53" s="178">
        <v>12746.648721401269</v>
      </c>
      <c r="E53" s="178">
        <v>12693.162227959745</v>
      </c>
      <c r="F53" s="178">
        <v>12582.382475418566</v>
      </c>
      <c r="G53" s="178">
        <v>12959.834120409068</v>
      </c>
    </row>
    <row r="54" spans="1:7" x14ac:dyDescent="0.2">
      <c r="A54" s="46" t="s">
        <v>160</v>
      </c>
      <c r="B54" s="178">
        <v>0</v>
      </c>
      <c r="C54" s="178">
        <v>0</v>
      </c>
      <c r="D54" s="178">
        <v>0</v>
      </c>
      <c r="E54" s="178">
        <v>0</v>
      </c>
      <c r="F54" s="178">
        <v>0</v>
      </c>
      <c r="G54" s="178">
        <v>0</v>
      </c>
    </row>
    <row r="55" spans="1:7" x14ac:dyDescent="0.2">
      <c r="A55" s="46" t="s">
        <v>163</v>
      </c>
      <c r="B55" s="178">
        <v>12360.991861148912</v>
      </c>
      <c r="C55" s="178">
        <v>13014.380414540334</v>
      </c>
      <c r="D55" s="178">
        <v>12746.648721401269</v>
      </c>
      <c r="E55" s="178">
        <v>12693.162227959745</v>
      </c>
      <c r="F55" s="178">
        <v>12582.382475418566</v>
      </c>
      <c r="G55" s="178">
        <v>12959.834120409068</v>
      </c>
    </row>
    <row r="56" spans="1:7" x14ac:dyDescent="0.2">
      <c r="A56" s="46" t="s">
        <v>172</v>
      </c>
      <c r="B56" s="178">
        <v>10623.78703741</v>
      </c>
      <c r="C56" s="178">
        <v>10140.11003697</v>
      </c>
      <c r="D56" s="178">
        <v>9831.0297706399997</v>
      </c>
      <c r="E56" s="178">
        <v>9716.0510523100002</v>
      </c>
      <c r="F56" s="178">
        <v>9531.6435552800012</v>
      </c>
      <c r="G56" s="178">
        <v>10494.709729010001</v>
      </c>
    </row>
    <row r="57" spans="1:7" x14ac:dyDescent="0.2">
      <c r="A57" s="47" t="s">
        <v>135</v>
      </c>
      <c r="B57" s="179">
        <v>10280.149540030001</v>
      </c>
      <c r="C57" s="179">
        <v>9996.8817571199997</v>
      </c>
      <c r="D57" s="179">
        <v>9639.625464069999</v>
      </c>
      <c r="E57" s="179">
        <v>9537.39853382</v>
      </c>
      <c r="F57" s="179">
        <v>9362.4772147800013</v>
      </c>
      <c r="G57" s="179">
        <v>10321.29377387</v>
      </c>
    </row>
    <row r="58" spans="1:7" x14ac:dyDescent="0.2">
      <c r="A58" s="47" t="s">
        <v>146</v>
      </c>
      <c r="B58" s="179">
        <v>343.63749738000001</v>
      </c>
      <c r="C58" s="179">
        <v>143.22827985000004</v>
      </c>
      <c r="D58" s="179">
        <v>191.40430656999999</v>
      </c>
      <c r="E58" s="179">
        <v>178.65251849000001</v>
      </c>
      <c r="F58" s="179">
        <v>169.16634049999999</v>
      </c>
      <c r="G58" s="179">
        <v>173.41595513999999</v>
      </c>
    </row>
    <row r="59" spans="1:7" x14ac:dyDescent="0.2">
      <c r="A59" s="46" t="s">
        <v>173</v>
      </c>
      <c r="B59" s="178">
        <v>0</v>
      </c>
      <c r="C59" s="178">
        <v>0</v>
      </c>
      <c r="D59" s="178">
        <v>0</v>
      </c>
      <c r="E59" s="178">
        <v>0</v>
      </c>
      <c r="F59" s="178">
        <v>0</v>
      </c>
      <c r="G59" s="178">
        <v>0</v>
      </c>
    </row>
    <row r="60" spans="1:7" x14ac:dyDescent="0.2">
      <c r="A60" s="46" t="s">
        <v>174</v>
      </c>
      <c r="B60" s="178">
        <v>1320.1000000000001</v>
      </c>
      <c r="C60" s="178">
        <v>2342.9683000000005</v>
      </c>
      <c r="D60" s="178">
        <v>2342.9683000000005</v>
      </c>
      <c r="E60" s="178">
        <v>2342.9683000000005</v>
      </c>
      <c r="F60" s="178">
        <v>2342.9683000000005</v>
      </c>
      <c r="G60" s="178">
        <v>1728.3683000000001</v>
      </c>
    </row>
    <row r="61" spans="1:7" x14ac:dyDescent="0.2">
      <c r="A61" s="46" t="s">
        <v>175</v>
      </c>
      <c r="B61" s="178">
        <v>417.10482373891182</v>
      </c>
      <c r="C61" s="178">
        <v>531.3020775703344</v>
      </c>
      <c r="D61" s="178">
        <v>572.6506507612678</v>
      </c>
      <c r="E61" s="178">
        <v>634.14287564974506</v>
      </c>
      <c r="F61" s="178">
        <v>707.77062013856403</v>
      </c>
      <c r="G61" s="178">
        <v>736.75609139906783</v>
      </c>
    </row>
    <row r="62" spans="1:7" ht="15" thickBot="1" x14ac:dyDescent="0.25">
      <c r="A62" s="48" t="s">
        <v>176</v>
      </c>
      <c r="B62" s="178">
        <v>4098.1108741999997</v>
      </c>
      <c r="C62" s="178">
        <v>4494.74287585</v>
      </c>
      <c r="D62" s="178">
        <v>4544.1826197800001</v>
      </c>
      <c r="E62" s="178">
        <v>4586.0588564700001</v>
      </c>
      <c r="F62" s="178">
        <v>4680.1521562500002</v>
      </c>
      <c r="G62" s="178">
        <v>4395.4780958700003</v>
      </c>
    </row>
    <row r="63" spans="1:7" ht="15" thickBot="1" x14ac:dyDescent="0.25">
      <c r="A63" s="48" t="s">
        <v>177</v>
      </c>
      <c r="B63" s="181">
        <v>130319.52874451398</v>
      </c>
      <c r="C63" s="181">
        <v>127477.26058351688</v>
      </c>
      <c r="D63" s="181">
        <v>126141.55087923948</v>
      </c>
      <c r="E63" s="181">
        <v>129742.06222192693</v>
      </c>
      <c r="F63" s="181">
        <v>131446.36149157502</v>
      </c>
      <c r="G63" s="181">
        <v>130401.69511456556</v>
      </c>
    </row>
    <row r="64" spans="1:7" ht="15" thickBot="1" x14ac:dyDescent="0.25">
      <c r="A64" s="45" t="s">
        <v>21</v>
      </c>
      <c r="B64" s="182"/>
      <c r="C64" s="182"/>
      <c r="D64" s="182"/>
      <c r="E64" s="182"/>
      <c r="F64" s="182"/>
      <c r="G64" s="182"/>
    </row>
    <row r="65" spans="1:7" ht="19.5" customHeight="1" x14ac:dyDescent="0.2">
      <c r="A65" s="103" t="s">
        <v>178</v>
      </c>
      <c r="B65" s="178">
        <v>88810.777693849828</v>
      </c>
      <c r="C65" s="178">
        <v>85180.037960551315</v>
      </c>
      <c r="D65" s="178">
        <v>84046.618568165708</v>
      </c>
      <c r="E65" s="178">
        <v>86353.282954446098</v>
      </c>
      <c r="F65" s="178">
        <v>87758.213966969066</v>
      </c>
      <c r="G65" s="178">
        <v>86555.381997341872</v>
      </c>
    </row>
    <row r="66" spans="1:7" x14ac:dyDescent="0.2">
      <c r="A66" s="44" t="s">
        <v>179</v>
      </c>
      <c r="B66" s="178">
        <v>108297.35584885036</v>
      </c>
      <c r="C66" s="178">
        <v>103980.03287625636</v>
      </c>
      <c r="D66" s="178">
        <v>102540.86819079552</v>
      </c>
      <c r="E66" s="178">
        <v>106144.5222161588</v>
      </c>
      <c r="F66" s="178">
        <v>107737.77082060184</v>
      </c>
      <c r="G66" s="178">
        <v>106487.85001371604</v>
      </c>
    </row>
    <row r="67" spans="1:7" ht="15" thickBot="1" x14ac:dyDescent="0.25">
      <c r="A67" s="44" t="s">
        <v>180</v>
      </c>
      <c r="B67" s="178">
        <v>9931.9858949999998</v>
      </c>
      <c r="C67" s="178">
        <v>4283.3858950000003</v>
      </c>
      <c r="D67" s="178">
        <v>4514.3858950000003</v>
      </c>
      <c r="E67" s="178">
        <v>7688.8888049999996</v>
      </c>
      <c r="F67" s="178">
        <v>8306.7888050000001</v>
      </c>
      <c r="G67" s="178">
        <v>8113.7888049999992</v>
      </c>
    </row>
    <row r="68" spans="1:7" ht="15" thickTop="1" x14ac:dyDescent="0.2">
      <c r="A68" s="252" t="s">
        <v>30</v>
      </c>
      <c r="B68" s="252"/>
      <c r="C68" s="252"/>
      <c r="D68" s="252"/>
      <c r="E68" s="252"/>
      <c r="F68" s="252"/>
      <c r="G68" s="252"/>
    </row>
    <row r="69" spans="1:7" x14ac:dyDescent="0.2">
      <c r="A69" s="248" t="s">
        <v>181</v>
      </c>
      <c r="B69" s="248"/>
      <c r="C69" s="248"/>
      <c r="D69" s="248"/>
      <c r="E69" s="248"/>
      <c r="F69" s="248"/>
      <c r="G69" s="248"/>
    </row>
    <row r="70" spans="1:7" x14ac:dyDescent="0.2">
      <c r="A70" s="249" t="s">
        <v>182</v>
      </c>
      <c r="B70" s="249"/>
      <c r="C70" s="249"/>
      <c r="D70" s="249"/>
      <c r="E70" s="249"/>
      <c r="F70" s="249"/>
      <c r="G70" s="249"/>
    </row>
    <row r="71" spans="1:7" x14ac:dyDescent="0.2">
      <c r="A71" s="253" t="s">
        <v>183</v>
      </c>
      <c r="B71" s="253"/>
      <c r="C71" s="253"/>
      <c r="D71" s="253"/>
      <c r="E71" s="253"/>
      <c r="F71" s="253"/>
      <c r="G71" s="253"/>
    </row>
    <row r="72" spans="1:7" x14ac:dyDescent="0.2">
      <c r="A72" s="249" t="s">
        <v>184</v>
      </c>
      <c r="B72" s="249"/>
      <c r="C72" s="249"/>
      <c r="D72" s="249"/>
      <c r="E72" s="249"/>
      <c r="F72" s="249"/>
      <c r="G72" s="249"/>
    </row>
    <row r="73" spans="1:7" x14ac:dyDescent="0.2">
      <c r="A73" s="249" t="s">
        <v>185</v>
      </c>
      <c r="B73" s="249"/>
      <c r="C73" s="249"/>
      <c r="D73" s="249"/>
      <c r="E73" s="249"/>
      <c r="F73" s="249"/>
      <c r="G73" s="249"/>
    </row>
    <row r="74" spans="1:7" x14ac:dyDescent="0.2">
      <c r="A74" s="249" t="s">
        <v>186</v>
      </c>
      <c r="B74" s="249"/>
      <c r="C74" s="249"/>
      <c r="D74" s="249"/>
      <c r="E74" s="249"/>
      <c r="F74" s="249"/>
      <c r="G74" s="249"/>
    </row>
    <row r="75" spans="1:7" x14ac:dyDescent="0.2">
      <c r="A75" s="249" t="s">
        <v>88</v>
      </c>
      <c r="B75" s="249"/>
      <c r="C75" s="249"/>
      <c r="D75" s="249"/>
      <c r="E75" s="249"/>
      <c r="F75" s="249"/>
      <c r="G75" s="249"/>
    </row>
    <row r="76" spans="1:7" ht="9" customHeight="1" x14ac:dyDescent="0.2">
      <c r="A76" s="250" t="s">
        <v>187</v>
      </c>
      <c r="B76" s="250"/>
      <c r="C76" s="250"/>
      <c r="D76" s="250"/>
      <c r="E76" s="250"/>
      <c r="F76" s="250"/>
      <c r="G76" s="250"/>
    </row>
    <row r="77" spans="1:7" x14ac:dyDescent="0.2">
      <c r="A77" s="223" t="s">
        <v>188</v>
      </c>
      <c r="B77" s="223"/>
      <c r="C77" s="223"/>
      <c r="D77" s="223"/>
      <c r="E77" s="223"/>
      <c r="F77" s="223"/>
      <c r="G77" s="223"/>
    </row>
    <row r="78" spans="1:7" ht="18.75" customHeight="1" x14ac:dyDescent="0.2">
      <c r="A78" s="250" t="s">
        <v>189</v>
      </c>
      <c r="B78" s="250"/>
      <c r="C78" s="250"/>
      <c r="D78" s="250"/>
      <c r="E78" s="250"/>
      <c r="F78" s="250"/>
      <c r="G78" s="250"/>
    </row>
    <row r="79" spans="1:7" x14ac:dyDescent="0.2">
      <c r="A79" s="249" t="s">
        <v>190</v>
      </c>
      <c r="B79" s="249"/>
      <c r="C79" s="249"/>
      <c r="D79" s="249"/>
      <c r="E79" s="249"/>
      <c r="F79" s="249"/>
      <c r="G79" s="249"/>
    </row>
    <row r="80" spans="1:7" x14ac:dyDescent="0.2">
      <c r="A80" s="248"/>
      <c r="B80" s="248"/>
      <c r="C80" s="248"/>
      <c r="D80" s="248"/>
      <c r="E80" s="248"/>
      <c r="F80" s="248"/>
      <c r="G80" s="248"/>
    </row>
  </sheetData>
  <mergeCells count="15">
    <mergeCell ref="A73:G73"/>
    <mergeCell ref="A1:G1"/>
    <mergeCell ref="A2:G2"/>
    <mergeCell ref="A68:G68"/>
    <mergeCell ref="A69:G69"/>
    <mergeCell ref="A70:G70"/>
    <mergeCell ref="A71:G71"/>
    <mergeCell ref="A72:G72"/>
    <mergeCell ref="A80:G80"/>
    <mergeCell ref="A74:G74"/>
    <mergeCell ref="A75:G75"/>
    <mergeCell ref="A76:G76"/>
    <mergeCell ref="A77:G77"/>
    <mergeCell ref="A78:G78"/>
    <mergeCell ref="A79:G79"/>
  </mergeCells>
  <hyperlinks>
    <hyperlink ref="A76" r:id="rId1" display="http://www.sbp.org.pk/ecodata/Revision-EDS.pdf"/>
    <hyperlink ref="A78" r:id="rId2" display="http://www.sbp.org.pk/departments/stats/Notice/Rev-Study-External-Sector.pdf"/>
  </hyperlinks>
  <pageMargins left="0.7" right="0.7" top="0.75" bottom="0.75" header="0.3" footer="0.3"/>
  <pageSetup paperSize="9" scale="66" orientation="portrait" verticalDpi="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view="pageBreakPreview" zoomScale="115" zoomScaleNormal="100" zoomScaleSheetLayoutView="115" workbookViewId="0">
      <selection activeCell="F3" sqref="F3"/>
    </sheetView>
  </sheetViews>
  <sheetFormatPr defaultColWidth="9.125" defaultRowHeight="14.25" x14ac:dyDescent="0.2"/>
  <cols>
    <col min="1" max="1" width="57.25" style="17" customWidth="1"/>
    <col min="2" max="6" width="12.375" style="17" customWidth="1"/>
    <col min="7" max="16384" width="9.125" style="17"/>
  </cols>
  <sheetData>
    <row r="1" spans="1:7" ht="18.75" x14ac:dyDescent="0.2">
      <c r="A1" s="225" t="s">
        <v>191</v>
      </c>
      <c r="B1" s="225"/>
      <c r="C1" s="225"/>
      <c r="D1" s="225"/>
      <c r="E1" s="225"/>
      <c r="F1" s="225"/>
      <c r="G1" s="86"/>
    </row>
    <row r="2" spans="1:7" ht="15" thickBot="1" x14ac:dyDescent="0.25">
      <c r="A2" s="227" t="s">
        <v>192</v>
      </c>
      <c r="B2" s="227"/>
      <c r="C2" s="227"/>
      <c r="D2" s="227"/>
      <c r="E2" s="227"/>
      <c r="F2" s="227"/>
      <c r="G2" s="86"/>
    </row>
    <row r="3" spans="1:7" ht="15" thickBot="1" x14ac:dyDescent="0.25">
      <c r="A3" s="49" t="s">
        <v>193</v>
      </c>
      <c r="B3" s="50" t="s">
        <v>22</v>
      </c>
      <c r="C3" s="50" t="s">
        <v>23</v>
      </c>
      <c r="D3" s="50" t="s">
        <v>388</v>
      </c>
      <c r="E3" s="50" t="s">
        <v>390</v>
      </c>
      <c r="F3" s="50" t="s">
        <v>389</v>
      </c>
      <c r="G3" s="9"/>
    </row>
    <row r="4" spans="1:7" ht="15" thickTop="1" x14ac:dyDescent="0.2">
      <c r="A4" s="10" t="s">
        <v>194</v>
      </c>
      <c r="B4" s="187">
        <v>10469.304554148272</v>
      </c>
      <c r="C4" s="187">
        <v>13403.822802565153</v>
      </c>
      <c r="D4" s="187">
        <v>1525.8728526375444</v>
      </c>
      <c r="E4" s="187">
        <v>1999.7853719624134</v>
      </c>
      <c r="F4" s="187">
        <v>1643.1303007891797</v>
      </c>
      <c r="G4" s="9"/>
    </row>
    <row r="5" spans="1:7" x14ac:dyDescent="0.2">
      <c r="A5" s="10" t="s">
        <v>195</v>
      </c>
      <c r="B5" s="187">
        <v>9454.9485074735858</v>
      </c>
      <c r="C5" s="187">
        <v>12438.097728336248</v>
      </c>
      <c r="D5" s="187">
        <v>1148.5554750200492</v>
      </c>
      <c r="E5" s="187">
        <v>1592.7863719624133</v>
      </c>
      <c r="F5" s="187">
        <v>1188.2663007891797</v>
      </c>
      <c r="G5" s="9"/>
    </row>
    <row r="6" spans="1:7" x14ac:dyDescent="0.2">
      <c r="A6" s="24" t="s">
        <v>196</v>
      </c>
      <c r="B6" s="188">
        <v>502.52864633460229</v>
      </c>
      <c r="C6" s="188">
        <v>1121.0444659905345</v>
      </c>
      <c r="D6" s="188">
        <v>35.866601818381234</v>
      </c>
      <c r="E6" s="188">
        <v>572.01064352130072</v>
      </c>
      <c r="F6" s="188">
        <v>34.683927442156275</v>
      </c>
      <c r="G6" s="9"/>
    </row>
    <row r="7" spans="1:7" x14ac:dyDescent="0.2">
      <c r="A7" s="24" t="s">
        <v>197</v>
      </c>
      <c r="B7" s="188">
        <v>1654.2027953336192</v>
      </c>
      <c r="C7" s="188">
        <v>1701.9005153416026</v>
      </c>
      <c r="D7" s="188">
        <v>441.25366431691168</v>
      </c>
      <c r="E7" s="188">
        <v>451.12224473904365</v>
      </c>
      <c r="F7" s="188">
        <v>459.53743493856888</v>
      </c>
      <c r="G7" s="9"/>
    </row>
    <row r="8" spans="1:7" x14ac:dyDescent="0.2">
      <c r="A8" s="24" t="s">
        <v>198</v>
      </c>
      <c r="B8" s="188">
        <v>501.6910238008453</v>
      </c>
      <c r="C8" s="188">
        <v>1567.6972185178206</v>
      </c>
      <c r="D8" s="188">
        <v>495.01219349198925</v>
      </c>
      <c r="E8" s="188">
        <v>347.16235881064875</v>
      </c>
      <c r="F8" s="188">
        <v>467.68188193276239</v>
      </c>
      <c r="G8" s="9"/>
    </row>
    <row r="9" spans="1:7" x14ac:dyDescent="0.2">
      <c r="A9" s="24" t="s">
        <v>199</v>
      </c>
      <c r="B9" s="188">
        <v>1000</v>
      </c>
      <c r="C9" s="188">
        <v>1000</v>
      </c>
      <c r="D9" s="188">
        <v>0</v>
      </c>
      <c r="E9" s="188">
        <v>0</v>
      </c>
      <c r="F9" s="188">
        <v>0</v>
      </c>
      <c r="G9" s="9"/>
    </row>
    <row r="10" spans="1:7" x14ac:dyDescent="0.2">
      <c r="A10" s="24" t="s">
        <v>200</v>
      </c>
      <c r="B10" s="188">
        <v>0</v>
      </c>
      <c r="C10" s="188">
        <v>0</v>
      </c>
      <c r="D10" s="188">
        <v>0</v>
      </c>
      <c r="E10" s="188">
        <v>0</v>
      </c>
      <c r="F10" s="188">
        <v>0</v>
      </c>
      <c r="G10" s="9"/>
    </row>
    <row r="11" spans="1:7" x14ac:dyDescent="0.2">
      <c r="A11" s="24" t="s">
        <v>201</v>
      </c>
      <c r="B11" s="188">
        <v>0</v>
      </c>
      <c r="C11" s="188">
        <v>0</v>
      </c>
      <c r="D11" s="188">
        <v>0</v>
      </c>
      <c r="E11" s="188">
        <v>0</v>
      </c>
      <c r="F11" s="188">
        <v>0</v>
      </c>
      <c r="G11" s="9"/>
    </row>
    <row r="12" spans="1:7" x14ac:dyDescent="0.2">
      <c r="A12" s="24" t="s">
        <v>202</v>
      </c>
      <c r="B12" s="188">
        <v>5151.5460420045183</v>
      </c>
      <c r="C12" s="188">
        <v>5942.3884009099993</v>
      </c>
      <c r="D12" s="188">
        <v>0</v>
      </c>
      <c r="E12" s="188">
        <v>0</v>
      </c>
      <c r="F12" s="188">
        <v>0</v>
      </c>
      <c r="G12" s="9"/>
    </row>
    <row r="13" spans="1:7" x14ac:dyDescent="0.2">
      <c r="A13" s="24" t="s">
        <v>203</v>
      </c>
      <c r="B13" s="188">
        <v>0</v>
      </c>
      <c r="C13" s="188">
        <v>0</v>
      </c>
      <c r="D13" s="188">
        <v>0</v>
      </c>
      <c r="E13" s="188">
        <v>0</v>
      </c>
      <c r="F13" s="188">
        <v>0</v>
      </c>
      <c r="G13" s="9"/>
    </row>
    <row r="14" spans="1:7" x14ac:dyDescent="0.2">
      <c r="A14" s="24" t="s">
        <v>204</v>
      </c>
      <c r="B14" s="188">
        <v>644.98</v>
      </c>
      <c r="C14" s="188">
        <v>1105.0671275762891</v>
      </c>
      <c r="D14" s="188">
        <v>176.42301539276716</v>
      </c>
      <c r="E14" s="188">
        <v>222.4911248914203</v>
      </c>
      <c r="F14" s="188">
        <v>226.36305647569213</v>
      </c>
      <c r="G14" s="9"/>
    </row>
    <row r="15" spans="1:7" x14ac:dyDescent="0.2">
      <c r="A15" s="10" t="s">
        <v>205</v>
      </c>
      <c r="B15" s="187">
        <v>1014.3560466746867</v>
      </c>
      <c r="C15" s="187">
        <v>965.72507422890499</v>
      </c>
      <c r="D15" s="187">
        <v>377.31737761749503</v>
      </c>
      <c r="E15" s="187">
        <v>406.99900000000002</v>
      </c>
      <c r="F15" s="187">
        <v>454.86400000000003</v>
      </c>
      <c r="G15" s="9"/>
    </row>
    <row r="16" spans="1:7" x14ac:dyDescent="0.2">
      <c r="A16" s="24" t="s">
        <v>206</v>
      </c>
      <c r="B16" s="188">
        <v>0</v>
      </c>
      <c r="C16" s="188">
        <v>0</v>
      </c>
      <c r="D16" s="188">
        <v>172.05029052</v>
      </c>
      <c r="E16" s="188">
        <v>166.59200000000001</v>
      </c>
      <c r="F16" s="188">
        <v>247.411</v>
      </c>
      <c r="G16" s="9"/>
    </row>
    <row r="17" spans="1:7" x14ac:dyDescent="0.2">
      <c r="A17" s="24" t="s">
        <v>207</v>
      </c>
      <c r="B17" s="188">
        <v>1014.3560466746867</v>
      </c>
      <c r="C17" s="188">
        <v>965.72507422890499</v>
      </c>
      <c r="D17" s="188">
        <v>205.26708709749499</v>
      </c>
      <c r="E17" s="188">
        <v>240.40700000000001</v>
      </c>
      <c r="F17" s="188">
        <v>207.453</v>
      </c>
      <c r="G17" s="9"/>
    </row>
    <row r="18" spans="1:7" x14ac:dyDescent="0.2">
      <c r="A18" s="10" t="s">
        <v>208</v>
      </c>
      <c r="B18" s="187">
        <v>0</v>
      </c>
      <c r="C18" s="188">
        <v>0</v>
      </c>
      <c r="D18" s="188">
        <v>0</v>
      </c>
      <c r="E18" s="188">
        <v>0</v>
      </c>
      <c r="F18" s="188">
        <v>0</v>
      </c>
      <c r="G18" s="9"/>
    </row>
    <row r="19" spans="1:7" x14ac:dyDescent="0.2">
      <c r="A19" s="24" t="s">
        <v>209</v>
      </c>
      <c r="B19" s="188">
        <v>0</v>
      </c>
      <c r="C19" s="188">
        <v>0</v>
      </c>
      <c r="D19" s="188">
        <v>0</v>
      </c>
      <c r="E19" s="188">
        <v>0</v>
      </c>
      <c r="F19" s="188">
        <v>0</v>
      </c>
      <c r="G19" s="9"/>
    </row>
    <row r="20" spans="1:7" x14ac:dyDescent="0.2">
      <c r="A20" s="55" t="s">
        <v>210</v>
      </c>
      <c r="B20" s="188">
        <v>0</v>
      </c>
      <c r="C20" s="188">
        <v>0</v>
      </c>
      <c r="D20" s="188">
        <v>0</v>
      </c>
      <c r="E20" s="188">
        <v>0</v>
      </c>
      <c r="F20" s="188">
        <v>0</v>
      </c>
      <c r="G20" s="9"/>
    </row>
    <row r="21" spans="1:7" x14ac:dyDescent="0.2">
      <c r="A21" s="24" t="s">
        <v>211</v>
      </c>
      <c r="B21" s="188">
        <v>0</v>
      </c>
      <c r="C21" s="188">
        <v>0</v>
      </c>
      <c r="D21" s="188">
        <v>0</v>
      </c>
      <c r="E21" s="188">
        <v>0</v>
      </c>
      <c r="F21" s="188">
        <v>0</v>
      </c>
      <c r="G21" s="9"/>
    </row>
    <row r="22" spans="1:7" x14ac:dyDescent="0.2">
      <c r="A22" s="10" t="s">
        <v>212</v>
      </c>
      <c r="B22" s="187">
        <v>70.998401939999994</v>
      </c>
      <c r="C22" s="187">
        <v>439.68588897999996</v>
      </c>
      <c r="D22" s="187">
        <v>43.54698114</v>
      </c>
      <c r="E22" s="187">
        <v>35</v>
      </c>
      <c r="F22" s="187">
        <v>43.546980179999998</v>
      </c>
      <c r="G22" s="9"/>
    </row>
    <row r="23" spans="1:7" x14ac:dyDescent="0.2">
      <c r="A23" s="24" t="s">
        <v>213</v>
      </c>
      <c r="B23" s="188">
        <v>0</v>
      </c>
      <c r="C23" s="188">
        <v>0</v>
      </c>
      <c r="D23" s="188">
        <v>0</v>
      </c>
      <c r="E23" s="188">
        <v>0</v>
      </c>
      <c r="F23" s="188">
        <v>0</v>
      </c>
      <c r="G23" s="9"/>
    </row>
    <row r="24" spans="1:7" x14ac:dyDescent="0.2">
      <c r="A24" s="24" t="s">
        <v>197</v>
      </c>
      <c r="B24" s="188">
        <v>0</v>
      </c>
      <c r="C24" s="188">
        <v>0</v>
      </c>
      <c r="D24" s="188">
        <v>0</v>
      </c>
      <c r="E24" s="188">
        <v>0</v>
      </c>
      <c r="F24" s="188">
        <v>0</v>
      </c>
      <c r="G24" s="9"/>
    </row>
    <row r="25" spans="1:7" x14ac:dyDescent="0.2">
      <c r="A25" s="24" t="s">
        <v>214</v>
      </c>
      <c r="B25" s="188">
        <v>54.956734940000004</v>
      </c>
      <c r="C25" s="188">
        <v>410.57848802000001</v>
      </c>
      <c r="D25" s="188">
        <v>17.77882318</v>
      </c>
      <c r="E25" s="188">
        <v>0</v>
      </c>
      <c r="F25" s="188">
        <v>43.546980179999998</v>
      </c>
      <c r="G25" s="9"/>
    </row>
    <row r="26" spans="1:7" x14ac:dyDescent="0.2">
      <c r="A26" s="24" t="s">
        <v>215</v>
      </c>
      <c r="B26" s="188">
        <v>16.041667</v>
      </c>
      <c r="C26" s="188">
        <v>29.10740096</v>
      </c>
      <c r="D26" s="188">
        <v>25.76815796</v>
      </c>
      <c r="E26" s="188">
        <v>35</v>
      </c>
      <c r="F26" s="188">
        <v>0</v>
      </c>
      <c r="G26" s="9"/>
    </row>
    <row r="27" spans="1:7" x14ac:dyDescent="0.2">
      <c r="A27" s="24" t="s">
        <v>216</v>
      </c>
      <c r="B27" s="188">
        <v>0</v>
      </c>
      <c r="C27" s="188">
        <v>0</v>
      </c>
      <c r="D27" s="188">
        <v>0</v>
      </c>
      <c r="E27" s="188">
        <v>0</v>
      </c>
      <c r="F27" s="188">
        <v>0</v>
      </c>
      <c r="G27" s="9"/>
    </row>
    <row r="28" spans="1:7" x14ac:dyDescent="0.2">
      <c r="A28" s="10" t="s">
        <v>217</v>
      </c>
      <c r="B28" s="187">
        <v>64.999999000000003</v>
      </c>
      <c r="C28" s="187">
        <v>106.65666599999999</v>
      </c>
      <c r="D28" s="187">
        <v>20.83</v>
      </c>
      <c r="E28" s="187">
        <v>20.8333333333333</v>
      </c>
      <c r="F28" s="187">
        <v>6.9444439999999998</v>
      </c>
      <c r="G28" s="9"/>
    </row>
    <row r="29" spans="1:7" x14ac:dyDescent="0.2">
      <c r="A29" s="10" t="s">
        <v>218</v>
      </c>
      <c r="B29" s="187">
        <v>0</v>
      </c>
      <c r="C29" s="187">
        <v>0</v>
      </c>
      <c r="D29" s="187">
        <v>150</v>
      </c>
      <c r="E29" s="187">
        <v>0</v>
      </c>
      <c r="F29" s="187">
        <v>0</v>
      </c>
      <c r="G29" s="9"/>
    </row>
    <row r="30" spans="1:7" x14ac:dyDescent="0.2">
      <c r="A30" s="10" t="s">
        <v>219</v>
      </c>
      <c r="B30" s="187">
        <v>0</v>
      </c>
      <c r="C30" s="187">
        <v>0</v>
      </c>
      <c r="D30" s="187">
        <v>0</v>
      </c>
      <c r="E30" s="187">
        <v>0</v>
      </c>
      <c r="F30" s="187">
        <v>0</v>
      </c>
      <c r="G30" s="9"/>
    </row>
    <row r="31" spans="1:7" x14ac:dyDescent="0.2">
      <c r="A31" s="10" t="s">
        <v>220</v>
      </c>
      <c r="B31" s="187">
        <v>971.57469751999997</v>
      </c>
      <c r="C31" s="187">
        <v>1115.19995427</v>
      </c>
      <c r="D31" s="187">
        <v>184.18604575000001</v>
      </c>
      <c r="E31" s="187">
        <v>460.33257735999996</v>
      </c>
      <c r="F31" s="187">
        <v>379.08255126</v>
      </c>
      <c r="G31" s="9"/>
    </row>
    <row r="32" spans="1:7" ht="15" thickBot="1" x14ac:dyDescent="0.25">
      <c r="A32" s="53" t="s">
        <v>221</v>
      </c>
      <c r="B32" s="189">
        <v>0</v>
      </c>
      <c r="C32" s="189">
        <v>0</v>
      </c>
      <c r="D32" s="189">
        <v>0</v>
      </c>
      <c r="E32" s="189">
        <v>0</v>
      </c>
      <c r="F32" s="189">
        <v>0</v>
      </c>
      <c r="G32" s="9"/>
    </row>
    <row r="33" spans="1:7" ht="15.75" thickTop="1" thickBot="1" x14ac:dyDescent="0.25">
      <c r="A33" s="53" t="s">
        <v>222</v>
      </c>
      <c r="B33" s="189">
        <v>11576.877652608271</v>
      </c>
      <c r="C33" s="189">
        <v>15065.365311815152</v>
      </c>
      <c r="D33" s="189">
        <v>1924.4358795275443</v>
      </c>
      <c r="E33" s="189">
        <v>2515.9512826557466</v>
      </c>
      <c r="F33" s="189">
        <v>2072.7042762291799</v>
      </c>
      <c r="G33" s="9"/>
    </row>
    <row r="34" spans="1:7" ht="15" thickTop="1" x14ac:dyDescent="0.2">
      <c r="A34" s="10"/>
      <c r="B34" s="188"/>
      <c r="C34" s="188"/>
      <c r="D34" s="188"/>
      <c r="E34" s="188"/>
      <c r="F34" s="188"/>
      <c r="G34" s="9"/>
    </row>
    <row r="35" spans="1:7" ht="15" thickBot="1" x14ac:dyDescent="0.25">
      <c r="A35" s="56" t="s">
        <v>21</v>
      </c>
      <c r="B35" s="190"/>
      <c r="C35" s="190"/>
      <c r="D35" s="190"/>
      <c r="E35" s="190"/>
      <c r="F35" s="190"/>
      <c r="G35" s="9"/>
    </row>
    <row r="36" spans="1:7" ht="15" thickBot="1" x14ac:dyDescent="0.25">
      <c r="A36" s="106" t="s">
        <v>223</v>
      </c>
      <c r="B36" s="189">
        <v>538.43580781000003</v>
      </c>
      <c r="C36" s="189">
        <v>1328.5608141600001</v>
      </c>
      <c r="D36" s="189">
        <v>113.75</v>
      </c>
      <c r="E36" s="189">
        <v>72</v>
      </c>
      <c r="F36" s="189">
        <v>12.75</v>
      </c>
      <c r="G36" s="9"/>
    </row>
    <row r="37" spans="1:7" ht="15" thickTop="1" x14ac:dyDescent="0.2">
      <c r="A37" s="24" t="s">
        <v>224</v>
      </c>
      <c r="B37" s="188">
        <v>532.93580780999991</v>
      </c>
      <c r="C37" s="188">
        <v>1327.8108141600001</v>
      </c>
      <c r="D37" s="188">
        <v>101</v>
      </c>
      <c r="E37" s="188">
        <v>60</v>
      </c>
      <c r="F37" s="188">
        <v>0</v>
      </c>
      <c r="G37" s="9"/>
    </row>
    <row r="38" spans="1:7" x14ac:dyDescent="0.2">
      <c r="A38" s="24" t="s">
        <v>225</v>
      </c>
      <c r="B38" s="188">
        <v>0</v>
      </c>
      <c r="C38" s="188">
        <v>0</v>
      </c>
      <c r="D38" s="188">
        <v>0</v>
      </c>
      <c r="E38" s="188">
        <v>0</v>
      </c>
      <c r="F38" s="188">
        <v>0</v>
      </c>
      <c r="G38" s="9"/>
    </row>
    <row r="39" spans="1:7" x14ac:dyDescent="0.2">
      <c r="A39" s="24" t="s">
        <v>226</v>
      </c>
      <c r="B39" s="188">
        <v>29811.615280490001</v>
      </c>
      <c r="C39" s="188">
        <v>18313.515957180003</v>
      </c>
      <c r="D39" s="188">
        <v>2580.5758552299999</v>
      </c>
      <c r="E39" s="188">
        <v>5763.2661486000006</v>
      </c>
      <c r="F39" s="188">
        <v>5381.9980346399998</v>
      </c>
      <c r="G39" s="9"/>
    </row>
    <row r="40" spans="1:7" x14ac:dyDescent="0.2">
      <c r="A40" s="21" t="s">
        <v>227</v>
      </c>
      <c r="B40" s="188">
        <v>-6.363881049999236</v>
      </c>
      <c r="C40" s="188">
        <v>-218.76897272000042</v>
      </c>
      <c r="D40" s="188">
        <v>-87.975296250000156</v>
      </c>
      <c r="E40" s="188">
        <v>29.511021320000054</v>
      </c>
      <c r="F40" s="188">
        <v>-1.098091629999999</v>
      </c>
      <c r="G40" s="9"/>
    </row>
    <row r="41" spans="1:7" ht="15" thickBot="1" x14ac:dyDescent="0.25">
      <c r="A41" s="54" t="s">
        <v>228</v>
      </c>
      <c r="B41" s="191">
        <v>5.5</v>
      </c>
      <c r="C41" s="191">
        <v>0.75</v>
      </c>
      <c r="D41" s="191">
        <v>12.75</v>
      </c>
      <c r="E41" s="191">
        <v>12</v>
      </c>
      <c r="F41" s="191">
        <v>12.75</v>
      </c>
      <c r="G41" s="9"/>
    </row>
    <row r="42" spans="1:7" ht="15" thickTop="1" x14ac:dyDescent="0.2">
      <c r="A42" s="10" t="s">
        <v>229</v>
      </c>
      <c r="B42" s="192" t="s">
        <v>64</v>
      </c>
      <c r="C42" s="188" t="s">
        <v>64</v>
      </c>
      <c r="D42" s="188">
        <v>0</v>
      </c>
      <c r="E42" s="188">
        <v>0</v>
      </c>
      <c r="F42" s="188">
        <v>0</v>
      </c>
      <c r="G42" s="9"/>
    </row>
    <row r="43" spans="1:7" x14ac:dyDescent="0.2">
      <c r="A43" s="24" t="s">
        <v>202</v>
      </c>
      <c r="B43" s="193" t="s">
        <v>64</v>
      </c>
      <c r="C43" s="188" t="s">
        <v>64</v>
      </c>
      <c r="D43" s="188">
        <v>0</v>
      </c>
      <c r="E43" s="188">
        <v>0</v>
      </c>
      <c r="F43" s="188">
        <v>0</v>
      </c>
      <c r="G43" s="9"/>
    </row>
    <row r="44" spans="1:7" x14ac:dyDescent="0.2">
      <c r="A44" s="24" t="s">
        <v>230</v>
      </c>
      <c r="B44" s="193" t="s">
        <v>64</v>
      </c>
      <c r="C44" s="188" t="s">
        <v>64</v>
      </c>
      <c r="D44" s="188">
        <v>0</v>
      </c>
      <c r="E44" s="188">
        <v>0</v>
      </c>
      <c r="F44" s="188">
        <v>0</v>
      </c>
      <c r="G44" s="9"/>
    </row>
    <row r="45" spans="1:7" x14ac:dyDescent="0.2">
      <c r="A45" s="24" t="s">
        <v>231</v>
      </c>
      <c r="B45" s="193" t="s">
        <v>64</v>
      </c>
      <c r="C45" s="188" t="s">
        <v>64</v>
      </c>
      <c r="D45" s="188">
        <v>0</v>
      </c>
      <c r="E45" s="188">
        <v>0</v>
      </c>
      <c r="F45" s="188">
        <v>0</v>
      </c>
      <c r="G45" s="9"/>
    </row>
    <row r="46" spans="1:7" x14ac:dyDescent="0.2">
      <c r="A46" s="24" t="s">
        <v>232</v>
      </c>
      <c r="B46" s="193" t="s">
        <v>64</v>
      </c>
      <c r="C46" s="187" t="s">
        <v>64</v>
      </c>
      <c r="D46" s="187">
        <v>0</v>
      </c>
      <c r="E46" s="187">
        <v>0</v>
      </c>
      <c r="F46" s="187">
        <v>0</v>
      </c>
      <c r="G46" s="9"/>
    </row>
    <row r="47" spans="1:7" ht="15" thickBot="1" x14ac:dyDescent="0.25">
      <c r="A47" s="54" t="s">
        <v>233</v>
      </c>
      <c r="B47" s="194" t="s">
        <v>64</v>
      </c>
      <c r="C47" s="189" t="s">
        <v>64</v>
      </c>
      <c r="D47" s="189">
        <v>0</v>
      </c>
      <c r="E47" s="189">
        <v>0</v>
      </c>
      <c r="F47" s="189">
        <v>0</v>
      </c>
      <c r="G47" s="9"/>
    </row>
    <row r="48" spans="1:7" ht="15" thickTop="1" x14ac:dyDescent="0.2">
      <c r="A48" s="256" t="s">
        <v>30</v>
      </c>
      <c r="B48" s="256"/>
      <c r="C48" s="256"/>
      <c r="D48" s="256"/>
      <c r="E48" s="256"/>
      <c r="F48" s="256"/>
      <c r="G48" s="86"/>
    </row>
    <row r="49" spans="1:7" x14ac:dyDescent="0.2">
      <c r="A49" s="83" t="s">
        <v>234</v>
      </c>
      <c r="B49" s="83"/>
      <c r="C49" s="83"/>
      <c r="D49" s="83"/>
      <c r="E49" s="83"/>
      <c r="F49" s="83"/>
      <c r="G49" s="223"/>
    </row>
    <row r="50" spans="1:7" ht="27" customHeight="1" x14ac:dyDescent="0.2">
      <c r="A50" s="255" t="s">
        <v>235</v>
      </c>
      <c r="B50" s="255"/>
      <c r="C50" s="255"/>
      <c r="D50" s="255"/>
      <c r="E50" s="255"/>
      <c r="F50" s="255"/>
      <c r="G50" s="223"/>
    </row>
    <row r="51" spans="1:7" ht="10.5" customHeight="1" x14ac:dyDescent="0.2">
      <c r="A51" s="105" t="s">
        <v>236</v>
      </c>
      <c r="B51" s="84"/>
      <c r="C51" s="84"/>
      <c r="D51" s="84"/>
      <c r="E51" s="84"/>
      <c r="F51" s="83"/>
      <c r="G51" s="223"/>
    </row>
    <row r="52" spans="1:7" ht="17.25" customHeight="1" x14ac:dyDescent="0.2">
      <c r="A52" s="255" t="s">
        <v>237</v>
      </c>
      <c r="B52" s="255"/>
      <c r="C52" s="255"/>
      <c r="D52" s="255"/>
      <c r="E52" s="255"/>
      <c r="F52" s="255"/>
      <c r="G52" s="223"/>
    </row>
    <row r="53" spans="1:7" x14ac:dyDescent="0.2">
      <c r="A53" s="223" t="s">
        <v>238</v>
      </c>
      <c r="B53" s="223"/>
      <c r="C53" s="223"/>
      <c r="D53" s="223"/>
      <c r="E53" s="223"/>
      <c r="F53" s="83"/>
      <c r="G53" s="83"/>
    </row>
    <row r="54" spans="1:7" x14ac:dyDescent="0.2">
      <c r="A54" s="223"/>
      <c r="B54" s="223"/>
      <c r="C54" s="223"/>
      <c r="D54" s="223"/>
      <c r="E54" s="223"/>
      <c r="F54" s="83"/>
      <c r="G54" s="83"/>
    </row>
    <row r="55" spans="1:7" ht="15" x14ac:dyDescent="0.2">
      <c r="A55" s="254"/>
      <c r="B55" s="254"/>
      <c r="C55" s="254"/>
      <c r="D55" s="254"/>
      <c r="E55" s="254"/>
      <c r="F55" s="87"/>
      <c r="G55" s="87"/>
    </row>
  </sheetData>
  <mergeCells count="9">
    <mergeCell ref="G49:G52"/>
    <mergeCell ref="A50:F50"/>
    <mergeCell ref="A55:E55"/>
    <mergeCell ref="A53:E53"/>
    <mergeCell ref="A54:E54"/>
    <mergeCell ref="A52:F52"/>
    <mergeCell ref="A1:F1"/>
    <mergeCell ref="A48:F48"/>
    <mergeCell ref="A2:F2"/>
  </mergeCells>
  <hyperlinks>
    <hyperlink ref="A51" r:id="rId1"/>
  </hyperlinks>
  <pageMargins left="0.7" right="0.7" top="0.75" bottom="0.75" header="0.3" footer="0.3"/>
  <pageSetup paperSize="9" scale="67" orientation="portrait" verticalDpi="0" r:id="rId2"/>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view="pageBreakPreview" zoomScaleNormal="100" zoomScaleSheetLayoutView="100" workbookViewId="0">
      <selection activeCell="G3" sqref="G3"/>
    </sheetView>
  </sheetViews>
  <sheetFormatPr defaultColWidth="9.125" defaultRowHeight="15" x14ac:dyDescent="0.25"/>
  <cols>
    <col min="1" max="1" width="44.25" style="200" bestFit="1" customWidth="1"/>
    <col min="2" max="2" width="9.125" style="200"/>
    <col min="3" max="4" width="8.25" style="200" customWidth="1"/>
    <col min="5" max="5" width="9.5" style="200" bestFit="1" customWidth="1"/>
    <col min="6" max="6" width="9.375" style="200" bestFit="1" customWidth="1"/>
    <col min="7" max="7" width="9.875" style="200" bestFit="1" customWidth="1"/>
    <col min="8" max="16384" width="9.125" style="200"/>
  </cols>
  <sheetData>
    <row r="1" spans="1:7" ht="18.75" x14ac:dyDescent="0.25">
      <c r="A1" s="260" t="s">
        <v>239</v>
      </c>
      <c r="B1" s="260"/>
      <c r="C1" s="260"/>
      <c r="D1" s="260"/>
      <c r="E1" s="260"/>
      <c r="F1" s="260"/>
      <c r="G1" s="199"/>
    </row>
    <row r="2" spans="1:7" ht="15.75" thickBot="1" x14ac:dyDescent="0.3">
      <c r="A2" s="261" t="s">
        <v>192</v>
      </c>
      <c r="B2" s="261"/>
      <c r="C2" s="261"/>
      <c r="D2" s="261"/>
      <c r="E2" s="261"/>
      <c r="F2" s="261"/>
      <c r="G2" s="261"/>
    </row>
    <row r="3" spans="1:7" ht="16.5" thickTop="1" thickBot="1" x14ac:dyDescent="0.3">
      <c r="A3" s="201" t="s">
        <v>240</v>
      </c>
      <c r="B3" s="202"/>
      <c r="C3" s="203" t="s">
        <v>338</v>
      </c>
      <c r="D3" s="204" t="s">
        <v>391</v>
      </c>
      <c r="E3" s="204" t="s">
        <v>392</v>
      </c>
      <c r="F3" s="204" t="s">
        <v>393</v>
      </c>
      <c r="G3" s="204" t="s">
        <v>394</v>
      </c>
    </row>
    <row r="4" spans="1:7" ht="15.75" thickTop="1" x14ac:dyDescent="0.25">
      <c r="A4" s="205" t="s">
        <v>194</v>
      </c>
      <c r="B4" s="206"/>
      <c r="C4" s="207">
        <v>2318.0379892877309</v>
      </c>
      <c r="D4" s="207">
        <v>3318.0788005807658</v>
      </c>
      <c r="E4" s="207">
        <v>793.89921549021403</v>
      </c>
      <c r="F4" s="207">
        <v>1195.707992846962</v>
      </c>
      <c r="G4" s="207">
        <v>898.84532446967694</v>
      </c>
    </row>
    <row r="5" spans="1:7" x14ac:dyDescent="0.25">
      <c r="A5" s="205" t="s">
        <v>241</v>
      </c>
      <c r="B5" s="206"/>
      <c r="C5" s="207">
        <v>1848.3875235206497</v>
      </c>
      <c r="D5" s="207">
        <v>2691.7200401196374</v>
      </c>
      <c r="E5" s="207">
        <v>601.72313249021397</v>
      </c>
      <c r="F5" s="207">
        <v>931.25919514817133</v>
      </c>
      <c r="G5" s="207">
        <v>645.27056591967687</v>
      </c>
    </row>
    <row r="6" spans="1:7" x14ac:dyDescent="0.25">
      <c r="A6" s="205" t="s">
        <v>242</v>
      </c>
      <c r="B6" s="206"/>
      <c r="C6" s="207">
        <v>1820.8305594106496</v>
      </c>
      <c r="D6" s="207">
        <v>2647.427378079637</v>
      </c>
      <c r="E6" s="207">
        <v>593.74966631021402</v>
      </c>
      <c r="F6" s="207">
        <v>927.0356852981713</v>
      </c>
      <c r="G6" s="207">
        <v>619.59413124967682</v>
      </c>
    </row>
    <row r="7" spans="1:7" x14ac:dyDescent="0.25">
      <c r="A7" s="208" t="s">
        <v>243</v>
      </c>
      <c r="B7" s="209"/>
      <c r="C7" s="210">
        <v>96.633425680728848</v>
      </c>
      <c r="D7" s="210">
        <v>196.29278990723247</v>
      </c>
      <c r="E7" s="210">
        <v>9.3229677200141623</v>
      </c>
      <c r="F7" s="210">
        <v>73.795479874006134</v>
      </c>
      <c r="G7" s="210">
        <v>10.619275017511367</v>
      </c>
    </row>
    <row r="8" spans="1:7" x14ac:dyDescent="0.25">
      <c r="A8" s="208" t="s">
        <v>244</v>
      </c>
      <c r="B8" s="209"/>
      <c r="C8" s="210">
        <v>446.87129081961859</v>
      </c>
      <c r="D8" s="210">
        <v>768.26615468983255</v>
      </c>
      <c r="E8" s="210">
        <v>204.96282541583105</v>
      </c>
      <c r="F8" s="210">
        <v>343.16605876918612</v>
      </c>
      <c r="G8" s="210">
        <v>223.21136780018858</v>
      </c>
    </row>
    <row r="9" spans="1:7" x14ac:dyDescent="0.25">
      <c r="A9" s="208" t="s">
        <v>245</v>
      </c>
      <c r="B9" s="209"/>
      <c r="C9" s="210">
        <v>261.0382433452271</v>
      </c>
      <c r="D9" s="210">
        <v>575.73453849467842</v>
      </c>
      <c r="E9" s="210">
        <v>260.49358484844663</v>
      </c>
      <c r="F9" s="210">
        <v>122.86211373895523</v>
      </c>
      <c r="G9" s="210">
        <v>293.97555659621696</v>
      </c>
    </row>
    <row r="10" spans="1:7" x14ac:dyDescent="0.25">
      <c r="A10" s="208" t="s">
        <v>246</v>
      </c>
      <c r="B10" s="209"/>
      <c r="C10" s="210">
        <v>586.71784563999995</v>
      </c>
      <c r="D10" s="210">
        <v>610.60907629214194</v>
      </c>
      <c r="E10" s="210">
        <v>39.814999999999998</v>
      </c>
      <c r="F10" s="210">
        <v>251.47029098110366</v>
      </c>
      <c r="G10" s="210">
        <v>39.75</v>
      </c>
    </row>
    <row r="11" spans="1:7" x14ac:dyDescent="0.25">
      <c r="A11" s="208" t="s">
        <v>247</v>
      </c>
      <c r="B11" s="209"/>
      <c r="C11" s="210">
        <v>0</v>
      </c>
      <c r="D11" s="210">
        <v>0</v>
      </c>
      <c r="E11" s="210">
        <v>0</v>
      </c>
      <c r="F11" s="210">
        <v>0</v>
      </c>
      <c r="G11" s="210">
        <v>0</v>
      </c>
    </row>
    <row r="12" spans="1:7" x14ac:dyDescent="0.25">
      <c r="A12" s="208" t="s">
        <v>248</v>
      </c>
      <c r="B12" s="209"/>
      <c r="C12" s="210">
        <v>0</v>
      </c>
      <c r="D12" s="210">
        <v>0</v>
      </c>
      <c r="E12" s="210">
        <v>0</v>
      </c>
      <c r="F12" s="210">
        <v>0</v>
      </c>
      <c r="G12" s="210">
        <v>0</v>
      </c>
    </row>
    <row r="13" spans="1:7" x14ac:dyDescent="0.25">
      <c r="A13" s="208" t="s">
        <v>249</v>
      </c>
      <c r="B13" s="209"/>
      <c r="C13" s="210">
        <v>356.78975392507493</v>
      </c>
      <c r="D13" s="210">
        <v>437.95888704495945</v>
      </c>
      <c r="E13" s="210">
        <v>69.585132389999998</v>
      </c>
      <c r="F13" s="210">
        <v>123.89586576794129</v>
      </c>
      <c r="G13" s="210">
        <v>39.531731180000001</v>
      </c>
    </row>
    <row r="14" spans="1:7" x14ac:dyDescent="0.25">
      <c r="A14" s="208" t="s">
        <v>250</v>
      </c>
      <c r="B14" s="209"/>
      <c r="C14" s="210">
        <v>0</v>
      </c>
      <c r="D14" s="210">
        <v>0</v>
      </c>
      <c r="E14" s="210">
        <v>0</v>
      </c>
      <c r="F14" s="210">
        <v>0</v>
      </c>
      <c r="G14" s="210">
        <v>0</v>
      </c>
    </row>
    <row r="15" spans="1:7" x14ac:dyDescent="0.25">
      <c r="A15" s="208" t="s">
        <v>251</v>
      </c>
      <c r="B15" s="209"/>
      <c r="C15" s="210">
        <v>72.78</v>
      </c>
      <c r="D15" s="210">
        <v>58.565931650792535</v>
      </c>
      <c r="E15" s="210">
        <v>9.5701559359220632</v>
      </c>
      <c r="F15" s="210">
        <v>11.845876166978883</v>
      </c>
      <c r="G15" s="210">
        <v>12.506200655759919</v>
      </c>
    </row>
    <row r="16" spans="1:7" x14ac:dyDescent="0.25">
      <c r="A16" s="205" t="s">
        <v>252</v>
      </c>
      <c r="B16" s="206"/>
      <c r="C16" s="207">
        <v>27.556964109999999</v>
      </c>
      <c r="D16" s="207">
        <v>44.292662040000003</v>
      </c>
      <c r="E16" s="207">
        <v>7.9734661799999991</v>
      </c>
      <c r="F16" s="207">
        <v>4.2235098500000001</v>
      </c>
      <c r="G16" s="207">
        <v>25.676434669999999</v>
      </c>
    </row>
    <row r="17" spans="1:7" x14ac:dyDescent="0.25">
      <c r="A17" s="208" t="s">
        <v>253</v>
      </c>
      <c r="B17" s="209"/>
      <c r="C17" s="210">
        <v>27.556964109999999</v>
      </c>
      <c r="D17" s="210">
        <v>44.292662040000003</v>
      </c>
      <c r="E17" s="210">
        <v>6.6234661799999994</v>
      </c>
      <c r="F17" s="210">
        <v>4.2235098500000001</v>
      </c>
      <c r="G17" s="210">
        <v>0.45</v>
      </c>
    </row>
    <row r="18" spans="1:7" x14ac:dyDescent="0.25">
      <c r="A18" s="208" t="s">
        <v>254</v>
      </c>
      <c r="B18" s="209"/>
      <c r="C18" s="210">
        <v>0</v>
      </c>
      <c r="D18" s="210">
        <v>0</v>
      </c>
      <c r="E18" s="210">
        <v>1.35</v>
      </c>
      <c r="F18" s="210">
        <v>0</v>
      </c>
      <c r="G18" s="210">
        <v>25.22643467</v>
      </c>
    </row>
    <row r="19" spans="1:7" ht="0.75" customHeight="1" x14ac:dyDescent="0.25">
      <c r="A19" s="208"/>
      <c r="B19" s="209"/>
      <c r="C19" s="210">
        <v>0</v>
      </c>
      <c r="D19" s="210">
        <v>0</v>
      </c>
      <c r="E19" s="210"/>
      <c r="F19" s="210"/>
      <c r="G19" s="210"/>
    </row>
    <row r="20" spans="1:7" x14ac:dyDescent="0.25">
      <c r="A20" s="205" t="s">
        <v>205</v>
      </c>
      <c r="B20" s="206"/>
      <c r="C20" s="207">
        <v>139.63646576708149</v>
      </c>
      <c r="D20" s="207">
        <v>402.2461903550809</v>
      </c>
      <c r="E20" s="207">
        <v>146.935</v>
      </c>
      <c r="F20" s="207">
        <v>157.0537976987907</v>
      </c>
      <c r="G20" s="207">
        <v>156.81064599999999</v>
      </c>
    </row>
    <row r="21" spans="1:7" x14ac:dyDescent="0.25">
      <c r="A21" s="211" t="s">
        <v>255</v>
      </c>
      <c r="B21" s="209"/>
      <c r="C21" s="210">
        <v>97.978556316807996</v>
      </c>
      <c r="D21" s="210">
        <v>239.85234217829947</v>
      </c>
      <c r="E21" s="210">
        <v>85.009</v>
      </c>
      <c r="F21" s="210">
        <v>89.053797698790703</v>
      </c>
      <c r="G21" s="210">
        <v>84.561610999999999</v>
      </c>
    </row>
    <row r="22" spans="1:7" x14ac:dyDescent="0.25">
      <c r="A22" s="211" t="s">
        <v>256</v>
      </c>
      <c r="B22" s="209"/>
      <c r="C22" s="210">
        <v>41.6579094502735</v>
      </c>
      <c r="D22" s="210">
        <v>162.39384817678146</v>
      </c>
      <c r="E22" s="210">
        <v>61.926000000000002</v>
      </c>
      <c r="F22" s="210">
        <v>68</v>
      </c>
      <c r="G22" s="210">
        <v>72.249034999999992</v>
      </c>
    </row>
    <row r="23" spans="1:7" x14ac:dyDescent="0.25">
      <c r="A23" s="212" t="s">
        <v>257</v>
      </c>
      <c r="B23" s="206"/>
      <c r="C23" s="207">
        <v>330.01399999999995</v>
      </c>
      <c r="D23" s="207">
        <v>224.11257010604766</v>
      </c>
      <c r="E23" s="207">
        <v>45.241082999999996</v>
      </c>
      <c r="F23" s="207">
        <v>107.395</v>
      </c>
      <c r="G23" s="207">
        <v>96.764112550000007</v>
      </c>
    </row>
    <row r="24" spans="1:7" x14ac:dyDescent="0.25">
      <c r="A24" s="211" t="s">
        <v>258</v>
      </c>
      <c r="B24" s="209"/>
      <c r="C24" s="210">
        <v>61.7</v>
      </c>
      <c r="D24" s="210">
        <v>86.35262200999999</v>
      </c>
      <c r="E24" s="210">
        <v>45.241082999999996</v>
      </c>
      <c r="F24" s="210">
        <v>6.6</v>
      </c>
      <c r="G24" s="210">
        <v>79.510353550000005</v>
      </c>
    </row>
    <row r="25" spans="1:7" x14ac:dyDescent="0.25">
      <c r="A25" s="211" t="s">
        <v>259</v>
      </c>
      <c r="B25" s="209"/>
      <c r="C25" s="210">
        <v>0</v>
      </c>
      <c r="D25" s="210">
        <v>0</v>
      </c>
      <c r="E25" s="210">
        <v>0</v>
      </c>
      <c r="F25" s="210">
        <v>0</v>
      </c>
      <c r="G25" s="210">
        <v>0</v>
      </c>
    </row>
    <row r="26" spans="1:7" x14ac:dyDescent="0.25">
      <c r="A26" s="211" t="s">
        <v>260</v>
      </c>
      <c r="B26" s="209"/>
      <c r="C26" s="210">
        <v>268.31400000000002</v>
      </c>
      <c r="D26" s="210">
        <v>137.75994809604768</v>
      </c>
      <c r="E26" s="210">
        <v>0</v>
      </c>
      <c r="F26" s="210">
        <v>100.795</v>
      </c>
      <c r="G26" s="210">
        <v>17.253758999999999</v>
      </c>
    </row>
    <row r="27" spans="1:7" x14ac:dyDescent="0.25">
      <c r="A27" s="205" t="s">
        <v>212</v>
      </c>
      <c r="B27" s="206"/>
      <c r="C27" s="207">
        <v>119.65229406</v>
      </c>
      <c r="D27" s="207">
        <v>209.96239569000002</v>
      </c>
      <c r="E27" s="207">
        <v>90.231537669999994</v>
      </c>
      <c r="F27" s="207">
        <v>9.5526666700000007</v>
      </c>
      <c r="G27" s="207">
        <v>90.542958310000003</v>
      </c>
    </row>
    <row r="28" spans="1:7" x14ac:dyDescent="0.25">
      <c r="A28" s="211" t="s">
        <v>213</v>
      </c>
      <c r="B28" s="209"/>
      <c r="C28" s="210">
        <v>0</v>
      </c>
      <c r="D28" s="210">
        <v>0</v>
      </c>
      <c r="E28" s="210">
        <v>0</v>
      </c>
      <c r="F28" s="210">
        <v>0</v>
      </c>
      <c r="G28" s="210">
        <v>0</v>
      </c>
    </row>
    <row r="29" spans="1:7" x14ac:dyDescent="0.25">
      <c r="A29" s="211" t="s">
        <v>197</v>
      </c>
      <c r="B29" s="209"/>
      <c r="C29" s="210">
        <v>0</v>
      </c>
      <c r="D29" s="210">
        <v>4.0519900000000001E-3</v>
      </c>
      <c r="E29" s="210">
        <v>0</v>
      </c>
      <c r="F29" s="210">
        <v>0</v>
      </c>
      <c r="G29" s="210">
        <v>0</v>
      </c>
    </row>
    <row r="30" spans="1:7" x14ac:dyDescent="0.25">
      <c r="A30" s="211" t="s">
        <v>214</v>
      </c>
      <c r="B30" s="209"/>
      <c r="C30" s="210">
        <v>94.09664957999999</v>
      </c>
      <c r="D30" s="210">
        <v>186.83855389999999</v>
      </c>
      <c r="E30" s="210">
        <v>87.307889939999995</v>
      </c>
      <c r="F30" s="210">
        <v>0</v>
      </c>
      <c r="G30" s="210">
        <v>90.542958310000003</v>
      </c>
    </row>
    <row r="31" spans="1:7" x14ac:dyDescent="0.25">
      <c r="A31" s="211" t="s">
        <v>215</v>
      </c>
      <c r="B31" s="209"/>
      <c r="C31" s="210">
        <v>25.555644479999998</v>
      </c>
      <c r="D31" s="210">
        <v>23.1197898</v>
      </c>
      <c r="E31" s="210">
        <v>2.9236477299999999</v>
      </c>
      <c r="F31" s="210">
        <v>9.5526666700000007</v>
      </c>
      <c r="G31" s="210">
        <v>0</v>
      </c>
    </row>
    <row r="32" spans="1:7" x14ac:dyDescent="0.25">
      <c r="A32" s="211" t="s">
        <v>216</v>
      </c>
      <c r="B32" s="209"/>
      <c r="C32" s="210">
        <v>0</v>
      </c>
      <c r="D32" s="210">
        <v>0</v>
      </c>
      <c r="E32" s="210">
        <v>0</v>
      </c>
      <c r="F32" s="210">
        <v>0</v>
      </c>
      <c r="G32" s="210">
        <v>0</v>
      </c>
    </row>
    <row r="33" spans="1:7" x14ac:dyDescent="0.25">
      <c r="A33" s="205" t="s">
        <v>217</v>
      </c>
      <c r="B33" s="206"/>
      <c r="C33" s="207">
        <v>45.775177310000004</v>
      </c>
      <c r="D33" s="207">
        <v>46.361959999999996</v>
      </c>
      <c r="E33" s="207">
        <v>1.52</v>
      </c>
      <c r="F33" s="207">
        <v>19.84</v>
      </c>
      <c r="G33" s="207">
        <v>0.19709699999999999</v>
      </c>
    </row>
    <row r="34" spans="1:7" x14ac:dyDescent="0.25">
      <c r="A34" s="211" t="s">
        <v>261</v>
      </c>
      <c r="B34" s="209"/>
      <c r="C34" s="210">
        <v>45.775177310000004</v>
      </c>
      <c r="D34" s="210">
        <v>46.361959999999996</v>
      </c>
      <c r="E34" s="210">
        <v>1.52</v>
      </c>
      <c r="F34" s="210">
        <v>19.84</v>
      </c>
      <c r="G34" s="210">
        <v>0.19709699999999999</v>
      </c>
    </row>
    <row r="35" spans="1:7" x14ac:dyDescent="0.25">
      <c r="A35" s="211" t="s">
        <v>262</v>
      </c>
      <c r="B35" s="209"/>
      <c r="C35" s="210">
        <v>0</v>
      </c>
      <c r="D35" s="210">
        <v>0</v>
      </c>
      <c r="E35" s="210">
        <v>0</v>
      </c>
      <c r="F35" s="210">
        <v>0</v>
      </c>
      <c r="G35" s="210">
        <v>0</v>
      </c>
    </row>
    <row r="36" spans="1:7" x14ac:dyDescent="0.25">
      <c r="A36" s="205" t="s">
        <v>218</v>
      </c>
      <c r="B36" s="206"/>
      <c r="C36" s="207">
        <v>13.29155609</v>
      </c>
      <c r="D36" s="207">
        <v>95.199058129999997</v>
      </c>
      <c r="E36" s="207">
        <v>46.600503740000008</v>
      </c>
      <c r="F36" s="207">
        <v>53.220308039999999</v>
      </c>
      <c r="G36" s="207">
        <v>56.091356619999999</v>
      </c>
    </row>
    <row r="37" spans="1:7" x14ac:dyDescent="0.25">
      <c r="A37" s="211" t="s">
        <v>261</v>
      </c>
      <c r="B37" s="209"/>
      <c r="C37" s="210">
        <v>0</v>
      </c>
      <c r="D37" s="210">
        <v>15.069998999999999</v>
      </c>
      <c r="E37" s="210">
        <v>19.785360000000001</v>
      </c>
      <c r="F37" s="210">
        <v>20.457445</v>
      </c>
      <c r="G37" s="210">
        <v>20.496694999999999</v>
      </c>
    </row>
    <row r="38" spans="1:7" x14ac:dyDescent="0.25">
      <c r="A38" s="211" t="s">
        <v>262</v>
      </c>
      <c r="B38" s="209"/>
      <c r="C38" s="210">
        <v>13.29155609</v>
      </c>
      <c r="D38" s="210">
        <v>80.129059130000002</v>
      </c>
      <c r="E38" s="210">
        <v>26.815143740000003</v>
      </c>
      <c r="F38" s="210">
        <v>32.762863039999999</v>
      </c>
      <c r="G38" s="210">
        <v>35.594661619999997</v>
      </c>
    </row>
    <row r="39" spans="1:7" x14ac:dyDescent="0.25">
      <c r="A39" s="205" t="s">
        <v>219</v>
      </c>
      <c r="B39" s="206"/>
      <c r="C39" s="207">
        <v>0</v>
      </c>
      <c r="D39" s="207">
        <v>0</v>
      </c>
      <c r="E39" s="207">
        <v>0</v>
      </c>
      <c r="F39" s="207">
        <v>0</v>
      </c>
      <c r="G39" s="207">
        <v>0</v>
      </c>
    </row>
    <row r="40" spans="1:7" x14ac:dyDescent="0.25">
      <c r="A40" s="205" t="s">
        <v>220</v>
      </c>
      <c r="B40" s="206"/>
      <c r="C40" s="207">
        <v>488.47218851999997</v>
      </c>
      <c r="D40" s="207">
        <v>758.66036708999991</v>
      </c>
      <c r="E40" s="207">
        <v>226.23829887000002</v>
      </c>
      <c r="F40" s="207">
        <v>268.33625035000006</v>
      </c>
      <c r="G40" s="207">
        <v>200.46090663000001</v>
      </c>
    </row>
    <row r="41" spans="1:7" x14ac:dyDescent="0.25">
      <c r="A41" s="211" t="s">
        <v>261</v>
      </c>
      <c r="B41" s="209"/>
      <c r="C41" s="210">
        <v>487.98169352000002</v>
      </c>
      <c r="D41" s="210">
        <v>758.41607109000006</v>
      </c>
      <c r="E41" s="210">
        <v>225.30830887000002</v>
      </c>
      <c r="F41" s="210">
        <v>267.74360635000005</v>
      </c>
      <c r="G41" s="210">
        <v>199.99682963000001</v>
      </c>
    </row>
    <row r="42" spans="1:7" x14ac:dyDescent="0.25">
      <c r="A42" s="211" t="s">
        <v>262</v>
      </c>
      <c r="B42" s="209"/>
      <c r="C42" s="210">
        <v>0.49049499999999996</v>
      </c>
      <c r="D42" s="210">
        <v>0.24429600000000001</v>
      </c>
      <c r="E42" s="210">
        <v>0.92998999999999998</v>
      </c>
      <c r="F42" s="210">
        <v>0.59264399999999995</v>
      </c>
      <c r="G42" s="210">
        <v>0.46407700000000002</v>
      </c>
    </row>
    <row r="43" spans="1:7" ht="15.75" thickBot="1" x14ac:dyDescent="0.3">
      <c r="A43" s="201" t="s">
        <v>221</v>
      </c>
      <c r="B43" s="213"/>
      <c r="C43" s="214">
        <v>0</v>
      </c>
      <c r="D43" s="214">
        <v>0</v>
      </c>
      <c r="E43" s="214">
        <v>0</v>
      </c>
      <c r="F43" s="214">
        <v>0</v>
      </c>
      <c r="G43" s="214">
        <v>0</v>
      </c>
    </row>
    <row r="44" spans="1:7" ht="16.5" thickTop="1" thickBot="1" x14ac:dyDescent="0.3">
      <c r="A44" s="201" t="s">
        <v>263</v>
      </c>
      <c r="B44" s="213"/>
      <c r="C44" s="215">
        <v>2985.2292052677312</v>
      </c>
      <c r="D44" s="215">
        <v>4428.262581490766</v>
      </c>
      <c r="E44" s="215">
        <v>1158.4895557702141</v>
      </c>
      <c r="F44" s="215">
        <v>1546.6572179069619</v>
      </c>
      <c r="G44" s="215">
        <v>1246.1376430296768</v>
      </c>
    </row>
    <row r="45" spans="1:7" ht="15.75" thickTop="1" x14ac:dyDescent="0.25">
      <c r="A45" s="262" t="s">
        <v>264</v>
      </c>
      <c r="B45" s="262"/>
      <c r="C45" s="262"/>
      <c r="D45" s="262"/>
      <c r="E45" s="262"/>
      <c r="F45" s="262"/>
      <c r="G45" s="262"/>
    </row>
    <row r="46" spans="1:7" x14ac:dyDescent="0.25">
      <c r="A46" s="258" t="s">
        <v>265</v>
      </c>
      <c r="B46" s="258"/>
      <c r="C46" s="258"/>
      <c r="D46" s="258"/>
      <c r="E46" s="258"/>
      <c r="F46" s="258"/>
      <c r="G46" s="258"/>
    </row>
    <row r="47" spans="1:7" x14ac:dyDescent="0.25">
      <c r="A47" s="258" t="s">
        <v>266</v>
      </c>
      <c r="B47" s="258"/>
      <c r="C47" s="258"/>
      <c r="D47" s="258"/>
      <c r="E47" s="258"/>
      <c r="F47" s="258"/>
      <c r="G47" s="258"/>
    </row>
    <row r="48" spans="1:7" x14ac:dyDescent="0.25">
      <c r="A48" s="257" t="s">
        <v>267</v>
      </c>
      <c r="B48" s="257"/>
      <c r="C48" s="257"/>
      <c r="D48" s="257"/>
      <c r="E48" s="257"/>
      <c r="F48" s="258"/>
      <c r="G48" s="258"/>
    </row>
    <row r="49" spans="1:7" x14ac:dyDescent="0.25">
      <c r="A49" s="259" t="s">
        <v>268</v>
      </c>
      <c r="B49" s="259"/>
      <c r="C49" s="259"/>
      <c r="D49" s="259"/>
      <c r="E49" s="259"/>
      <c r="F49" s="216"/>
      <c r="G49" s="216"/>
    </row>
  </sheetData>
  <mergeCells count="9">
    <mergeCell ref="A48:E48"/>
    <mergeCell ref="F46:F48"/>
    <mergeCell ref="G46:G48"/>
    <mergeCell ref="A49:E49"/>
    <mergeCell ref="A1:F1"/>
    <mergeCell ref="A2:G2"/>
    <mergeCell ref="A45:G45"/>
    <mergeCell ref="A46:E46"/>
    <mergeCell ref="A47:E47"/>
  </mergeCells>
  <hyperlinks>
    <hyperlink ref="A49" r:id="rId1" display="http://www.sbp.org.pk/ecodata/pakdebtsvr_Arch.xls"/>
  </hyperlinks>
  <pageMargins left="0.7" right="0.7" top="0.75" bottom="0.75" header="0.3" footer="0.3"/>
  <pageSetup paperSize="9" scale="80" orientation="portrait"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BreakPreview" topLeftCell="A19" zoomScaleNormal="100" zoomScaleSheetLayoutView="100" workbookViewId="0">
      <selection activeCell="D42" sqref="D42"/>
    </sheetView>
  </sheetViews>
  <sheetFormatPr defaultColWidth="9.125" defaultRowHeight="14.25" x14ac:dyDescent="0.2"/>
  <cols>
    <col min="1" max="1" width="8.875" style="17" bestFit="1" customWidth="1"/>
    <col min="2" max="2" width="8.75" style="17" bestFit="1" customWidth="1"/>
    <col min="3" max="3" width="8.125" style="17" bestFit="1" customWidth="1"/>
    <col min="4" max="4" width="8.75" style="17" bestFit="1" customWidth="1"/>
    <col min="5" max="5" width="8.625" style="17" bestFit="1" customWidth="1"/>
    <col min="6" max="6" width="9.75" style="17" bestFit="1" customWidth="1"/>
    <col min="7" max="7" width="9.875" style="17" bestFit="1" customWidth="1"/>
    <col min="8" max="8" width="7.875" style="17" bestFit="1" customWidth="1"/>
    <col min="9" max="9" width="9.625" style="17" bestFit="1" customWidth="1"/>
    <col min="10" max="16384" width="9.125" style="17"/>
  </cols>
  <sheetData>
    <row r="1" spans="1:9" ht="18.75" x14ac:dyDescent="0.2">
      <c r="A1" s="225" t="s">
        <v>269</v>
      </c>
      <c r="B1" s="225"/>
      <c r="C1" s="225"/>
      <c r="D1" s="225"/>
      <c r="E1" s="225"/>
      <c r="F1" s="225"/>
      <c r="G1" s="225"/>
      <c r="H1" s="225"/>
      <c r="I1" s="225"/>
    </row>
    <row r="2" spans="1:9" ht="18.75" x14ac:dyDescent="0.2">
      <c r="A2" s="225" t="s">
        <v>270</v>
      </c>
      <c r="B2" s="225"/>
      <c r="C2" s="225"/>
      <c r="D2" s="225"/>
      <c r="E2" s="225"/>
      <c r="F2" s="225"/>
      <c r="G2" s="225"/>
      <c r="H2" s="225"/>
      <c r="I2" s="225"/>
    </row>
    <row r="3" spans="1:9" ht="15" thickBot="1" x14ac:dyDescent="0.25">
      <c r="A3" s="264" t="s">
        <v>271</v>
      </c>
      <c r="B3" s="264"/>
      <c r="C3" s="264"/>
      <c r="D3" s="264"/>
      <c r="E3" s="264"/>
      <c r="F3" s="264"/>
      <c r="G3" s="264"/>
      <c r="H3" s="264"/>
      <c r="I3" s="264"/>
    </row>
    <row r="4" spans="1:9" ht="15.75" thickTop="1" thickBot="1" x14ac:dyDescent="0.25">
      <c r="A4" s="57"/>
      <c r="B4" s="57"/>
      <c r="C4" s="265" t="s">
        <v>272</v>
      </c>
      <c r="D4" s="266"/>
      <c r="E4" s="266"/>
      <c r="F4" s="266"/>
      <c r="G4" s="266"/>
      <c r="H4" s="267"/>
      <c r="I4" s="58"/>
    </row>
    <row r="5" spans="1:9" x14ac:dyDescent="0.2">
      <c r="A5" s="59"/>
      <c r="B5" s="60"/>
      <c r="C5" s="61" t="s">
        <v>273</v>
      </c>
      <c r="D5" s="61" t="s">
        <v>274</v>
      </c>
      <c r="E5" s="61" t="s">
        <v>275</v>
      </c>
      <c r="F5" s="61"/>
      <c r="G5" s="61" t="s">
        <v>276</v>
      </c>
      <c r="H5" s="62"/>
      <c r="I5" s="63" t="s">
        <v>277</v>
      </c>
    </row>
    <row r="6" spans="1:9" x14ac:dyDescent="0.2">
      <c r="A6" s="64" t="s">
        <v>278</v>
      </c>
      <c r="B6" s="65" t="s">
        <v>279</v>
      </c>
      <c r="C6" s="19" t="s">
        <v>280</v>
      </c>
      <c r="D6" s="19" t="s">
        <v>281</v>
      </c>
      <c r="E6" s="19" t="s">
        <v>282</v>
      </c>
      <c r="F6" s="19" t="s">
        <v>283</v>
      </c>
      <c r="G6" s="19" t="s">
        <v>284</v>
      </c>
      <c r="H6" s="66"/>
      <c r="I6" s="63" t="s">
        <v>285</v>
      </c>
    </row>
    <row r="7" spans="1:9" ht="15" thickBot="1" x14ac:dyDescent="0.25">
      <c r="A7" s="64" t="s">
        <v>286</v>
      </c>
      <c r="B7" s="67"/>
      <c r="C7" s="68" t="s">
        <v>287</v>
      </c>
      <c r="D7" s="19" t="s">
        <v>288</v>
      </c>
      <c r="E7" s="19" t="s">
        <v>289</v>
      </c>
      <c r="F7" s="19" t="s">
        <v>289</v>
      </c>
      <c r="G7" s="19" t="s">
        <v>290</v>
      </c>
      <c r="H7" s="66" t="s">
        <v>106</v>
      </c>
      <c r="I7" s="69" t="s">
        <v>291</v>
      </c>
    </row>
    <row r="8" spans="1:9" ht="15" thickTop="1" x14ac:dyDescent="0.2">
      <c r="A8" s="58"/>
      <c r="B8" s="20"/>
      <c r="C8" s="19"/>
      <c r="D8" s="58"/>
      <c r="E8" s="58"/>
      <c r="F8" s="58"/>
      <c r="G8" s="58"/>
      <c r="H8" s="58"/>
      <c r="I8" s="19"/>
    </row>
    <row r="9" spans="1:9" x14ac:dyDescent="0.2">
      <c r="A9" s="31">
        <v>2000</v>
      </c>
      <c r="B9" s="51">
        <v>2790632</v>
      </c>
      <c r="C9" s="52">
        <v>540169</v>
      </c>
      <c r="D9" s="52">
        <v>242548</v>
      </c>
      <c r="E9" s="52">
        <v>48461</v>
      </c>
      <c r="F9" s="52">
        <v>656157</v>
      </c>
      <c r="G9" s="52">
        <v>517293</v>
      </c>
      <c r="H9" s="52">
        <v>786004</v>
      </c>
      <c r="I9" s="52">
        <v>41939</v>
      </c>
    </row>
    <row r="10" spans="1:9" x14ac:dyDescent="0.2">
      <c r="A10" s="31"/>
      <c r="B10" s="20"/>
      <c r="C10" s="19"/>
      <c r="D10" s="19"/>
      <c r="E10" s="19"/>
      <c r="F10" s="19"/>
      <c r="G10" s="19"/>
      <c r="H10" s="19"/>
      <c r="I10" s="19"/>
    </row>
    <row r="11" spans="1:9" x14ac:dyDescent="0.2">
      <c r="A11" s="31">
        <v>2001</v>
      </c>
      <c r="B11" s="51">
        <v>3127300</v>
      </c>
      <c r="C11" s="52">
        <v>614689</v>
      </c>
      <c r="D11" s="52">
        <v>249761</v>
      </c>
      <c r="E11" s="52">
        <v>63335</v>
      </c>
      <c r="F11" s="52">
        <v>772558</v>
      </c>
      <c r="G11" s="52">
        <v>592503</v>
      </c>
      <c r="H11" s="52">
        <v>834454</v>
      </c>
      <c r="I11" s="52">
        <v>45988</v>
      </c>
    </row>
    <row r="12" spans="1:9" x14ac:dyDescent="0.2">
      <c r="A12" s="31">
        <v>2002</v>
      </c>
      <c r="B12" s="51">
        <v>2699897</v>
      </c>
      <c r="C12" s="52">
        <v>317577</v>
      </c>
      <c r="D12" s="52">
        <v>416679</v>
      </c>
      <c r="E12" s="52">
        <v>79453</v>
      </c>
      <c r="F12" s="52">
        <v>576066</v>
      </c>
      <c r="G12" s="52">
        <v>408868</v>
      </c>
      <c r="H12" s="52">
        <v>901254</v>
      </c>
      <c r="I12" s="52">
        <v>56864</v>
      </c>
    </row>
    <row r="13" spans="1:9" x14ac:dyDescent="0.2">
      <c r="A13" s="31"/>
      <c r="B13" s="20"/>
      <c r="C13" s="19"/>
      <c r="D13" s="19"/>
      <c r="E13" s="19"/>
      <c r="F13" s="19"/>
      <c r="G13" s="19"/>
      <c r="H13" s="19"/>
      <c r="I13" s="19"/>
    </row>
    <row r="14" spans="1:9" x14ac:dyDescent="0.2">
      <c r="A14" s="31">
        <v>2003</v>
      </c>
      <c r="B14" s="51">
        <v>2846031</v>
      </c>
      <c r="C14" s="52">
        <v>109725</v>
      </c>
      <c r="D14" s="52">
        <v>599323</v>
      </c>
      <c r="E14" s="52">
        <v>98793</v>
      </c>
      <c r="F14" s="52">
        <v>415954</v>
      </c>
      <c r="G14" s="52">
        <v>612774</v>
      </c>
      <c r="H14" s="52">
        <v>1009462</v>
      </c>
      <c r="I14" s="52">
        <v>41103</v>
      </c>
    </row>
    <row r="15" spans="1:9" x14ac:dyDescent="0.2">
      <c r="A15" s="31">
        <v>2004</v>
      </c>
      <c r="B15" s="51">
        <v>3477022</v>
      </c>
      <c r="C15" s="52">
        <v>133196</v>
      </c>
      <c r="D15" s="52">
        <v>634213</v>
      </c>
      <c r="E15" s="52">
        <v>33887</v>
      </c>
      <c r="F15" s="52">
        <v>809193</v>
      </c>
      <c r="G15" s="52">
        <v>779054</v>
      </c>
      <c r="H15" s="52">
        <v>1087479</v>
      </c>
      <c r="I15" s="52">
        <v>49161</v>
      </c>
    </row>
    <row r="16" spans="1:9" x14ac:dyDescent="0.2">
      <c r="A16" s="31"/>
      <c r="B16" s="20"/>
      <c r="C16" s="19"/>
      <c r="D16" s="19"/>
      <c r="E16" s="19"/>
      <c r="F16" s="19"/>
      <c r="G16" s="19"/>
      <c r="H16" s="19"/>
      <c r="I16" s="19"/>
    </row>
    <row r="17" spans="1:9" x14ac:dyDescent="0.2">
      <c r="A17" s="31">
        <v>2005</v>
      </c>
      <c r="B17" s="51">
        <v>3758747</v>
      </c>
      <c r="C17" s="52">
        <v>331195</v>
      </c>
      <c r="D17" s="52">
        <v>579376</v>
      </c>
      <c r="E17" s="52">
        <v>120850</v>
      </c>
      <c r="F17" s="52">
        <v>925933</v>
      </c>
      <c r="G17" s="52">
        <v>873123</v>
      </c>
      <c r="H17" s="52">
        <v>928270</v>
      </c>
      <c r="I17" s="52">
        <v>53350</v>
      </c>
    </row>
    <row r="18" spans="1:9" x14ac:dyDescent="0.2">
      <c r="A18" s="31">
        <v>2006</v>
      </c>
      <c r="B18" s="51">
        <v>4183214</v>
      </c>
      <c r="C18" s="52">
        <v>516583</v>
      </c>
      <c r="D18" s="52">
        <v>553147</v>
      </c>
      <c r="E18" s="52">
        <v>109160</v>
      </c>
      <c r="F18" s="52">
        <v>1009336</v>
      </c>
      <c r="G18" s="52">
        <v>947448</v>
      </c>
      <c r="H18" s="52">
        <v>1047540</v>
      </c>
      <c r="I18" s="52">
        <v>58730</v>
      </c>
    </row>
    <row r="19" spans="1:9" x14ac:dyDescent="0.2">
      <c r="A19" s="31"/>
      <c r="B19" s="20"/>
      <c r="C19" s="19"/>
      <c r="D19" s="19"/>
      <c r="E19" s="19"/>
      <c r="F19" s="19"/>
      <c r="G19" s="19"/>
      <c r="H19" s="19"/>
      <c r="I19" s="19"/>
    </row>
    <row r="20" spans="1:9" x14ac:dyDescent="0.2">
      <c r="A20" s="31">
        <v>2007</v>
      </c>
      <c r="B20" s="51">
        <v>4619733</v>
      </c>
      <c r="C20" s="52">
        <v>397374</v>
      </c>
      <c r="D20" s="52">
        <v>826518</v>
      </c>
      <c r="E20" s="52">
        <v>111005</v>
      </c>
      <c r="F20" s="52">
        <v>1120525</v>
      </c>
      <c r="G20" s="52">
        <v>998166</v>
      </c>
      <c r="H20" s="52">
        <v>1166145</v>
      </c>
      <c r="I20" s="52">
        <v>66196</v>
      </c>
    </row>
    <row r="21" spans="1:9" x14ac:dyDescent="0.2">
      <c r="A21" s="31">
        <v>2008</v>
      </c>
      <c r="B21" s="51">
        <v>5847147</v>
      </c>
      <c r="C21" s="52">
        <v>1056761</v>
      </c>
      <c r="D21" s="52">
        <v>659942</v>
      </c>
      <c r="E21" s="52">
        <v>178467</v>
      </c>
      <c r="F21" s="52">
        <v>1506404</v>
      </c>
      <c r="G21" s="52">
        <v>1216912</v>
      </c>
      <c r="H21" s="52">
        <v>1228661</v>
      </c>
      <c r="I21" s="52">
        <v>74413</v>
      </c>
    </row>
    <row r="22" spans="1:9" x14ac:dyDescent="0.2">
      <c r="A22" s="31"/>
      <c r="B22" s="20"/>
      <c r="C22" s="19"/>
      <c r="D22" s="19"/>
      <c r="E22" s="19"/>
      <c r="F22" s="19"/>
      <c r="G22" s="19"/>
      <c r="H22" s="19"/>
      <c r="I22" s="19"/>
    </row>
    <row r="23" spans="1:9" x14ac:dyDescent="0.2">
      <c r="A23" s="31">
        <v>2009</v>
      </c>
      <c r="B23" s="51">
        <v>7180590</v>
      </c>
      <c r="C23" s="52">
        <v>1145220</v>
      </c>
      <c r="D23" s="52">
        <v>911741</v>
      </c>
      <c r="E23" s="52">
        <v>182458</v>
      </c>
      <c r="F23" s="52">
        <v>1921684</v>
      </c>
      <c r="G23" s="52">
        <v>1506006</v>
      </c>
      <c r="H23" s="52">
        <v>1513481</v>
      </c>
      <c r="I23" s="52">
        <v>131623</v>
      </c>
    </row>
    <row r="24" spans="1:9" x14ac:dyDescent="0.2">
      <c r="A24" s="31">
        <v>2010</v>
      </c>
      <c r="B24" s="51">
        <v>8691615</v>
      </c>
      <c r="C24" s="52">
        <v>1164378</v>
      </c>
      <c r="D24" s="52">
        <v>1476283</v>
      </c>
      <c r="E24" s="52">
        <v>253463</v>
      </c>
      <c r="F24" s="52">
        <v>2182905</v>
      </c>
      <c r="G24" s="52">
        <v>1574303</v>
      </c>
      <c r="H24" s="52">
        <v>2040283</v>
      </c>
      <c r="I24" s="52">
        <v>138061</v>
      </c>
    </row>
    <row r="25" spans="1:9" x14ac:dyDescent="0.2">
      <c r="A25" s="31"/>
      <c r="B25" s="20"/>
      <c r="C25" s="19"/>
      <c r="D25" s="19"/>
      <c r="E25" s="19"/>
      <c r="F25" s="19"/>
      <c r="G25" s="19"/>
      <c r="H25" s="19"/>
      <c r="I25" s="19"/>
    </row>
    <row r="26" spans="1:9" x14ac:dyDescent="0.2">
      <c r="A26" s="31">
        <v>2011</v>
      </c>
      <c r="B26" s="51">
        <v>10352245</v>
      </c>
      <c r="C26" s="52">
        <v>1365857</v>
      </c>
      <c r="D26" s="52">
        <v>2214190</v>
      </c>
      <c r="E26" s="52">
        <v>322469</v>
      </c>
      <c r="F26" s="52">
        <v>2445711</v>
      </c>
      <c r="G26" s="52">
        <v>1713683</v>
      </c>
      <c r="H26" s="52">
        <v>2290335</v>
      </c>
      <c r="I26" s="52">
        <v>146907</v>
      </c>
    </row>
    <row r="27" spans="1:9" x14ac:dyDescent="0.2">
      <c r="A27" s="31">
        <v>2012</v>
      </c>
      <c r="B27" s="51">
        <v>12059939</v>
      </c>
      <c r="C27" s="52">
        <v>1805289</v>
      </c>
      <c r="D27" s="52">
        <v>2829795</v>
      </c>
      <c r="E27" s="52">
        <v>433524</v>
      </c>
      <c r="F27" s="52">
        <v>2618991</v>
      </c>
      <c r="G27" s="52">
        <v>1924725</v>
      </c>
      <c r="H27" s="52">
        <v>2447615</v>
      </c>
      <c r="I27" s="52">
        <v>152999</v>
      </c>
    </row>
    <row r="28" spans="1:9" x14ac:dyDescent="0.2">
      <c r="A28" s="31"/>
      <c r="B28" s="20"/>
      <c r="C28" s="19"/>
      <c r="D28" s="19"/>
      <c r="E28" s="19"/>
      <c r="F28" s="19"/>
      <c r="G28" s="19"/>
      <c r="H28" s="19"/>
      <c r="I28" s="19"/>
    </row>
    <row r="29" spans="1:9" x14ac:dyDescent="0.2">
      <c r="A29" s="31">
        <v>2013</v>
      </c>
      <c r="B29" s="51">
        <v>13842361</v>
      </c>
      <c r="C29" s="52">
        <v>2322373</v>
      </c>
      <c r="D29" s="52">
        <v>3829262</v>
      </c>
      <c r="E29" s="52">
        <v>419224</v>
      </c>
      <c r="F29" s="52">
        <v>2548941</v>
      </c>
      <c r="G29" s="52">
        <v>1912733</v>
      </c>
      <c r="H29" s="52">
        <v>2809828</v>
      </c>
      <c r="I29" s="52">
        <v>140259</v>
      </c>
    </row>
    <row r="30" spans="1:9" x14ac:dyDescent="0.2">
      <c r="A30" s="31">
        <v>2014</v>
      </c>
      <c r="B30" s="51">
        <v>15610328</v>
      </c>
      <c r="C30" s="52">
        <v>2936575</v>
      </c>
      <c r="D30" s="52">
        <v>4034757</v>
      </c>
      <c r="E30" s="52">
        <v>551812</v>
      </c>
      <c r="F30" s="52">
        <v>2660255</v>
      </c>
      <c r="G30" s="52">
        <v>2190734</v>
      </c>
      <c r="H30" s="52">
        <v>3236195</v>
      </c>
      <c r="I30" s="52">
        <v>147622</v>
      </c>
    </row>
    <row r="31" spans="1:9" x14ac:dyDescent="0.2">
      <c r="A31" s="31"/>
      <c r="B31" s="20"/>
      <c r="C31" s="19"/>
      <c r="D31" s="19"/>
      <c r="E31" s="19"/>
      <c r="F31" s="19"/>
      <c r="G31" s="19"/>
      <c r="H31" s="19"/>
      <c r="I31" s="19"/>
    </row>
    <row r="32" spans="1:9" x14ac:dyDescent="0.2">
      <c r="A32" s="31">
        <v>2015</v>
      </c>
      <c r="B32" s="51">
        <v>16814814</v>
      </c>
      <c r="C32" s="52">
        <v>2325787</v>
      </c>
      <c r="D32" s="52">
        <v>5681232</v>
      </c>
      <c r="E32" s="52">
        <v>604198</v>
      </c>
      <c r="F32" s="52">
        <v>2574919</v>
      </c>
      <c r="G32" s="52">
        <v>2200356</v>
      </c>
      <c r="H32" s="52">
        <v>3428322</v>
      </c>
      <c r="I32" s="52">
        <v>152967</v>
      </c>
    </row>
    <row r="33" spans="1:9" x14ac:dyDescent="0.2">
      <c r="A33" s="31">
        <v>2016</v>
      </c>
      <c r="B33" s="51">
        <v>18886342</v>
      </c>
      <c r="C33" s="52">
        <v>2050313</v>
      </c>
      <c r="D33" s="52">
        <v>7036747</v>
      </c>
      <c r="E33" s="52">
        <v>659295</v>
      </c>
      <c r="F33" s="52">
        <v>2879698</v>
      </c>
      <c r="G33" s="52">
        <v>2537926</v>
      </c>
      <c r="H33" s="52">
        <v>3722362</v>
      </c>
      <c r="I33" s="52">
        <v>157137</v>
      </c>
    </row>
    <row r="34" spans="1:9" x14ac:dyDescent="0.2">
      <c r="A34" s="31"/>
      <c r="B34" s="28"/>
      <c r="C34" s="27"/>
      <c r="D34" s="27"/>
      <c r="E34" s="27"/>
      <c r="F34" s="27"/>
      <c r="G34" s="27"/>
      <c r="H34" s="27"/>
      <c r="I34" s="27"/>
    </row>
    <row r="35" spans="1:9" x14ac:dyDescent="0.2">
      <c r="A35" s="70">
        <v>2017</v>
      </c>
      <c r="B35" s="71">
        <v>20633290</v>
      </c>
      <c r="C35" s="72">
        <v>2471747</v>
      </c>
      <c r="D35" s="72">
        <v>7437548</v>
      </c>
      <c r="E35" s="72">
        <v>647383</v>
      </c>
      <c r="F35" s="72">
        <v>2982634</v>
      </c>
      <c r="G35" s="72">
        <v>2936049</v>
      </c>
      <c r="H35" s="72">
        <v>4157929</v>
      </c>
      <c r="I35" s="72">
        <v>134617</v>
      </c>
    </row>
    <row r="36" spans="1:9" x14ac:dyDescent="0.2">
      <c r="A36" s="70">
        <v>2018</v>
      </c>
      <c r="B36" s="71">
        <v>24073706</v>
      </c>
      <c r="C36" s="72">
        <v>3597065</v>
      </c>
      <c r="D36" s="72">
        <v>7569680</v>
      </c>
      <c r="E36" s="72">
        <v>675468</v>
      </c>
      <c r="F36" s="72">
        <v>3532342</v>
      </c>
      <c r="G36" s="72">
        <v>4263463</v>
      </c>
      <c r="H36" s="72">
        <v>4435688</v>
      </c>
      <c r="I36" s="72">
        <v>138374</v>
      </c>
    </row>
    <row r="37" spans="1:9" x14ac:dyDescent="0.2">
      <c r="A37" s="31"/>
      <c r="B37" s="28"/>
      <c r="C37" s="27"/>
      <c r="D37" s="27"/>
      <c r="E37" s="27"/>
      <c r="F37" s="27"/>
      <c r="G37" s="27"/>
      <c r="H37" s="27"/>
      <c r="I37" s="27"/>
    </row>
    <row r="38" spans="1:9" x14ac:dyDescent="0.2">
      <c r="A38" s="70">
        <v>2019</v>
      </c>
      <c r="B38" s="71">
        <v>31635436</v>
      </c>
      <c r="C38" s="72">
        <v>7759903</v>
      </c>
      <c r="D38" s="72">
        <v>6931347</v>
      </c>
      <c r="E38" s="72">
        <v>758374</v>
      </c>
      <c r="F38" s="72">
        <v>4657812</v>
      </c>
      <c r="G38" s="72">
        <v>6397308</v>
      </c>
      <c r="H38" s="72">
        <v>5130692</v>
      </c>
      <c r="I38" s="72">
        <v>152197</v>
      </c>
    </row>
    <row r="39" spans="1:9" x14ac:dyDescent="0.2">
      <c r="A39" s="70">
        <v>2020</v>
      </c>
      <c r="B39" s="71">
        <v>34956983</v>
      </c>
      <c r="C39" s="72">
        <v>7192556</v>
      </c>
      <c r="D39" s="72">
        <v>9398381</v>
      </c>
      <c r="E39" s="72">
        <v>1036325</v>
      </c>
      <c r="F39" s="72">
        <v>5332906</v>
      </c>
      <c r="G39" s="72">
        <v>6491611</v>
      </c>
      <c r="H39" s="72">
        <v>5505204</v>
      </c>
      <c r="I39" s="72">
        <v>150078</v>
      </c>
    </row>
    <row r="40" spans="1:9" x14ac:dyDescent="0.2">
      <c r="A40" s="70"/>
      <c r="B40" s="28"/>
      <c r="C40" s="27"/>
      <c r="D40" s="27"/>
      <c r="E40" s="27"/>
      <c r="F40" s="27"/>
      <c r="G40" s="27"/>
      <c r="H40" s="27"/>
      <c r="I40" s="27"/>
    </row>
    <row r="41" spans="1:9" x14ac:dyDescent="0.2">
      <c r="A41" s="70">
        <v>2021</v>
      </c>
      <c r="B41" s="71">
        <v>38556432</v>
      </c>
      <c r="C41" s="72">
        <v>6626872</v>
      </c>
      <c r="D41" s="72">
        <v>12770042</v>
      </c>
      <c r="E41" s="72">
        <v>1098096</v>
      </c>
      <c r="F41" s="72">
        <v>5402336</v>
      </c>
      <c r="G41" s="72">
        <v>7036697</v>
      </c>
      <c r="H41" s="72">
        <v>5622389</v>
      </c>
      <c r="I41" s="72">
        <v>148032</v>
      </c>
    </row>
    <row r="42" spans="1:9" x14ac:dyDescent="0.2">
      <c r="A42" s="70">
        <v>2022</v>
      </c>
      <c r="B42" s="73">
        <v>47704672.174763083</v>
      </c>
      <c r="C42" s="74">
        <v>6621565.8679507906</v>
      </c>
      <c r="D42" s="74">
        <v>16573306.423</v>
      </c>
      <c r="E42" s="74">
        <v>2230700</v>
      </c>
      <c r="F42" s="74">
        <v>7224754.51178707</v>
      </c>
      <c r="G42" s="74">
        <v>9522220.2783642299</v>
      </c>
      <c r="H42" s="74">
        <v>5532125.0936609991</v>
      </c>
      <c r="I42" s="74">
        <v>127718.67368699991</v>
      </c>
    </row>
    <row r="43" spans="1:9" x14ac:dyDescent="0.2">
      <c r="A43" s="70"/>
      <c r="B43" s="73"/>
      <c r="C43" s="74"/>
      <c r="D43" s="74"/>
      <c r="E43" s="74"/>
      <c r="F43" s="74"/>
      <c r="G43" s="74"/>
      <c r="H43" s="74"/>
      <c r="I43" s="74"/>
    </row>
    <row r="44" spans="1:9" ht="15" thickBot="1" x14ac:dyDescent="0.25">
      <c r="A44" s="70">
        <v>2023</v>
      </c>
      <c r="B44" s="73">
        <v>60732747.697103202</v>
      </c>
      <c r="C44" s="74">
        <v>6328330.7025674703</v>
      </c>
      <c r="D44" s="74">
        <v>20619798.758999996</v>
      </c>
      <c r="E44" s="74">
        <v>3622800</v>
      </c>
      <c r="F44" s="74">
        <v>10746354.042208062</v>
      </c>
      <c r="G44" s="74">
        <v>11284568.323032012</v>
      </c>
      <c r="H44" s="74">
        <v>8130895.8702956606</v>
      </c>
      <c r="I44" s="74">
        <v>108001.67368699991</v>
      </c>
    </row>
    <row r="45" spans="1:9" ht="15" thickTop="1" x14ac:dyDescent="0.2">
      <c r="A45" s="268" t="s">
        <v>30</v>
      </c>
      <c r="B45" s="268"/>
      <c r="C45" s="268"/>
      <c r="D45" s="268"/>
      <c r="E45" s="268"/>
      <c r="F45" s="268"/>
      <c r="G45" s="268"/>
      <c r="H45" s="268"/>
      <c r="I45" s="268"/>
    </row>
    <row r="46" spans="1:9" x14ac:dyDescent="0.2">
      <c r="A46" s="248" t="s">
        <v>292</v>
      </c>
      <c r="B46" s="248"/>
      <c r="C46" s="248"/>
      <c r="D46" s="248"/>
      <c r="E46" s="248"/>
      <c r="F46" s="248"/>
      <c r="G46" s="248"/>
      <c r="H46" s="248"/>
      <c r="I46" s="248"/>
    </row>
    <row r="47" spans="1:9" x14ac:dyDescent="0.2">
      <c r="A47" s="263" t="s">
        <v>293</v>
      </c>
      <c r="B47" s="263"/>
      <c r="C47" s="263"/>
      <c r="D47" s="263"/>
      <c r="E47" s="263"/>
      <c r="F47" s="263"/>
      <c r="G47" s="263"/>
      <c r="H47" s="263"/>
      <c r="I47" s="263"/>
    </row>
  </sheetData>
  <mergeCells count="7">
    <mergeCell ref="A47:I47"/>
    <mergeCell ref="A1:I1"/>
    <mergeCell ref="A2:I2"/>
    <mergeCell ref="A3:I3"/>
    <mergeCell ref="C4:H4"/>
    <mergeCell ref="A45:I45"/>
    <mergeCell ref="A46:I46"/>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view="pageBreakPreview" zoomScaleNormal="100" zoomScaleSheetLayoutView="100" workbookViewId="0">
      <selection activeCell="I11" sqref="I11"/>
    </sheetView>
  </sheetViews>
  <sheetFormatPr defaultColWidth="9.125" defaultRowHeight="14.25" x14ac:dyDescent="0.2"/>
  <cols>
    <col min="1" max="1" width="37.25" style="17" bestFit="1" customWidth="1"/>
    <col min="2" max="3" width="9.125" style="17"/>
    <col min="4" max="4" width="7.875" style="17" bestFit="1" customWidth="1"/>
    <col min="5" max="5" width="7" style="17" bestFit="1" customWidth="1"/>
    <col min="6" max="16384" width="9.125" style="17"/>
  </cols>
  <sheetData>
    <row r="1" spans="1:6" ht="18.75" x14ac:dyDescent="0.2">
      <c r="A1" s="225" t="s">
        <v>294</v>
      </c>
      <c r="B1" s="225"/>
      <c r="C1" s="225"/>
      <c r="D1" s="225"/>
      <c r="E1" s="225"/>
      <c r="F1" s="225"/>
    </row>
    <row r="2" spans="1:6" ht="18.75" x14ac:dyDescent="0.2">
      <c r="A2" s="225" t="s">
        <v>295</v>
      </c>
      <c r="B2" s="225"/>
      <c r="C2" s="225"/>
      <c r="D2" s="225"/>
      <c r="E2" s="225"/>
      <c r="F2" s="225"/>
    </row>
    <row r="3" spans="1:6" x14ac:dyDescent="0.2">
      <c r="A3" s="270" t="s">
        <v>296</v>
      </c>
      <c r="B3" s="270"/>
      <c r="C3" s="270"/>
      <c r="D3" s="270"/>
      <c r="E3" s="270"/>
      <c r="F3" s="270"/>
    </row>
    <row r="4" spans="1:6" ht="15" thickBot="1" x14ac:dyDescent="0.25">
      <c r="A4" s="241" t="s">
        <v>297</v>
      </c>
      <c r="B4" s="241"/>
      <c r="C4" s="241"/>
      <c r="D4" s="241"/>
      <c r="E4" s="241"/>
      <c r="F4" s="241"/>
    </row>
    <row r="5" spans="1:6" ht="15" thickBot="1" x14ac:dyDescent="0.25">
      <c r="A5" s="219"/>
      <c r="B5" s="183" t="s">
        <v>343</v>
      </c>
      <c r="C5" s="25" t="s">
        <v>3</v>
      </c>
      <c r="D5" s="218" t="s">
        <v>335</v>
      </c>
      <c r="E5" s="25" t="s">
        <v>334</v>
      </c>
      <c r="F5" s="217" t="s">
        <v>375</v>
      </c>
    </row>
    <row r="6" spans="1:6" x14ac:dyDescent="0.2">
      <c r="A6" s="75"/>
      <c r="B6" s="107"/>
      <c r="C6" s="19"/>
      <c r="D6" s="19"/>
    </row>
    <row r="7" spans="1:6" x14ac:dyDescent="0.2">
      <c r="A7" s="10" t="s">
        <v>298</v>
      </c>
      <c r="B7" s="100">
        <v>1754.5</v>
      </c>
      <c r="C7" s="100">
        <v>2328.0783881819998</v>
      </c>
      <c r="D7" s="100">
        <v>2332.875016642</v>
      </c>
      <c r="E7" s="100">
        <v>2355.1488571220002</v>
      </c>
      <c r="F7" s="100">
        <v>2349.386377367</v>
      </c>
    </row>
    <row r="8" spans="1:6" x14ac:dyDescent="0.2">
      <c r="A8" s="76" t="s">
        <v>299</v>
      </c>
      <c r="B8" s="101">
        <v>6.5</v>
      </c>
      <c r="C8" s="101">
        <v>32.690379598471367</v>
      </c>
      <c r="D8" s="101">
        <v>24.11739137081781</v>
      </c>
      <c r="E8" s="101">
        <v>19.413849249653282</v>
      </c>
      <c r="F8" s="101">
        <v>9.7818306947144773</v>
      </c>
    </row>
    <row r="9" spans="1:6" x14ac:dyDescent="0.2">
      <c r="A9" s="76" t="s">
        <v>16</v>
      </c>
      <c r="B9" s="101">
        <v>2.6</v>
      </c>
      <c r="C9" s="101">
        <v>2.7692552223260591</v>
      </c>
      <c r="D9" s="101"/>
      <c r="E9" s="101"/>
      <c r="F9" s="101"/>
    </row>
    <row r="10" spans="1:6" x14ac:dyDescent="0.2">
      <c r="A10" s="23"/>
      <c r="B10" s="101"/>
      <c r="C10" s="101"/>
      <c r="D10" s="101"/>
      <c r="E10" s="101"/>
      <c r="F10" s="101"/>
    </row>
    <row r="11" spans="1:6" x14ac:dyDescent="0.2">
      <c r="A11" s="10" t="s">
        <v>300</v>
      </c>
      <c r="B11" s="100">
        <v>1393.4</v>
      </c>
      <c r="C11" s="100">
        <v>1687.1700780000001</v>
      </c>
      <c r="D11" s="100">
        <v>1698.1395110000001</v>
      </c>
      <c r="E11" s="100">
        <v>1710.0252760000001</v>
      </c>
      <c r="F11" s="100">
        <v>1694.6869999999999</v>
      </c>
    </row>
    <row r="12" spans="1:6" x14ac:dyDescent="0.2">
      <c r="A12" s="76" t="s">
        <v>299</v>
      </c>
      <c r="B12" s="101">
        <v>-3</v>
      </c>
      <c r="C12" s="101">
        <v>21.078969444831962</v>
      </c>
      <c r="D12" s="101">
        <v>15.489687286164767</v>
      </c>
      <c r="E12" s="101">
        <v>15.991662620821973</v>
      </c>
      <c r="F12" s="101">
        <v>6.6659805550007123</v>
      </c>
    </row>
    <row r="13" spans="1:6" x14ac:dyDescent="0.2">
      <c r="A13" s="76" t="s">
        <v>16</v>
      </c>
      <c r="B13" s="101">
        <v>2.1</v>
      </c>
      <c r="C13" s="101">
        <v>2.0068931412151878</v>
      </c>
      <c r="D13" s="101"/>
      <c r="E13" s="101"/>
      <c r="F13" s="101"/>
    </row>
    <row r="14" spans="1:6" x14ac:dyDescent="0.2">
      <c r="A14" s="24" t="s">
        <v>301</v>
      </c>
      <c r="B14" s="101">
        <v>72.5</v>
      </c>
      <c r="C14" s="101">
        <v>82.368257999999997</v>
      </c>
      <c r="D14" s="101">
        <v>92.597607000000011</v>
      </c>
      <c r="E14" s="101">
        <v>95.146575999999982</v>
      </c>
      <c r="F14" s="101">
        <v>94.427999999999997</v>
      </c>
    </row>
    <row r="15" spans="1:6" x14ac:dyDescent="0.2">
      <c r="A15" s="24" t="s">
        <v>302</v>
      </c>
      <c r="B15" s="101">
        <v>6.6</v>
      </c>
      <c r="C15" s="101">
        <v>6.5270350000000006</v>
      </c>
      <c r="D15" s="101">
        <v>5.927461000000001</v>
      </c>
      <c r="E15" s="101">
        <v>7.7679729999999996</v>
      </c>
      <c r="F15" s="101">
        <v>8.5359999999999996</v>
      </c>
    </row>
    <row r="16" spans="1:6" x14ac:dyDescent="0.2">
      <c r="A16" s="24" t="s">
        <v>303</v>
      </c>
      <c r="B16" s="101">
        <v>182.1</v>
      </c>
      <c r="C16" s="101">
        <v>184.54883900000002</v>
      </c>
      <c r="D16" s="101">
        <v>180.578881</v>
      </c>
      <c r="E16" s="101">
        <v>191.22078100000002</v>
      </c>
      <c r="F16" s="101">
        <v>190.11500000000001</v>
      </c>
    </row>
    <row r="17" spans="1:6" x14ac:dyDescent="0.2">
      <c r="A17" s="24" t="s">
        <v>304</v>
      </c>
      <c r="B17" s="101">
        <v>42.5</v>
      </c>
      <c r="C17" s="101">
        <v>41.036945999999993</v>
      </c>
      <c r="D17" s="101">
        <v>40.314945999999999</v>
      </c>
      <c r="E17" s="101">
        <v>40.315945999999997</v>
      </c>
      <c r="F17" s="101">
        <v>40.316000000000003</v>
      </c>
    </row>
    <row r="18" spans="1:6" x14ac:dyDescent="0.2">
      <c r="A18" s="24" t="s">
        <v>305</v>
      </c>
      <c r="B18" s="101">
        <v>1089.7</v>
      </c>
      <c r="C18" s="101">
        <v>1372.6890000000001</v>
      </c>
      <c r="D18" s="101">
        <v>1378.7206160000001</v>
      </c>
      <c r="E18" s="101">
        <v>1375.5740000000001</v>
      </c>
      <c r="F18" s="101">
        <v>1361.2919999999999</v>
      </c>
    </row>
    <row r="19" spans="1:6" x14ac:dyDescent="0.2">
      <c r="A19" s="23"/>
      <c r="B19" s="101"/>
      <c r="C19" s="101"/>
      <c r="D19" s="101"/>
      <c r="E19" s="101"/>
      <c r="F19" s="101"/>
    </row>
    <row r="20" spans="1:6" x14ac:dyDescent="0.2">
      <c r="A20" s="10" t="s">
        <v>306</v>
      </c>
      <c r="B20" s="100">
        <v>361.1</v>
      </c>
      <c r="C20" s="100">
        <v>640.90831018199992</v>
      </c>
      <c r="D20" s="100">
        <v>634.73550564200002</v>
      </c>
      <c r="E20" s="100">
        <v>645.12358112200002</v>
      </c>
      <c r="F20" s="100">
        <v>654.69937736700001</v>
      </c>
    </row>
    <row r="21" spans="1:6" ht="15" thickBot="1" x14ac:dyDescent="0.25">
      <c r="A21" s="54"/>
      <c r="B21" s="108"/>
      <c r="C21" s="108"/>
      <c r="D21" s="108"/>
      <c r="E21" s="108"/>
      <c r="F21" s="108"/>
    </row>
    <row r="22" spans="1:6" ht="15" thickTop="1" x14ac:dyDescent="0.2">
      <c r="A22" s="10" t="s">
        <v>75</v>
      </c>
      <c r="B22" s="109" t="s">
        <v>22</v>
      </c>
      <c r="C22" s="109" t="s">
        <v>23</v>
      </c>
      <c r="D22" s="109"/>
      <c r="E22" s="109"/>
      <c r="F22" s="109"/>
    </row>
    <row r="23" spans="1:6" ht="15" thickBot="1" x14ac:dyDescent="0.25">
      <c r="A23" s="54" t="s">
        <v>307</v>
      </c>
      <c r="B23" s="184">
        <v>66639.672000000006</v>
      </c>
      <c r="C23" s="184">
        <v>84068.755000000005</v>
      </c>
      <c r="D23" s="184"/>
      <c r="E23" s="184"/>
      <c r="F23" s="184"/>
    </row>
    <row r="24" spans="1:6" ht="15" thickTop="1" x14ac:dyDescent="0.2">
      <c r="A24" s="271" t="s">
        <v>30</v>
      </c>
      <c r="B24" s="271"/>
      <c r="C24" s="271"/>
      <c r="D24" s="271"/>
      <c r="E24" s="271"/>
      <c r="F24" s="271"/>
    </row>
    <row r="25" spans="1:6" x14ac:dyDescent="0.2">
      <c r="A25" s="269" t="s">
        <v>308</v>
      </c>
      <c r="B25" s="269"/>
      <c r="C25" s="269"/>
      <c r="D25" s="269"/>
      <c r="E25" s="269"/>
      <c r="F25" s="269"/>
    </row>
    <row r="26" spans="1:6" x14ac:dyDescent="0.2">
      <c r="A26" s="263" t="s">
        <v>309</v>
      </c>
      <c r="B26" s="263"/>
      <c r="C26" s="263"/>
      <c r="D26" s="263"/>
      <c r="E26" s="263"/>
      <c r="F26" s="263"/>
    </row>
  </sheetData>
  <mergeCells count="7">
    <mergeCell ref="A25:F25"/>
    <mergeCell ref="A26:F26"/>
    <mergeCell ref="A1:F1"/>
    <mergeCell ref="A2:F2"/>
    <mergeCell ref="A3:F3"/>
    <mergeCell ref="A4:F4"/>
    <mergeCell ref="A24:F24"/>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tabSelected="1" view="pageBreakPreview" zoomScale="130" zoomScaleNormal="100" zoomScaleSheetLayoutView="130" workbookViewId="0">
      <selection activeCell="C42" sqref="C42:L56"/>
    </sheetView>
  </sheetViews>
  <sheetFormatPr defaultColWidth="9.125" defaultRowHeight="14.25" x14ac:dyDescent="0.2"/>
  <cols>
    <col min="1" max="1" width="9.125" style="17"/>
    <col min="2" max="2" width="22.125" style="17" customWidth="1"/>
    <col min="3" max="4" width="9.875" style="17" bestFit="1" customWidth="1"/>
    <col min="5" max="6" width="9.625" style="17" bestFit="1" customWidth="1"/>
    <col min="7" max="7" width="9.875" style="17" bestFit="1" customWidth="1"/>
    <col min="8" max="10" width="9.625" style="17" bestFit="1" customWidth="1"/>
    <col min="11" max="11" width="9.125" style="17" bestFit="1" customWidth="1"/>
    <col min="12" max="12" width="10" style="17" customWidth="1"/>
    <col min="13" max="16384" width="9.125" style="17"/>
  </cols>
  <sheetData>
    <row r="1" spans="1:12" ht="18.75" x14ac:dyDescent="0.2">
      <c r="A1" s="225" t="s">
        <v>310</v>
      </c>
      <c r="B1" s="225"/>
      <c r="C1" s="225"/>
      <c r="D1" s="225"/>
      <c r="E1" s="225"/>
      <c r="F1" s="225"/>
      <c r="G1" s="225"/>
      <c r="H1" s="225"/>
      <c r="I1" s="225"/>
      <c r="J1" s="225"/>
      <c r="K1" s="225"/>
      <c r="L1" s="225"/>
    </row>
    <row r="2" spans="1:12" x14ac:dyDescent="0.2">
      <c r="A2" s="270" t="s">
        <v>311</v>
      </c>
      <c r="B2" s="270"/>
      <c r="C2" s="270"/>
      <c r="D2" s="270"/>
      <c r="E2" s="270"/>
      <c r="F2" s="270"/>
      <c r="G2" s="270"/>
      <c r="H2" s="270"/>
      <c r="I2" s="270"/>
      <c r="J2" s="270"/>
      <c r="K2" s="270"/>
      <c r="L2" s="270"/>
    </row>
    <row r="3" spans="1:12" ht="15" thickBot="1" x14ac:dyDescent="0.25">
      <c r="A3" s="279" t="s">
        <v>271</v>
      </c>
      <c r="B3" s="279"/>
      <c r="C3" s="279"/>
      <c r="D3" s="279"/>
      <c r="E3" s="279"/>
      <c r="F3" s="279"/>
      <c r="G3" s="279"/>
      <c r="H3" s="279"/>
      <c r="I3" s="279"/>
      <c r="J3" s="279"/>
      <c r="K3" s="279"/>
      <c r="L3" s="279"/>
    </row>
    <row r="4" spans="1:12" ht="15.75" thickTop="1" thickBot="1" x14ac:dyDescent="0.25">
      <c r="A4" s="282" t="s">
        <v>312</v>
      </c>
      <c r="B4" s="283"/>
      <c r="C4" s="277" t="s">
        <v>22</v>
      </c>
      <c r="D4" s="277" t="s">
        <v>23</v>
      </c>
      <c r="E4" s="186">
        <v>2023</v>
      </c>
      <c r="F4" s="286">
        <v>2023</v>
      </c>
      <c r="G4" s="280">
        <v>2024</v>
      </c>
      <c r="H4" s="280"/>
      <c r="I4" s="280"/>
      <c r="J4" s="280"/>
      <c r="K4" s="280"/>
      <c r="L4" s="280"/>
    </row>
    <row r="5" spans="1:12" ht="15" thickBot="1" x14ac:dyDescent="0.25">
      <c r="A5" s="284"/>
      <c r="B5" s="285"/>
      <c r="C5" s="278"/>
      <c r="D5" s="278"/>
      <c r="E5" s="77" t="s">
        <v>401</v>
      </c>
      <c r="F5" s="110" t="s">
        <v>313</v>
      </c>
      <c r="G5" s="195" t="s">
        <v>339</v>
      </c>
      <c r="H5" s="185" t="s">
        <v>344</v>
      </c>
      <c r="I5" s="185" t="s">
        <v>373</v>
      </c>
      <c r="J5" s="185" t="s">
        <v>395</v>
      </c>
      <c r="K5" s="185" t="s">
        <v>397</v>
      </c>
      <c r="L5" s="185" t="s">
        <v>401</v>
      </c>
    </row>
    <row r="6" spans="1:12" ht="15" thickTop="1" x14ac:dyDescent="0.2">
      <c r="A6" s="281" t="s">
        <v>345</v>
      </c>
      <c r="B6" s="281"/>
      <c r="C6" s="112">
        <v>753804.9</v>
      </c>
      <c r="D6" s="113">
        <v>595217.1</v>
      </c>
      <c r="E6" s="220">
        <v>594208.5</v>
      </c>
      <c r="F6" s="114">
        <f>+[1]Sheet1!H9</f>
        <v>634155.17151134997</v>
      </c>
      <c r="G6" s="114">
        <f>+[1]Sheet1!I9</f>
        <v>653269.50216292997</v>
      </c>
      <c r="H6" s="114">
        <f>+[1]Sheet1!J9</f>
        <v>664713.23965691996</v>
      </c>
      <c r="I6" s="114">
        <f>+[1]Sheet1!K9</f>
        <v>659462.20854922</v>
      </c>
      <c r="J6" s="114">
        <f>+[1]Sheet1!L9</f>
        <v>660739.1384271899</v>
      </c>
      <c r="K6" s="114">
        <f>+[1]Sheet1!M9</f>
        <v>659744.8901746599</v>
      </c>
      <c r="L6" s="114">
        <f>+[1]Sheet1!N9</f>
        <v>659460.55551403994</v>
      </c>
    </row>
    <row r="7" spans="1:12" ht="0.75" customHeight="1" x14ac:dyDescent="0.2">
      <c r="A7" s="111"/>
      <c r="B7" s="111"/>
      <c r="C7" s="112"/>
      <c r="D7" s="113"/>
      <c r="F7" s="114"/>
      <c r="G7" s="114"/>
      <c r="H7" s="114"/>
      <c r="I7" s="114"/>
      <c r="J7" s="114"/>
      <c r="K7" s="114"/>
      <c r="L7" s="114"/>
    </row>
    <row r="8" spans="1:12" x14ac:dyDescent="0.2">
      <c r="A8" s="276" t="s">
        <v>314</v>
      </c>
      <c r="B8" s="276"/>
      <c r="C8" s="115">
        <v>654619.30000000005</v>
      </c>
      <c r="D8" s="115">
        <v>526356</v>
      </c>
      <c r="E8" s="221">
        <v>526356</v>
      </c>
      <c r="F8" s="116">
        <f>+[1]Sheet1!H11</f>
        <v>602120.63250635006</v>
      </c>
      <c r="G8" s="116">
        <f>+[1]Sheet1!I11</f>
        <v>622540.21515793004</v>
      </c>
      <c r="H8" s="116">
        <f>+[1]Sheet1!J11</f>
        <v>633448.74992892006</v>
      </c>
      <c r="I8" s="116">
        <f>+[1]Sheet1!K11</f>
        <v>632077.67117322003</v>
      </c>
      <c r="J8" s="116">
        <f>+[1]Sheet1!L11</f>
        <v>636736.41421518999</v>
      </c>
      <c r="K8" s="116">
        <f>+[1]Sheet1!M11</f>
        <v>638102.79200966004</v>
      </c>
      <c r="L8" s="116">
        <f>+[1]Sheet1!N11</f>
        <v>640236.03665503999</v>
      </c>
    </row>
    <row r="9" spans="1:12" x14ac:dyDescent="0.2">
      <c r="A9" s="276" t="s">
        <v>315</v>
      </c>
      <c r="B9" s="276"/>
      <c r="C9" s="115">
        <v>99185.5</v>
      </c>
      <c r="D9" s="115">
        <v>68861.100000000006</v>
      </c>
      <c r="E9" s="221">
        <v>67852.5</v>
      </c>
      <c r="F9" s="116">
        <f>+[1]Sheet1!H12</f>
        <v>32034.539004999897</v>
      </c>
      <c r="G9" s="116">
        <f>+[1]Sheet1!I12</f>
        <v>30729.287004999896</v>
      </c>
      <c r="H9" s="116">
        <f>+[1]Sheet1!J12</f>
        <v>31264.489727999895</v>
      </c>
      <c r="I9" s="116">
        <f>+[1]Sheet1!K12</f>
        <v>27384.537375999895</v>
      </c>
      <c r="J9" s="116">
        <f>+[1]Sheet1!L12</f>
        <v>24002.724211999895</v>
      </c>
      <c r="K9" s="116">
        <f>+[1]Sheet1!M12</f>
        <v>21642.098164999894</v>
      </c>
      <c r="L9" s="116">
        <f>+[1]Sheet1!N12</f>
        <v>19224.518858999894</v>
      </c>
    </row>
    <row r="10" spans="1:12" x14ac:dyDescent="0.2">
      <c r="A10" s="223" t="s">
        <v>316</v>
      </c>
      <c r="B10" s="223"/>
      <c r="C10" s="115">
        <v>54840.5</v>
      </c>
      <c r="D10" s="115">
        <v>74927.600000000006</v>
      </c>
      <c r="E10" s="221">
        <v>68095.7</v>
      </c>
      <c r="F10" s="116">
        <f>+[1]Sheet1!H22</f>
        <v>78173.89147485001</v>
      </c>
      <c r="G10" s="116">
        <f>+[1]Sheet1!I22</f>
        <v>78788.466239200017</v>
      </c>
      <c r="H10" s="116">
        <f>+[1]Sheet1!J22</f>
        <v>79699.187949510015</v>
      </c>
      <c r="I10" s="116">
        <f>+[1]Sheet1!K22</f>
        <v>79108.767591530021</v>
      </c>
      <c r="J10" s="116">
        <f>+[1]Sheet1!L22</f>
        <v>83394.704068960025</v>
      </c>
      <c r="K10" s="116">
        <f>+[1]Sheet1!M22</f>
        <v>84889.478897910027</v>
      </c>
      <c r="L10" s="116">
        <f>+[1]Sheet1!N22</f>
        <v>85499.076070110023</v>
      </c>
    </row>
    <row r="11" spans="1:12" x14ac:dyDescent="0.2">
      <c r="A11" s="223" t="s">
        <v>317</v>
      </c>
      <c r="B11" s="223"/>
      <c r="C11" s="115">
        <v>310.60000000000002</v>
      </c>
      <c r="D11" s="115">
        <v>310.60000000000002</v>
      </c>
      <c r="E11" s="222">
        <v>321.7</v>
      </c>
      <c r="F11" s="116">
        <f>+[1]Sheet1!H14</f>
        <v>310.576393</v>
      </c>
      <c r="G11" s="116">
        <f>+[1]Sheet1!I14</f>
        <v>310.576393</v>
      </c>
      <c r="H11" s="116">
        <f>+[1]Sheet1!J14</f>
        <v>310.576393</v>
      </c>
      <c r="I11" s="116">
        <f>+[1]Sheet1!K14</f>
        <v>310.576393</v>
      </c>
      <c r="J11" s="116">
        <f>+[1]Sheet1!L14</f>
        <v>310.576393</v>
      </c>
      <c r="K11" s="116">
        <f>+[1]Sheet1!M14</f>
        <v>310.576393</v>
      </c>
      <c r="L11" s="116">
        <f>+[1]Sheet1!N14</f>
        <v>310.576393</v>
      </c>
    </row>
    <row r="12" spans="1:12" x14ac:dyDescent="0.2">
      <c r="A12" s="223" t="s">
        <v>318</v>
      </c>
      <c r="B12" s="223"/>
      <c r="C12" s="115">
        <v>1541.2</v>
      </c>
      <c r="D12" s="115">
        <v>1440.6</v>
      </c>
      <c r="E12" s="221">
        <v>1440.6</v>
      </c>
      <c r="F12" s="116">
        <f>+[1]Sheet1!H30</f>
        <v>1386.4057619999999</v>
      </c>
      <c r="G12" s="116">
        <f>+[1]Sheet1!I30</f>
        <v>1380.7499939999998</v>
      </c>
      <c r="H12" s="116">
        <f>+[1]Sheet1!J30</f>
        <v>1372.8504739999998</v>
      </c>
      <c r="I12" s="116">
        <f>+[1]Sheet1!K30</f>
        <v>1366.9259239999999</v>
      </c>
      <c r="J12" s="116">
        <f>+[1]Sheet1!L30</f>
        <v>1362.2984319999998</v>
      </c>
      <c r="K12" s="116">
        <f>+[1]Sheet1!M30</f>
        <v>1356.3074019999999</v>
      </c>
      <c r="L12" s="116">
        <f>+[1]Sheet1!N30</f>
        <v>1350.9867469999999</v>
      </c>
    </row>
    <row r="13" spans="1:12" x14ac:dyDescent="0.2">
      <c r="A13" s="223" t="s">
        <v>319</v>
      </c>
      <c r="B13" s="223"/>
      <c r="C13" s="115">
        <v>306408.40000000002</v>
      </c>
      <c r="D13" s="115">
        <v>108951.3</v>
      </c>
      <c r="E13" s="221">
        <v>114763.5</v>
      </c>
      <c r="F13" s="116">
        <f>+[1]Sheet1!H26</f>
        <v>73703.562125300014</v>
      </c>
      <c r="G13" s="116">
        <f>+[1]Sheet1!I26</f>
        <v>75802.764204800013</v>
      </c>
      <c r="H13" s="116">
        <f>+[1]Sheet1!J26</f>
        <v>74619.753429100019</v>
      </c>
      <c r="I13" s="116">
        <f>+[1]Sheet1!K26</f>
        <v>70936.071533350012</v>
      </c>
      <c r="J13" s="116">
        <f>+[1]Sheet1!L26</f>
        <v>67305.066205850017</v>
      </c>
      <c r="K13" s="116">
        <f>+[1]Sheet1!M26</f>
        <v>64779.607674500017</v>
      </c>
      <c r="L13" s="116">
        <f>+[1]Sheet1!N26</f>
        <v>63166.16097210002</v>
      </c>
    </row>
    <row r="14" spans="1:12" x14ac:dyDescent="0.2">
      <c r="A14" s="223" t="s">
        <v>320</v>
      </c>
      <c r="B14" s="223"/>
      <c r="C14" s="115">
        <v>390570.6</v>
      </c>
      <c r="D14" s="115">
        <v>404352.4</v>
      </c>
      <c r="E14" s="221">
        <v>404352.4</v>
      </c>
      <c r="F14" s="116">
        <f>+[1]Sheet1!H34</f>
        <v>424985.290492</v>
      </c>
      <c r="G14" s="116">
        <f>+[1]Sheet1!I34</f>
        <v>427432.97728699999</v>
      </c>
      <c r="H14" s="116">
        <f>+[1]Sheet1!J34</f>
        <v>429205.80562249996</v>
      </c>
      <c r="I14" s="116">
        <f>+[1]Sheet1!K34</f>
        <v>430871.20597999997</v>
      </c>
      <c r="J14" s="116">
        <f>+[1]Sheet1!L34</f>
        <v>431972.26230949996</v>
      </c>
      <c r="K14" s="116">
        <f>+[1]Sheet1!M34</f>
        <v>432807.52192649996</v>
      </c>
      <c r="L14" s="116">
        <f>+[1]Sheet1!N34</f>
        <v>433957.63175409997</v>
      </c>
    </row>
    <row r="15" spans="1:12" x14ac:dyDescent="0.2">
      <c r="A15" s="223" t="s">
        <v>321</v>
      </c>
      <c r="B15" s="223"/>
      <c r="C15" s="115">
        <v>133.6</v>
      </c>
      <c r="D15" s="115">
        <v>152.6</v>
      </c>
      <c r="E15" s="222">
        <v>152.6</v>
      </c>
      <c r="F15" s="116">
        <f>+[1]Sheet1!H38</f>
        <v>168.36000000000004</v>
      </c>
      <c r="G15" s="116">
        <f>+[1]Sheet1!I38</f>
        <v>173.46000000000004</v>
      </c>
      <c r="H15" s="116">
        <f>+[1]Sheet1!J38</f>
        <v>174.76000000000005</v>
      </c>
      <c r="I15" s="116">
        <f>+[1]Sheet1!K38</f>
        <v>175.91000000000005</v>
      </c>
      <c r="J15" s="116">
        <f>+[1]Sheet1!L38</f>
        <v>180.06000000000006</v>
      </c>
      <c r="K15" s="116">
        <f>+[1]Sheet1!M38</f>
        <v>188.66000000000005</v>
      </c>
      <c r="L15" s="116">
        <f>+[1]Sheet1!N38</f>
        <v>188.16000000000005</v>
      </c>
    </row>
    <row r="16" spans="1:12" x14ac:dyDescent="0.2">
      <c r="A16" s="223" t="s">
        <v>322</v>
      </c>
      <c r="B16" s="223"/>
      <c r="C16" s="115"/>
      <c r="D16" s="115">
        <v>3808.5</v>
      </c>
      <c r="E16" s="221">
        <v>3808.5</v>
      </c>
      <c r="F16" s="116">
        <f>+[1]Sheet1!H42</f>
        <v>49588.135264199998</v>
      </c>
      <c r="G16" s="116">
        <f>+[1]Sheet1!I42</f>
        <v>62925.558044929996</v>
      </c>
      <c r="H16" s="116">
        <f>+[1]Sheet1!J42</f>
        <v>72737.505788809998</v>
      </c>
      <c r="I16" s="116">
        <f>+[1]Sheet1!K42</f>
        <v>70132.201127339998</v>
      </c>
      <c r="J16" s="116">
        <f>+[1]Sheet1!L42</f>
        <v>69667.721017880001</v>
      </c>
      <c r="K16" s="116">
        <f>+[1]Sheet1!M42</f>
        <v>69021.837880749998</v>
      </c>
      <c r="L16" s="116">
        <f>+[1]Sheet1!N42</f>
        <v>68896.263577730002</v>
      </c>
    </row>
    <row r="17" spans="1:12" x14ac:dyDescent="0.2">
      <c r="A17" s="223" t="s">
        <v>323</v>
      </c>
      <c r="B17" s="223"/>
      <c r="C17" s="115"/>
      <c r="D17" s="115">
        <v>508.2</v>
      </c>
      <c r="E17" s="222">
        <v>508.2</v>
      </c>
      <c r="F17" s="116">
        <f>+[1]Sheet1!H43</f>
        <v>2208.8500000000004</v>
      </c>
      <c r="G17" s="116">
        <f>+[1]Sheet1!I43</f>
        <v>2406.7500000000005</v>
      </c>
      <c r="H17" s="116">
        <f>+[1]Sheet1!J43</f>
        <v>2470.0000000000005</v>
      </c>
      <c r="I17" s="116">
        <f>+[1]Sheet1!K43</f>
        <v>2490.4500000000003</v>
      </c>
      <c r="J17" s="116">
        <f>+[1]Sheet1!L43</f>
        <v>2471.65</v>
      </c>
      <c r="K17" s="116">
        <f>+[1]Sheet1!M43</f>
        <v>2427.1</v>
      </c>
      <c r="L17" s="116">
        <f>+[1]Sheet1!N43</f>
        <v>2147.5499999999997</v>
      </c>
    </row>
    <row r="18" spans="1:12" x14ac:dyDescent="0.2">
      <c r="A18" s="223" t="s">
        <v>324</v>
      </c>
      <c r="B18" s="223"/>
      <c r="C18" s="115"/>
      <c r="D18" s="115">
        <v>557.70000000000005</v>
      </c>
      <c r="E18" s="222">
        <v>557.70000000000005</v>
      </c>
      <c r="F18" s="116">
        <f>+[1]Sheet1!H44</f>
        <v>2559.65</v>
      </c>
      <c r="G18" s="116">
        <f>+[1]Sheet1!I44</f>
        <v>2766.8</v>
      </c>
      <c r="H18" s="116">
        <f>+[1]Sheet1!J44</f>
        <v>2772.3</v>
      </c>
      <c r="I18" s="116">
        <f>+[1]Sheet1!K44</f>
        <v>2736.7000000000003</v>
      </c>
      <c r="J18" s="116">
        <f>+[1]Sheet1!L44</f>
        <v>2751.4</v>
      </c>
      <c r="K18" s="116">
        <f>+[1]Sheet1!M44</f>
        <v>2653.9500000000003</v>
      </c>
      <c r="L18" s="116">
        <f>+[1]Sheet1!N44</f>
        <v>2639.1000000000004</v>
      </c>
    </row>
    <row r="19" spans="1:12" x14ac:dyDescent="0.2">
      <c r="A19" s="223" t="s">
        <v>325</v>
      </c>
      <c r="B19" s="223"/>
      <c r="C19" s="115"/>
      <c r="D19" s="115">
        <v>207.6</v>
      </c>
      <c r="E19" s="222">
        <v>207.6</v>
      </c>
      <c r="F19" s="116">
        <f>+[1]Sheet1!H45</f>
        <v>922.24999999999989</v>
      </c>
      <c r="G19" s="116">
        <f>+[1]Sheet1!I45</f>
        <v>1096.3499999999999</v>
      </c>
      <c r="H19" s="116">
        <f>+[1]Sheet1!J45</f>
        <v>1144.1999999999998</v>
      </c>
      <c r="I19" s="116">
        <f>+[1]Sheet1!K45</f>
        <v>1128.6499999999999</v>
      </c>
      <c r="J19" s="116">
        <f>+[1]Sheet1!L45</f>
        <v>1122.5999999999999</v>
      </c>
      <c r="K19" s="116">
        <f>+[1]Sheet1!M45</f>
        <v>1109.3499999999999</v>
      </c>
      <c r="L19" s="116">
        <f>+[1]Sheet1!N45</f>
        <v>1104.5999999999999</v>
      </c>
    </row>
    <row r="20" spans="1:12" x14ac:dyDescent="0.2">
      <c r="A20" s="223" t="s">
        <v>326</v>
      </c>
      <c r="B20" s="223"/>
      <c r="C20" s="115"/>
      <c r="D20" s="115"/>
      <c r="E20" s="115"/>
      <c r="F20" s="116">
        <f>+[1]Sheet1!H48</f>
        <v>85.700000000000017</v>
      </c>
      <c r="G20" s="116">
        <f>+[1]Sheet1!I48</f>
        <v>110.00000000000001</v>
      </c>
      <c r="H20" s="116">
        <f>+[1]Sheet1!J48</f>
        <v>111.15000000000002</v>
      </c>
      <c r="I20" s="116">
        <f>+[1]Sheet1!K48</f>
        <v>110.05000000000003</v>
      </c>
      <c r="J20" s="116">
        <f>+[1]Sheet1!L48</f>
        <v>106.15000000000002</v>
      </c>
      <c r="K20" s="116">
        <f>+[1]Sheet1!M48</f>
        <v>105.85000000000002</v>
      </c>
      <c r="L20" s="116">
        <f>+[1]Sheet1!N48</f>
        <v>105.80000000000003</v>
      </c>
    </row>
    <row r="21" spans="1:12" x14ac:dyDescent="0.2">
      <c r="A21" s="223" t="s">
        <v>327</v>
      </c>
      <c r="B21" s="223"/>
      <c r="C21" s="115"/>
      <c r="D21" s="115"/>
      <c r="E21" s="115"/>
      <c r="F21" s="116">
        <f>+[1]Sheet1!H49</f>
        <v>13.3</v>
      </c>
      <c r="G21" s="116">
        <f>+[1]Sheet1!I49</f>
        <v>23.25</v>
      </c>
      <c r="H21" s="116">
        <f>+[1]Sheet1!J49</f>
        <v>24.7</v>
      </c>
      <c r="I21" s="116">
        <f>+[1]Sheet1!K49</f>
        <v>24.7</v>
      </c>
      <c r="J21" s="116">
        <f>+[1]Sheet1!L49</f>
        <v>24.7</v>
      </c>
      <c r="K21" s="116">
        <f>+[1]Sheet1!M49</f>
        <v>24.7</v>
      </c>
      <c r="L21" s="116">
        <f>+[1]Sheet1!N49</f>
        <v>24.7</v>
      </c>
    </row>
    <row r="22" spans="1:12" x14ac:dyDescent="0.2">
      <c r="A22" s="223" t="s">
        <v>328</v>
      </c>
      <c r="B22" s="223"/>
      <c r="C22" s="115"/>
      <c r="D22" s="115"/>
      <c r="E22" s="115"/>
      <c r="F22" s="116">
        <f>+[1]Sheet1!H50</f>
        <v>49.2</v>
      </c>
      <c r="G22" s="116">
        <f>+[1]Sheet1!I50</f>
        <v>51.800000000000004</v>
      </c>
      <c r="H22" s="116">
        <f>+[1]Sheet1!J50</f>
        <v>70.45</v>
      </c>
      <c r="I22" s="116">
        <f>+[1]Sheet1!K50</f>
        <v>70</v>
      </c>
      <c r="J22" s="116">
        <f>+[1]Sheet1!L50</f>
        <v>69.95</v>
      </c>
      <c r="K22" s="116">
        <f>+[1]Sheet1!M50</f>
        <v>69.95</v>
      </c>
      <c r="L22" s="116">
        <f>+[1]Sheet1!N50</f>
        <v>69.95</v>
      </c>
    </row>
    <row r="23" spans="1:12" ht="12.75" customHeight="1" x14ac:dyDescent="0.2">
      <c r="A23" s="275" t="s">
        <v>358</v>
      </c>
      <c r="B23" s="275"/>
      <c r="C23" s="112">
        <v>2454508.2999999998</v>
      </c>
      <c r="D23" s="113">
        <v>2223316.7000000002</v>
      </c>
      <c r="E23" s="220">
        <v>2223446.5</v>
      </c>
      <c r="F23" s="114">
        <f>+[1]Sheet1!H52</f>
        <v>2114696.3308202997</v>
      </c>
      <c r="G23" s="114">
        <f>+[1]Sheet1!I52</f>
        <v>2066384.4219403998</v>
      </c>
      <c r="H23" s="114">
        <f>+[1]Sheet1!J52</f>
        <v>2057883.0974646998</v>
      </c>
      <c r="I23" s="114">
        <f>+[1]Sheet1!K52</f>
        <v>2053238.9460243497</v>
      </c>
      <c r="J23" s="114">
        <f>+[1]Sheet1!L52</f>
        <v>2050525.4180286494</v>
      </c>
      <c r="K23" s="114">
        <f>+[1]Sheet1!M52</f>
        <v>2046905.7841206496</v>
      </c>
      <c r="L23" s="114">
        <f>+[1]Sheet1!N52</f>
        <v>2048341.9478114995</v>
      </c>
    </row>
    <row r="24" spans="1:12" ht="1.5" customHeight="1" x14ac:dyDescent="0.2">
      <c r="A24" s="88"/>
      <c r="B24" s="88"/>
      <c r="C24" s="112"/>
      <c r="D24" s="113"/>
      <c r="F24" s="114"/>
      <c r="G24" s="114"/>
      <c r="H24" s="114"/>
      <c r="I24" s="114"/>
      <c r="J24" s="114"/>
      <c r="K24" s="114"/>
      <c r="L24" s="114"/>
    </row>
    <row r="25" spans="1:12" x14ac:dyDescent="0.2">
      <c r="A25" s="276" t="s">
        <v>314</v>
      </c>
      <c r="B25" s="276"/>
      <c r="C25" s="115">
        <v>2330456.7000000002</v>
      </c>
      <c r="D25" s="115">
        <v>2131392.7999999998</v>
      </c>
      <c r="E25" s="221">
        <v>2131392.7999999998</v>
      </c>
      <c r="F25" s="116">
        <f>+[1]Sheet1!H54</f>
        <v>2036550.9264832998</v>
      </c>
      <c r="G25" s="116">
        <f>+[1]Sheet1!I54</f>
        <v>1988795.4514433998</v>
      </c>
      <c r="H25" s="116">
        <f>+[1]Sheet1!J54</f>
        <v>1980843.8645526997</v>
      </c>
      <c r="I25" s="116">
        <f>+[1]Sheet1!K54</f>
        <v>1976000.0647623497</v>
      </c>
      <c r="J25" s="116">
        <f>+[1]Sheet1!L54</f>
        <v>1973507.2799666496</v>
      </c>
      <c r="K25" s="116">
        <f>+[1]Sheet1!M54</f>
        <v>1970308.8290586495</v>
      </c>
      <c r="L25" s="116">
        <f>+[1]Sheet1!N54</f>
        <v>1971589.8979124995</v>
      </c>
    </row>
    <row r="26" spans="1:12" x14ac:dyDescent="0.2">
      <c r="A26" s="276" t="s">
        <v>315</v>
      </c>
      <c r="B26" s="276"/>
      <c r="C26" s="115">
        <v>4288.6000000000004</v>
      </c>
      <c r="D26" s="115">
        <v>2256.6</v>
      </c>
      <c r="E26" s="221">
        <v>2386.4</v>
      </c>
      <c r="F26" s="116">
        <f>+[1]Sheet1!H55</f>
        <v>-1848.5886320000079</v>
      </c>
      <c r="G26" s="116">
        <f>+[1]Sheet1!I55</f>
        <v>-2195.7472420000081</v>
      </c>
      <c r="H26" s="116">
        <f>+[1]Sheet1!J55</f>
        <v>-2225.228742000008</v>
      </c>
      <c r="I26" s="116">
        <f>+[1]Sheet1!K55</f>
        <v>-2107.9718920000078</v>
      </c>
      <c r="J26" s="116">
        <f>+[1]Sheet1!L55</f>
        <v>-2203.3755920000076</v>
      </c>
      <c r="K26" s="116">
        <f>+[1]Sheet1!M55</f>
        <v>-2239.3085920000076</v>
      </c>
      <c r="L26" s="116">
        <f>+[1]Sheet1!N55</f>
        <v>-2272.5107550000075</v>
      </c>
    </row>
    <row r="27" spans="1:12" x14ac:dyDescent="0.2">
      <c r="A27" s="276" t="s">
        <v>329</v>
      </c>
      <c r="B27" s="276"/>
      <c r="C27" s="115">
        <v>119763.1</v>
      </c>
      <c r="D27" s="115">
        <v>89667.3</v>
      </c>
      <c r="E27" s="221">
        <v>89667.3</v>
      </c>
      <c r="F27" s="116">
        <f>+[1]Sheet1!H56</f>
        <v>79993.992969000014</v>
      </c>
      <c r="G27" s="116">
        <f>+[1]Sheet1!I56</f>
        <v>79784.717739000014</v>
      </c>
      <c r="H27" s="116">
        <f>+[1]Sheet1!J56</f>
        <v>79264.461654000013</v>
      </c>
      <c r="I27" s="116">
        <f>+[1]Sheet1!K56</f>
        <v>79346.853154000011</v>
      </c>
      <c r="J27" s="116">
        <f>+[1]Sheet1!L56</f>
        <v>79221.513654000009</v>
      </c>
      <c r="K27" s="116">
        <f>+[1]Sheet1!M56</f>
        <v>78836.263654000009</v>
      </c>
      <c r="L27" s="116">
        <f>+[1]Sheet1!N56</f>
        <v>79024.560654000015</v>
      </c>
    </row>
    <row r="28" spans="1:12" x14ac:dyDescent="0.2">
      <c r="A28" s="223" t="s">
        <v>346</v>
      </c>
      <c r="B28" s="223"/>
      <c r="C28" s="115">
        <v>466725</v>
      </c>
      <c r="D28" s="115">
        <v>428194.9</v>
      </c>
      <c r="E28" s="221">
        <v>428294.1</v>
      </c>
      <c r="F28" s="116">
        <f>+[1]Sheet1!H58</f>
        <v>409415.54873575014</v>
      </c>
      <c r="G28" s="116">
        <f>+[1]Sheet1!I58</f>
        <v>407826.20053735015</v>
      </c>
      <c r="H28" s="116">
        <f>+[1]Sheet1!J58</f>
        <v>406113.13678365014</v>
      </c>
      <c r="I28" s="116">
        <f>+[1]Sheet1!K58</f>
        <v>403536.82934430015</v>
      </c>
      <c r="J28" s="116">
        <f>+[1]Sheet1!L58</f>
        <v>402747.92920060013</v>
      </c>
      <c r="K28" s="116">
        <f>+[1]Sheet1!M58</f>
        <v>401466.30495360016</v>
      </c>
      <c r="L28" s="116">
        <f>+[1]Sheet1!N58</f>
        <v>400412.59098545014</v>
      </c>
    </row>
    <row r="29" spans="1:12" x14ac:dyDescent="0.2">
      <c r="A29" s="223" t="s">
        <v>347</v>
      </c>
      <c r="B29" s="223"/>
      <c r="C29" s="115">
        <v>16.600000000000001</v>
      </c>
      <c r="D29" s="115">
        <v>16.600000000000001</v>
      </c>
      <c r="E29" s="222">
        <v>16.600000000000001</v>
      </c>
      <c r="F29" s="116">
        <f>+[1]Sheet1!H63</f>
        <v>16.597520999999993</v>
      </c>
      <c r="G29" s="116">
        <f>+[1]Sheet1!I63</f>
        <v>16.597520999999993</v>
      </c>
      <c r="H29" s="116">
        <f>+[1]Sheet1!J63</f>
        <v>16.597520999999993</v>
      </c>
      <c r="I29" s="116">
        <f>+[1]Sheet1!K63</f>
        <v>16.597520999999993</v>
      </c>
      <c r="J29" s="116">
        <f>+[1]Sheet1!L63</f>
        <v>16.597520999999993</v>
      </c>
      <c r="K29" s="116">
        <f>+[1]Sheet1!M63</f>
        <v>16.597520999999993</v>
      </c>
      <c r="L29" s="116">
        <f>+[1]Sheet1!N63</f>
        <v>16.597520999999993</v>
      </c>
    </row>
    <row r="30" spans="1:12" x14ac:dyDescent="0.2">
      <c r="A30" s="223" t="s">
        <v>348</v>
      </c>
      <c r="B30" s="223"/>
      <c r="C30" s="115">
        <v>216</v>
      </c>
      <c r="D30" s="115">
        <v>215.9</v>
      </c>
      <c r="E30" s="222">
        <v>215.9</v>
      </c>
      <c r="F30" s="116">
        <f>+[1]Sheet1!H68</f>
        <v>215.81493</v>
      </c>
      <c r="G30" s="116">
        <f>+[1]Sheet1!I68</f>
        <v>215.81493</v>
      </c>
      <c r="H30" s="116">
        <f>+[1]Sheet1!J68</f>
        <v>215.81493</v>
      </c>
      <c r="I30" s="116">
        <f>+[1]Sheet1!K68</f>
        <v>215.81493</v>
      </c>
      <c r="J30" s="116">
        <f>+[1]Sheet1!L68</f>
        <v>215.81493</v>
      </c>
      <c r="K30" s="116">
        <f>+[1]Sheet1!M68</f>
        <v>215.81493</v>
      </c>
      <c r="L30" s="116">
        <f>+[1]Sheet1!N68</f>
        <v>215.81493</v>
      </c>
    </row>
    <row r="31" spans="1:12" x14ac:dyDescent="0.2">
      <c r="A31" s="223" t="s">
        <v>349</v>
      </c>
      <c r="B31" s="223"/>
      <c r="C31" s="115">
        <v>0.5</v>
      </c>
      <c r="D31" s="115">
        <v>0.5</v>
      </c>
      <c r="E31" s="222">
        <v>0.5</v>
      </c>
      <c r="F31" s="116">
        <f>+[1]Sheet1!H87</f>
        <v>0.45700000000000002</v>
      </c>
      <c r="G31" s="116">
        <f>+[1]Sheet1!I87</f>
        <v>0.45700000000000002</v>
      </c>
      <c r="H31" s="116">
        <f>+[1]Sheet1!J87</f>
        <v>0.45700000000000002</v>
      </c>
      <c r="I31" s="116">
        <f>+[1]Sheet1!K87</f>
        <v>0.45700000000000002</v>
      </c>
      <c r="J31" s="116">
        <f>+[1]Sheet1!L87</f>
        <v>0.45700000000000002</v>
      </c>
      <c r="K31" s="116">
        <f>+[1]Sheet1!M87</f>
        <v>0.45700000000000002</v>
      </c>
      <c r="L31" s="116">
        <f>+[1]Sheet1!N87</f>
        <v>0.45700000000000002</v>
      </c>
    </row>
    <row r="32" spans="1:12" x14ac:dyDescent="0.2">
      <c r="A32" s="223" t="s">
        <v>350</v>
      </c>
      <c r="B32" s="223"/>
      <c r="C32" s="115">
        <v>376591.3</v>
      </c>
      <c r="D32" s="115">
        <v>297576.5</v>
      </c>
      <c r="E32" s="221">
        <v>297576</v>
      </c>
      <c r="F32" s="116">
        <f>+[1]Sheet1!H73</f>
        <v>286685.41081704997</v>
      </c>
      <c r="G32" s="116">
        <f>+[1]Sheet1!I73</f>
        <v>285571.07191704999</v>
      </c>
      <c r="H32" s="116">
        <f>+[1]Sheet1!J73</f>
        <v>284453.18516704999</v>
      </c>
      <c r="I32" s="116">
        <f>+[1]Sheet1!K73</f>
        <v>284875.13853805</v>
      </c>
      <c r="J32" s="116">
        <f>+[1]Sheet1!L73</f>
        <v>285475.64541704999</v>
      </c>
      <c r="K32" s="116">
        <f>+[1]Sheet1!M73</f>
        <v>285219.73981704999</v>
      </c>
      <c r="L32" s="116">
        <f>+[1]Sheet1!N73</f>
        <v>286048.35058904998</v>
      </c>
    </row>
    <row r="33" spans="1:12" x14ac:dyDescent="0.2">
      <c r="A33" s="223" t="s">
        <v>351</v>
      </c>
      <c r="B33" s="223"/>
      <c r="C33" s="115">
        <v>272.60000000000002</v>
      </c>
      <c r="D33" s="115">
        <v>272.60000000000002</v>
      </c>
      <c r="E33" s="222">
        <v>272.60000000000002</v>
      </c>
      <c r="F33" s="116">
        <f>+[1]Sheet1!H78</f>
        <v>272.60729600000002</v>
      </c>
      <c r="G33" s="116">
        <f>+[1]Sheet1!I78</f>
        <v>272.60729600000002</v>
      </c>
      <c r="H33" s="116">
        <f>+[1]Sheet1!J78</f>
        <v>272.60729600000002</v>
      </c>
      <c r="I33" s="116">
        <f>+[1]Sheet1!K78</f>
        <v>272.60729600000002</v>
      </c>
      <c r="J33" s="116">
        <f>+[1]Sheet1!L78</f>
        <v>272.60729600000002</v>
      </c>
      <c r="K33" s="116">
        <f>+[1]Sheet1!M78</f>
        <v>272.60729600000002</v>
      </c>
      <c r="L33" s="116">
        <f>+[1]Sheet1!N78</f>
        <v>272.60729600000002</v>
      </c>
    </row>
    <row r="34" spans="1:12" x14ac:dyDescent="0.2">
      <c r="A34" s="223" t="s">
        <v>352</v>
      </c>
      <c r="B34" s="223"/>
      <c r="C34" s="115">
        <v>589022</v>
      </c>
      <c r="D34" s="115">
        <v>461485.8</v>
      </c>
      <c r="E34" s="221">
        <v>461516.79999999999</v>
      </c>
      <c r="F34" s="116">
        <f>+[1]Sheet1!H83</f>
        <v>335616.49467400002</v>
      </c>
      <c r="G34" s="116">
        <f>+[1]Sheet1!I83</f>
        <v>287565.25666399999</v>
      </c>
      <c r="H34" s="116">
        <f>+[1]Sheet1!J83</f>
        <v>280577.83292899997</v>
      </c>
      <c r="I34" s="116">
        <f>+[1]Sheet1!K83</f>
        <v>273775.09969399997</v>
      </c>
      <c r="J34" s="116">
        <f>+[1]Sheet1!L83</f>
        <v>269929.01970399998</v>
      </c>
      <c r="K34" s="116">
        <f>+[1]Sheet1!M83</f>
        <v>265563.43753899995</v>
      </c>
      <c r="L34" s="116">
        <f>+[1]Sheet1!N83</f>
        <v>264136.70683899993</v>
      </c>
    </row>
    <row r="35" spans="1:12" x14ac:dyDescent="0.2">
      <c r="A35" s="223" t="s">
        <v>353</v>
      </c>
      <c r="B35" s="223"/>
      <c r="C35" s="115">
        <v>1017020.9</v>
      </c>
      <c r="D35" s="115">
        <v>1001003.8</v>
      </c>
      <c r="E35" s="221">
        <v>1001003.8</v>
      </c>
      <c r="F35" s="116">
        <f>+[1]Sheet1!H92</f>
        <v>1032115.3542755001</v>
      </c>
      <c r="G35" s="116">
        <f>+[1]Sheet1!I92</f>
        <v>1034367.8975040001</v>
      </c>
      <c r="H35" s="116">
        <f>+[1]Sheet1!J92</f>
        <v>1035785.2762670001</v>
      </c>
      <c r="I35" s="116">
        <f>+[1]Sheet1!K92</f>
        <v>1037583.7311300001</v>
      </c>
      <c r="J35" s="116">
        <f>+[1]Sheet1!L92</f>
        <v>1038500.5808890001</v>
      </c>
      <c r="K35" s="116">
        <f>+[1]Sheet1!M92</f>
        <v>1039187.0669930001</v>
      </c>
      <c r="L35" s="116">
        <f>+[1]Sheet1!N92</f>
        <v>1040102.0500800001</v>
      </c>
    </row>
    <row r="36" spans="1:12" x14ac:dyDescent="0.2">
      <c r="A36" s="223" t="s">
        <v>354</v>
      </c>
      <c r="B36" s="223"/>
      <c r="C36" s="115">
        <v>3341.5</v>
      </c>
      <c r="D36" s="115">
        <v>20958.8</v>
      </c>
      <c r="E36" s="221">
        <v>20958.8</v>
      </c>
      <c r="F36" s="116">
        <f>+[1]Sheet1!H96</f>
        <v>26865.283381999998</v>
      </c>
      <c r="G36" s="116">
        <f>+[1]Sheet1!I96</f>
        <v>25396.433381999999</v>
      </c>
      <c r="H36" s="116">
        <f>+[1]Sheet1!J96</f>
        <v>24017.413381999999</v>
      </c>
      <c r="I36" s="116">
        <f>+[1]Sheet1!K96</f>
        <v>25402.473382</v>
      </c>
      <c r="J36" s="116">
        <f>+[1]Sheet1!L96</f>
        <v>25731.833382000001</v>
      </c>
      <c r="K36" s="116">
        <f>+[1]Sheet1!M96</f>
        <v>27637.253382000003</v>
      </c>
      <c r="L36" s="116">
        <f>+[1]Sheet1!N96</f>
        <v>28978.303382000002</v>
      </c>
    </row>
    <row r="37" spans="1:12" x14ac:dyDescent="0.2">
      <c r="A37" s="223" t="s">
        <v>355</v>
      </c>
      <c r="B37" s="223"/>
      <c r="C37" s="115">
        <v>796.3</v>
      </c>
      <c r="D37" s="115">
        <v>5621.2</v>
      </c>
      <c r="E37" s="221">
        <v>5621.2</v>
      </c>
      <c r="F37" s="116">
        <f>+[1]Sheet1!H97</f>
        <v>7784.9898999999978</v>
      </c>
      <c r="G37" s="116">
        <f>+[1]Sheet1!I97</f>
        <v>8065.6598999999978</v>
      </c>
      <c r="H37" s="116">
        <f>+[1]Sheet1!J97</f>
        <v>8414.5198999999975</v>
      </c>
      <c r="I37" s="116">
        <f>+[1]Sheet1!K97</f>
        <v>8635.2698999999975</v>
      </c>
      <c r="J37" s="116">
        <f>+[1]Sheet1!L97</f>
        <v>8666.6098999999977</v>
      </c>
      <c r="K37" s="116">
        <f>+[1]Sheet1!M97</f>
        <v>8455.2398999999969</v>
      </c>
      <c r="L37" s="116">
        <f>+[1]Sheet1!N97</f>
        <v>8342.8698999999961</v>
      </c>
    </row>
    <row r="38" spans="1:12" x14ac:dyDescent="0.2">
      <c r="A38" s="223" t="s">
        <v>356</v>
      </c>
      <c r="B38" s="223"/>
      <c r="C38" s="115">
        <v>505.7</v>
      </c>
      <c r="D38" s="115">
        <v>7970.2</v>
      </c>
      <c r="E38" s="221">
        <v>7970.2</v>
      </c>
      <c r="F38" s="116">
        <f>+[1]Sheet1!H98</f>
        <v>14681.644789000002</v>
      </c>
      <c r="G38" s="116">
        <f>+[1]Sheet1!I98</f>
        <v>15875.084789000002</v>
      </c>
      <c r="H38" s="116">
        <f>+[1]Sheet1!J98</f>
        <v>16761.074789000002</v>
      </c>
      <c r="I38" s="116">
        <f>+[1]Sheet1!K98</f>
        <v>17583.434789000003</v>
      </c>
      <c r="J38" s="116">
        <f>+[1]Sheet1!L98</f>
        <v>17500.484789000002</v>
      </c>
      <c r="K38" s="116">
        <f>+[1]Sheet1!M98</f>
        <v>17329.534789000001</v>
      </c>
      <c r="L38" s="116">
        <f>+[1]Sheet1!N98</f>
        <v>18199.894789000002</v>
      </c>
    </row>
    <row r="39" spans="1:12" x14ac:dyDescent="0.2">
      <c r="A39" s="223" t="s">
        <v>357</v>
      </c>
      <c r="B39" s="223"/>
      <c r="C39" s="115"/>
      <c r="D39" s="115"/>
      <c r="E39" s="115"/>
      <c r="F39" s="116">
        <f>+F23-SUM(F28:F38)</f>
        <v>1026.1274999994785</v>
      </c>
      <c r="G39" s="116">
        <f>+G23-SUM(G28:G38)</f>
        <v>1211.3404999994673</v>
      </c>
      <c r="H39" s="116">
        <f>+H23-SUM(H28:H38)</f>
        <v>1255.181499999715</v>
      </c>
      <c r="I39" s="116">
        <f>+I23-SUM(I28:I38)</f>
        <v>1341.4924999992363</v>
      </c>
      <c r="J39" s="116">
        <f>+J23-SUM(J28:J38)</f>
        <v>1467.8379999992903</v>
      </c>
      <c r="K39" s="116">
        <f>+K23-SUM(K28:K38)</f>
        <v>1541.7299999995157</v>
      </c>
      <c r="L39" s="116">
        <f>+L23-SUM(L28:L38)</f>
        <v>1615.7044999995269</v>
      </c>
    </row>
    <row r="40" spans="1:12" x14ac:dyDescent="0.2">
      <c r="A40" s="275" t="s">
        <v>330</v>
      </c>
      <c r="B40" s="275"/>
      <c r="C40" s="112" t="s">
        <v>64</v>
      </c>
      <c r="D40" s="112" t="s">
        <v>64</v>
      </c>
      <c r="E40" s="112" t="s">
        <v>64</v>
      </c>
      <c r="F40" s="112" t="s">
        <v>64</v>
      </c>
      <c r="G40" s="112" t="s">
        <v>64</v>
      </c>
      <c r="H40" s="112" t="s">
        <v>64</v>
      </c>
      <c r="I40" s="112" t="s">
        <v>64</v>
      </c>
      <c r="J40" s="112" t="s">
        <v>64</v>
      </c>
      <c r="K40" s="112" t="s">
        <v>64</v>
      </c>
      <c r="L40" s="112" t="s">
        <v>64</v>
      </c>
    </row>
    <row r="41" spans="1:12" x14ac:dyDescent="0.2">
      <c r="A41" s="274" t="s">
        <v>359</v>
      </c>
      <c r="B41" s="274"/>
      <c r="C41" s="115" t="s">
        <v>64</v>
      </c>
      <c r="D41" s="115" t="s">
        <v>64</v>
      </c>
      <c r="E41" s="115" t="s">
        <v>64</v>
      </c>
      <c r="F41" s="115" t="s">
        <v>64</v>
      </c>
      <c r="G41" s="115" t="s">
        <v>64</v>
      </c>
      <c r="H41" s="115" t="s">
        <v>64</v>
      </c>
      <c r="I41" s="115" t="s">
        <v>64</v>
      </c>
      <c r="J41" s="115" t="s">
        <v>64</v>
      </c>
      <c r="K41" s="115" t="s">
        <v>64</v>
      </c>
      <c r="L41" s="115" t="s">
        <v>64</v>
      </c>
    </row>
    <row r="42" spans="1:12" x14ac:dyDescent="0.2">
      <c r="A42" s="275" t="s">
        <v>371</v>
      </c>
      <c r="B42" s="275"/>
      <c r="C42" s="112">
        <v>317778.5</v>
      </c>
      <c r="D42" s="113">
        <v>327847.59999999998</v>
      </c>
      <c r="E42" s="220">
        <v>327847.59999999998</v>
      </c>
      <c r="F42" s="114">
        <f>+[1]Sheet1!H106</f>
        <v>329418.69878999994</v>
      </c>
      <c r="G42" s="114">
        <f>+[1]Sheet1!I106</f>
        <v>329029.85073999997</v>
      </c>
      <c r="H42" s="114">
        <f>+[1]Sheet1!J106</f>
        <v>329028.46938999998</v>
      </c>
      <c r="I42" s="114">
        <f>+[1]Sheet1!K106</f>
        <v>329570.34753999999</v>
      </c>
      <c r="J42" s="114">
        <f>+[1]Sheet1!L106</f>
        <v>329482.44693999999</v>
      </c>
      <c r="K42" s="114">
        <f>+[1]Sheet1!M106</f>
        <v>329759.02918999997</v>
      </c>
      <c r="L42" s="114">
        <f>+[1]Sheet1!N106</f>
        <v>330417.91443999996</v>
      </c>
    </row>
    <row r="43" spans="1:12" x14ac:dyDescent="0.2">
      <c r="A43" s="274" t="s">
        <v>360</v>
      </c>
      <c r="B43" s="274"/>
      <c r="C43" s="115">
        <v>10521.1</v>
      </c>
      <c r="D43" s="115">
        <v>10386</v>
      </c>
      <c r="E43" s="221">
        <v>10386</v>
      </c>
      <c r="F43" s="116">
        <f>+[1]Sheet1!H110</f>
        <v>10236.098889999997</v>
      </c>
      <c r="G43" s="116">
        <f>+[1]Sheet1!I110</f>
        <v>10219.094489999998</v>
      </c>
      <c r="H43" s="116">
        <f>+[1]Sheet1!J110</f>
        <v>10205.522989999998</v>
      </c>
      <c r="I43" s="116">
        <f>+[1]Sheet1!K110</f>
        <v>10190.733489999997</v>
      </c>
      <c r="J43" s="116">
        <f>+[1]Sheet1!L110</f>
        <v>10185.342589999997</v>
      </c>
      <c r="K43" s="116">
        <f>+[1]Sheet1!M110</f>
        <v>10166.243589999996</v>
      </c>
      <c r="L43" s="116">
        <f>+[1]Sheet1!N110</f>
        <v>10152.470889999997</v>
      </c>
    </row>
    <row r="44" spans="1:12" x14ac:dyDescent="0.2">
      <c r="A44" s="274" t="s">
        <v>361</v>
      </c>
      <c r="B44" s="274"/>
      <c r="C44" s="115">
        <v>29468.5</v>
      </c>
      <c r="D44" s="115">
        <v>28968.400000000001</v>
      </c>
      <c r="E44" s="221">
        <v>28968.400000000001</v>
      </c>
      <c r="F44" s="116">
        <f>+[1]Sheet1!H116</f>
        <v>28611.208199999986</v>
      </c>
      <c r="G44" s="116">
        <f>+[1]Sheet1!I116</f>
        <v>28542.015799999986</v>
      </c>
      <c r="H44" s="116">
        <f>+[1]Sheet1!J116</f>
        <v>28522.875199999988</v>
      </c>
      <c r="I44" s="116">
        <f>+[1]Sheet1!K116</f>
        <v>28458.738599999986</v>
      </c>
      <c r="J44" s="116">
        <f>+[1]Sheet1!L116</f>
        <v>28381.508399999984</v>
      </c>
      <c r="K44" s="116">
        <f>+[1]Sheet1!M116</f>
        <v>28355.171399999985</v>
      </c>
      <c r="L44" s="116">
        <f>+[1]Sheet1!N116</f>
        <v>28341.080599999983</v>
      </c>
    </row>
    <row r="45" spans="1:12" x14ac:dyDescent="0.2">
      <c r="A45" s="274" t="s">
        <v>362</v>
      </c>
      <c r="B45" s="274"/>
      <c r="C45" s="115">
        <v>111818.8</v>
      </c>
      <c r="D45" s="115">
        <v>113827.9</v>
      </c>
      <c r="E45" s="221">
        <v>113827.9</v>
      </c>
      <c r="F45" s="116">
        <f>+[1]Sheet1!H117</f>
        <v>113850.17405</v>
      </c>
      <c r="G45" s="116">
        <f>+[1]Sheet1!I117</f>
        <v>113772.6458</v>
      </c>
      <c r="H45" s="116">
        <f>+[1]Sheet1!J117</f>
        <v>113763.88355</v>
      </c>
      <c r="I45" s="116">
        <f>+[1]Sheet1!K117</f>
        <v>113678.51179999999</v>
      </c>
      <c r="J45" s="116">
        <f>+[1]Sheet1!L117</f>
        <v>113650.7843</v>
      </c>
      <c r="K45" s="116">
        <f>+[1]Sheet1!M117</f>
        <v>113677.21205</v>
      </c>
      <c r="L45" s="116">
        <f>+[1]Sheet1!N117</f>
        <v>113703.53480000001</v>
      </c>
    </row>
    <row r="46" spans="1:12" x14ac:dyDescent="0.2">
      <c r="A46" s="274" t="s">
        <v>363</v>
      </c>
      <c r="B46" s="274"/>
      <c r="C46" s="115">
        <v>156785.4</v>
      </c>
      <c r="D46" s="115">
        <v>168782.1</v>
      </c>
      <c r="E46" s="221">
        <v>168782.1</v>
      </c>
      <c r="F46" s="116">
        <f>+[1]Sheet1!H118</f>
        <v>171209.99399999998</v>
      </c>
      <c r="G46" s="116">
        <f>+[1]Sheet1!I118</f>
        <v>171040.23599999998</v>
      </c>
      <c r="H46" s="116">
        <f>+[1]Sheet1!J118</f>
        <v>171140.11649999997</v>
      </c>
      <c r="I46" s="116">
        <f>+[1]Sheet1!K118</f>
        <v>171893.83499999996</v>
      </c>
      <c r="J46" s="116">
        <f>+[1]Sheet1!L118</f>
        <v>171956.93549999996</v>
      </c>
      <c r="K46" s="116">
        <f>+[1]Sheet1!M118</f>
        <v>172351.04099999997</v>
      </c>
      <c r="L46" s="116">
        <f>+[1]Sheet1!N118</f>
        <v>173262.68699999998</v>
      </c>
    </row>
    <row r="47" spans="1:12" x14ac:dyDescent="0.2">
      <c r="A47" s="274" t="s">
        <v>364</v>
      </c>
      <c r="B47" s="274"/>
      <c r="C47" s="115">
        <v>2976</v>
      </c>
      <c r="D47" s="115">
        <v>1605.9</v>
      </c>
      <c r="E47" s="221">
        <v>1605.9</v>
      </c>
      <c r="F47" s="116">
        <f>+[1]Sheet1!H119</f>
        <v>1470.2405000000306</v>
      </c>
      <c r="G47" s="116">
        <f>+[1]Sheet1!I119</f>
        <v>1448.9555000000305</v>
      </c>
      <c r="H47" s="116">
        <f>+[1]Sheet1!J119</f>
        <v>1430.3030000000306</v>
      </c>
      <c r="I47" s="116">
        <f>+[1]Sheet1!K119</f>
        <v>1413.3905000000307</v>
      </c>
      <c r="J47" s="116">
        <f>+[1]Sheet1!L119</f>
        <v>1396.8080000000307</v>
      </c>
      <c r="K47" s="116">
        <f>+[1]Sheet1!M119</f>
        <v>1357.4180000000306</v>
      </c>
      <c r="L47" s="116">
        <f>+[1]Sheet1!N119</f>
        <v>1286.7380000000305</v>
      </c>
    </row>
    <row r="48" spans="1:12" x14ac:dyDescent="0.2">
      <c r="A48" s="274" t="s">
        <v>365</v>
      </c>
      <c r="B48" s="274"/>
      <c r="C48" s="115">
        <v>3281.7</v>
      </c>
      <c r="D48" s="115">
        <v>1869.3</v>
      </c>
      <c r="E48" s="221">
        <v>1869.3</v>
      </c>
      <c r="F48" s="116">
        <f>+[1]Sheet1!H120</f>
        <v>1711.0199999999556</v>
      </c>
      <c r="G48" s="116">
        <f>+[1]Sheet1!I120</f>
        <v>1689.7049999999556</v>
      </c>
      <c r="H48" s="116">
        <f>+[1]Sheet1!J120</f>
        <v>1660.3949999999556</v>
      </c>
      <c r="I48" s="116">
        <f>+[1]Sheet1!K120</f>
        <v>1641.3899999999555</v>
      </c>
      <c r="J48" s="116">
        <f>+[1]Sheet1!L120</f>
        <v>1623.2249999999556</v>
      </c>
      <c r="K48" s="116">
        <f>+[1]Sheet1!M120</f>
        <v>1587.8399999999556</v>
      </c>
      <c r="L48" s="116">
        <f>+[1]Sheet1!N120</f>
        <v>1502.8649999999557</v>
      </c>
    </row>
    <row r="49" spans="1:12" x14ac:dyDescent="0.2">
      <c r="A49" s="274" t="s">
        <v>366</v>
      </c>
      <c r="B49" s="274"/>
      <c r="C49" s="115">
        <v>1239.7</v>
      </c>
      <c r="D49" s="115">
        <v>836</v>
      </c>
      <c r="E49" s="222">
        <v>836</v>
      </c>
      <c r="F49" s="116">
        <f>+[1]Sheet1!H115</f>
        <v>779.07500000005621</v>
      </c>
      <c r="G49" s="116">
        <f>+[1]Sheet1!I115</f>
        <v>771.15000000005625</v>
      </c>
      <c r="H49" s="116">
        <f>+[1]Sheet1!J115</f>
        <v>762.52500000005625</v>
      </c>
      <c r="I49" s="116">
        <f>+[1]Sheet1!K115</f>
        <v>753.70000000005621</v>
      </c>
      <c r="J49" s="116">
        <f>+[1]Sheet1!L115</f>
        <v>749.27500000005625</v>
      </c>
      <c r="K49" s="116">
        <f>+[1]Sheet1!M115</f>
        <v>734.17500000005623</v>
      </c>
      <c r="L49" s="116">
        <f>+[1]Sheet1!N115</f>
        <v>699.65000000005625</v>
      </c>
    </row>
    <row r="50" spans="1:12" x14ac:dyDescent="0.2">
      <c r="A50" s="274" t="s">
        <v>367</v>
      </c>
      <c r="B50" s="274"/>
      <c r="C50" s="115">
        <v>946.9</v>
      </c>
      <c r="D50" s="115">
        <v>831.5</v>
      </c>
      <c r="E50" s="222">
        <v>831.5</v>
      </c>
      <c r="F50" s="116">
        <f>+[1]Sheet1!H121</f>
        <v>810.43999999997743</v>
      </c>
      <c r="G50" s="116">
        <f>+[1]Sheet1!I121</f>
        <v>805.5999999999774</v>
      </c>
      <c r="H50" s="116">
        <f>+[1]Sheet1!J121</f>
        <v>802.39999999997735</v>
      </c>
      <c r="I50" s="116">
        <f>+[1]Sheet1!K121</f>
        <v>799.5999999999774</v>
      </c>
      <c r="J50" s="116">
        <f>+[1]Sheet1!L121</f>
        <v>798.11999999997738</v>
      </c>
      <c r="K50" s="116">
        <f>+[1]Sheet1!M121</f>
        <v>789.47999999997739</v>
      </c>
      <c r="L50" s="116">
        <f>+[1]Sheet1!N121</f>
        <v>728.43999999997743</v>
      </c>
    </row>
    <row r="51" spans="1:12" x14ac:dyDescent="0.2">
      <c r="A51" s="274" t="s">
        <v>368</v>
      </c>
      <c r="B51" s="274"/>
      <c r="C51" s="115">
        <v>740.4</v>
      </c>
      <c r="D51" s="115">
        <v>740.4</v>
      </c>
      <c r="E51" s="222">
        <v>740.5</v>
      </c>
      <c r="F51" s="116">
        <f>+F42-SUM(F43:F50)</f>
        <v>740.44814999989467</v>
      </c>
      <c r="G51" s="116">
        <f>+G42-SUM(G43:G50)</f>
        <v>740.44814999995288</v>
      </c>
      <c r="H51" s="116">
        <f>+H42-SUM(H43:H50)</f>
        <v>740.44815000001108</v>
      </c>
      <c r="I51" s="116">
        <f>+I42-SUM(I43:I50)</f>
        <v>740.44815000001108</v>
      </c>
      <c r="J51" s="116">
        <f>+J42-SUM(J43:J50)</f>
        <v>740.44815000001108</v>
      </c>
      <c r="K51" s="116">
        <f>+K42-SUM(K43:K50)</f>
        <v>740.44815000001108</v>
      </c>
      <c r="L51" s="116">
        <f>+L42-SUM(L43:L50)</f>
        <v>740.44814999995288</v>
      </c>
    </row>
    <row r="52" spans="1:12" x14ac:dyDescent="0.2">
      <c r="A52" s="275" t="s">
        <v>372</v>
      </c>
      <c r="B52" s="275"/>
      <c r="C52" s="112">
        <v>56841</v>
      </c>
      <c r="D52" s="113">
        <v>54685.9</v>
      </c>
      <c r="E52" s="220">
        <v>54685.9</v>
      </c>
      <c r="F52" s="114">
        <f>+[1]Sheet1!H128</f>
        <v>53226.445599999985</v>
      </c>
      <c r="G52" s="114">
        <f>+[1]Sheet1!I128</f>
        <v>53669.235599999985</v>
      </c>
      <c r="H52" s="114">
        <f>+[1]Sheet1!J128</f>
        <v>54098.020599999989</v>
      </c>
      <c r="I52" s="114">
        <f>+[1]Sheet1!K128</f>
        <v>54075.120599999987</v>
      </c>
      <c r="J52" s="114">
        <f>+[1]Sheet1!L128</f>
        <v>54517.690599999987</v>
      </c>
      <c r="K52" s="114">
        <f>+[1]Sheet1!M128</f>
        <v>54899.440599999987</v>
      </c>
      <c r="L52" s="114">
        <f>+[1]Sheet1!N128</f>
        <v>54722.236599999989</v>
      </c>
    </row>
    <row r="53" spans="1:12" x14ac:dyDescent="0.2">
      <c r="A53" s="274" t="s">
        <v>369</v>
      </c>
      <c r="B53" s="274"/>
      <c r="C53" s="115">
        <v>34544.9</v>
      </c>
      <c r="D53" s="287">
        <v>32987</v>
      </c>
      <c r="E53" s="221">
        <v>32987</v>
      </c>
      <c r="F53" s="116">
        <f>+[1]Sheet1!H129</f>
        <v>32070.950599999978</v>
      </c>
      <c r="G53" s="116">
        <f>+[1]Sheet1!I129</f>
        <v>32297.590599999978</v>
      </c>
      <c r="H53" s="116">
        <f>+[1]Sheet1!J129</f>
        <v>32505.150599999979</v>
      </c>
      <c r="I53" s="116">
        <f>+[1]Sheet1!K129</f>
        <v>32464.950599999978</v>
      </c>
      <c r="J53" s="116">
        <f>+[1]Sheet1!L129</f>
        <v>32659.270599999978</v>
      </c>
      <c r="K53" s="116">
        <f>+[1]Sheet1!M129</f>
        <v>32880.070599999977</v>
      </c>
      <c r="L53" s="116">
        <f>+[1]Sheet1!N129</f>
        <v>32747.135599999976</v>
      </c>
    </row>
    <row r="54" spans="1:12" x14ac:dyDescent="0.2">
      <c r="A54" s="274" t="s">
        <v>370</v>
      </c>
      <c r="B54" s="274"/>
      <c r="C54" s="115">
        <v>22296.1</v>
      </c>
      <c r="D54" s="287">
        <v>21698.9</v>
      </c>
      <c r="E54" s="221">
        <v>21698.9</v>
      </c>
      <c r="F54" s="116">
        <f>+[1]Sheet1!H130</f>
        <v>21155.494999999995</v>
      </c>
      <c r="G54" s="116">
        <f>+[1]Sheet1!I130</f>
        <v>21371.644999999997</v>
      </c>
      <c r="H54" s="116">
        <f>+[1]Sheet1!J130</f>
        <v>21592.869999999995</v>
      </c>
      <c r="I54" s="116">
        <f>+[1]Sheet1!K130</f>
        <v>21610.169999999995</v>
      </c>
      <c r="J54" s="116">
        <f>+[1]Sheet1!L130</f>
        <v>21858.419999999995</v>
      </c>
      <c r="K54" s="116">
        <f>+[1]Sheet1!M130</f>
        <v>22019.369999999995</v>
      </c>
      <c r="L54" s="116">
        <f>+[1]Sheet1!N130</f>
        <v>21975.100999999995</v>
      </c>
    </row>
    <row r="55" spans="1:12" x14ac:dyDescent="0.2">
      <c r="A55" s="275" t="s">
        <v>331</v>
      </c>
      <c r="B55" s="275"/>
      <c r="C55" s="112">
        <v>47230.3</v>
      </c>
      <c r="D55" s="113">
        <v>47230.3</v>
      </c>
      <c r="E55" s="220">
        <v>47230.3</v>
      </c>
      <c r="F55" s="114">
        <f>+[1]Sheet1!H132</f>
        <v>47230.327687000005</v>
      </c>
      <c r="G55" s="114">
        <f>+[1]Sheet1!I132</f>
        <v>47230.327687000005</v>
      </c>
      <c r="H55" s="114">
        <f>+[1]Sheet1!J132</f>
        <v>47230.327687000005</v>
      </c>
      <c r="I55" s="114">
        <f>+[1]Sheet1!K132</f>
        <v>47230.327687000005</v>
      </c>
      <c r="J55" s="114">
        <f>+[1]Sheet1!L132</f>
        <v>47230.327687000005</v>
      </c>
      <c r="K55" s="114">
        <f>+[1]Sheet1!M132</f>
        <v>47230.327687000005</v>
      </c>
      <c r="L55" s="114">
        <f>+[1]Sheet1!N132</f>
        <v>47230.327687000005</v>
      </c>
    </row>
    <row r="56" spans="1:12" ht="15" thickBot="1" x14ac:dyDescent="0.25">
      <c r="A56" s="272" t="s">
        <v>332</v>
      </c>
      <c r="B56" s="272"/>
      <c r="C56" s="117">
        <v>3630163</v>
      </c>
      <c r="D56" s="118">
        <v>3248297.6</v>
      </c>
      <c r="E56" s="220">
        <v>3247418.8</v>
      </c>
      <c r="F56" s="119">
        <f>+[1]Sheet1!H133</f>
        <v>3178726.9744086498</v>
      </c>
      <c r="G56" s="119">
        <f>+[1]Sheet1!I133</f>
        <v>3149583.3381303297</v>
      </c>
      <c r="H56" s="119">
        <f>+[1]Sheet1!J133</f>
        <v>3152953.1547986199</v>
      </c>
      <c r="I56" s="119">
        <f>+[1]Sheet1!K133</f>
        <v>3143576.9504005699</v>
      </c>
      <c r="J56" s="119">
        <f>+[1]Sheet1!L133</f>
        <v>3142495.0216828398</v>
      </c>
      <c r="K56" s="119">
        <f>+[1]Sheet1!M133</f>
        <v>3138539.4717723099</v>
      </c>
      <c r="L56" s="119">
        <f>+[1]Sheet1!N133</f>
        <v>3140172.9820525399</v>
      </c>
    </row>
    <row r="57" spans="1:12" ht="15" thickTop="1" x14ac:dyDescent="0.2">
      <c r="A57" s="271" t="s">
        <v>333</v>
      </c>
      <c r="B57" s="271"/>
      <c r="C57" s="271"/>
      <c r="D57" s="271"/>
      <c r="E57" s="271"/>
      <c r="F57" s="271"/>
      <c r="G57" s="271"/>
      <c r="H57" s="271"/>
      <c r="I57" s="271"/>
      <c r="J57" s="271"/>
      <c r="K57" s="271"/>
      <c r="L57" s="271"/>
    </row>
    <row r="58" spans="1:12" x14ac:dyDescent="0.2">
      <c r="A58" s="256" t="s">
        <v>342</v>
      </c>
      <c r="B58" s="256"/>
      <c r="C58" s="256"/>
      <c r="D58" s="256"/>
      <c r="E58" s="256"/>
      <c r="F58" s="256"/>
      <c r="G58" s="256"/>
      <c r="H58" s="256"/>
      <c r="I58" s="256"/>
      <c r="J58" s="256"/>
      <c r="K58" s="256"/>
      <c r="L58" s="256"/>
    </row>
    <row r="59" spans="1:12" x14ac:dyDescent="0.2">
      <c r="A59" s="273" t="s">
        <v>340</v>
      </c>
      <c r="B59" s="273"/>
      <c r="C59" s="273"/>
      <c r="D59" s="273"/>
      <c r="E59" s="273"/>
      <c r="F59" s="273"/>
      <c r="G59" s="273"/>
      <c r="H59" s="273"/>
      <c r="I59" s="273"/>
      <c r="J59" s="273"/>
      <c r="K59" s="273"/>
    </row>
    <row r="60" spans="1:12" x14ac:dyDescent="0.2">
      <c r="A60" s="85"/>
      <c r="B60" s="85"/>
      <c r="C60" s="85"/>
      <c r="D60" s="85"/>
      <c r="E60" s="85"/>
      <c r="F60" s="85"/>
      <c r="G60" s="85"/>
      <c r="H60" s="85"/>
      <c r="I60" s="85"/>
      <c r="J60" s="85"/>
      <c r="K60" s="85"/>
    </row>
    <row r="61" spans="1:12" x14ac:dyDescent="0.2">
      <c r="A61" s="85"/>
      <c r="B61" s="85"/>
      <c r="C61" s="85"/>
      <c r="D61" s="85"/>
      <c r="E61" s="85"/>
      <c r="F61" s="85"/>
      <c r="G61" s="85"/>
      <c r="H61" s="85"/>
      <c r="I61" s="85"/>
      <c r="J61" s="85"/>
      <c r="K61" s="85"/>
    </row>
  </sheetData>
  <mergeCells count="59">
    <mergeCell ref="A6:B6"/>
    <mergeCell ref="A8:B8"/>
    <mergeCell ref="A9:B9"/>
    <mergeCell ref="A4:B5"/>
    <mergeCell ref="C4:C5"/>
    <mergeCell ref="D4:D5"/>
    <mergeCell ref="A1:L1"/>
    <mergeCell ref="A2:L2"/>
    <mergeCell ref="A3:L3"/>
    <mergeCell ref="G4:L4"/>
    <mergeCell ref="A13:B13"/>
    <mergeCell ref="A14:B14"/>
    <mergeCell ref="A15:B15"/>
    <mergeCell ref="A10:B10"/>
    <mergeCell ref="A11:B11"/>
    <mergeCell ref="A12:B12"/>
    <mergeCell ref="A19:B19"/>
    <mergeCell ref="A20:B20"/>
    <mergeCell ref="A21:B21"/>
    <mergeCell ref="A16:B16"/>
    <mergeCell ref="A17:B17"/>
    <mergeCell ref="A18:B18"/>
    <mergeCell ref="A26:B26"/>
    <mergeCell ref="A27:B27"/>
    <mergeCell ref="A28:B28"/>
    <mergeCell ref="A22:B22"/>
    <mergeCell ref="A23:B23"/>
    <mergeCell ref="A25:B25"/>
    <mergeCell ref="A32:B32"/>
    <mergeCell ref="A33:B33"/>
    <mergeCell ref="A34:B34"/>
    <mergeCell ref="A29:B29"/>
    <mergeCell ref="A30:B30"/>
    <mergeCell ref="A31:B31"/>
    <mergeCell ref="A38:B38"/>
    <mergeCell ref="A39:B39"/>
    <mergeCell ref="A40:B40"/>
    <mergeCell ref="A35:B35"/>
    <mergeCell ref="A36:B36"/>
    <mergeCell ref="A37:B37"/>
    <mergeCell ref="A44:B44"/>
    <mergeCell ref="A45:B45"/>
    <mergeCell ref="A46:B46"/>
    <mergeCell ref="A41:B41"/>
    <mergeCell ref="A42:B42"/>
    <mergeCell ref="A43:B43"/>
    <mergeCell ref="A50:B50"/>
    <mergeCell ref="A51:B51"/>
    <mergeCell ref="A52:B52"/>
    <mergeCell ref="A47:B47"/>
    <mergeCell ref="A48:B48"/>
    <mergeCell ref="A49:B49"/>
    <mergeCell ref="A56:B56"/>
    <mergeCell ref="A59:K59"/>
    <mergeCell ref="A53:B53"/>
    <mergeCell ref="A54:B54"/>
    <mergeCell ref="A55:B55"/>
    <mergeCell ref="A57:L57"/>
    <mergeCell ref="A58:L58"/>
  </mergeCells>
  <hyperlinks>
    <hyperlink ref="A51" r:id="rId1" display="mailto:23-Others@"/>
  </hyperlinks>
  <pageMargins left="0.7" right="0.7" top="0.75" bottom="0.75" header="0.3" footer="0.3"/>
  <pageSetup paperSize="9" scale="58"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5.1</vt:lpstr>
      <vt:lpstr>5.2</vt:lpstr>
      <vt:lpstr>5.3</vt:lpstr>
      <vt:lpstr>5.4</vt:lpstr>
      <vt:lpstr>5.5</vt:lpstr>
      <vt:lpstr>5.6</vt:lpstr>
      <vt:lpstr>5.7</vt:lpstr>
      <vt:lpstr>5.8</vt:lpstr>
      <vt:lpstr>5.9</vt:lpstr>
      <vt:lpstr>'5.9'!OLE_LINK1</vt:lpstr>
      <vt:lpstr>'5.2'!Print_Area</vt:lpstr>
      <vt:lpstr>'5.3'!Print_Area</vt:lpstr>
      <vt:lpstr>'5.5'!Print_Area</vt:lpstr>
      <vt:lpstr>'5.8'!Print_Area</vt:lpstr>
      <vt:lpstr>'5.9'!Print_Area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2024-03-04T07:09:30Z</cp:lastPrinted>
  <dcterms:created xsi:type="dcterms:W3CDTF">2024-02-01T11:03:25Z</dcterms:created>
  <dcterms:modified xsi:type="dcterms:W3CDTF">2024-07-29T10:47:02Z</dcterms:modified>
</cp:coreProperties>
</file>