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4\MSB Excel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'162'!$A$1:$H$29</definedName>
    <definedName name="_xlnm.Print_Area" localSheetId="1">'163'!$A$1:$E$33</definedName>
    <definedName name="_xlnm.Print_Area" localSheetId="2">'164'!$A$1:$H$31</definedName>
    <definedName name="_xlnm.Print_Area" localSheetId="3">'165'!$A$1:$H$45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H27" i="4" s="1"/>
  <c r="H21" i="4" l="1"/>
  <c r="G25" i="4" l="1"/>
  <c r="H25" i="4" s="1"/>
</calcChain>
</file>

<file path=xl/sharedStrings.xml><?xml version="1.0" encoding="utf-8"?>
<sst xmlns="http://schemas.openxmlformats.org/spreadsheetml/2006/main" count="154" uniqueCount="130">
  <si>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</si>
  <si>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</si>
  <si>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</si>
  <si>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</si>
  <si>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</si>
  <si>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</si>
  <si>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</si>
  <si>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</si>
  <si>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</si>
  <si>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</si>
  <si>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(i) Federal</t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</si>
  <si>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</si>
  <si>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</si>
  <si>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</si>
  <si>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</si>
  <si>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</si>
  <si>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</si>
  <si>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</si>
  <si>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</si>
  <si>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</si>
  <si>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</si>
  <si>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</si>
  <si>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</si>
  <si>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 xml:space="preserve">1. Tax Revenue </t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</si>
  <si>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</si>
  <si>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</si>
  <si>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</si>
  <si>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</si>
  <si>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</si>
  <si>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</si>
  <si>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</si>
  <si>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</si>
  <si>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</si>
  <si>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</si>
  <si>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</si>
  <si>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</si>
  <si>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</si>
  <si>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</si>
  <si>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</si>
  <si>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</si>
  <si>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</si>
  <si>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</si>
  <si>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</si>
  <si>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</si>
  <si>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</si>
  <si>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</si>
  <si>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</si>
  <si>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</si>
  <si>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</si>
  <si>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</si>
  <si>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</si>
  <si>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</si>
  <si>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>Total Expenditure and net Lending (a+b+c)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</si>
  <si>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</si>
  <si>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</si>
  <si>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</si>
  <si>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</si>
  <si>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</si>
  <si>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</si>
  <si>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</si>
  <si>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</si>
  <si>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</si>
  <si>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</si>
  <si>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</si>
  <si>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</si>
  <si>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</si>
  <si>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</si>
  <si>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</si>
  <si>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</si>
  <si>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</si>
  <si>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</si>
  <si>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</si>
  <si>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</si>
  <si>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</si>
  <si>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</si>
  <si>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</si>
  <si>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</si>
  <si>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</si>
  <si>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</si>
  <si>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</si>
  <si>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</si>
  <si>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</si>
  <si>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</si>
  <si>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</si>
  <si>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</si>
  <si>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</si>
  <si>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</si>
  <si>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</si>
  <si>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Jul-Dec</t>
  </si>
  <si>
    <t>Jul-Mar</t>
  </si>
  <si>
    <t>Jul-Sep</t>
  </si>
  <si>
    <t>Ministry of Finance Govt. of Pakistan</t>
  </si>
  <si>
    <t xml:space="preserve">https://www.fbr.gov.pk/fbr-biannual-quarterly-reviews/132077      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</si>
  <si>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</si>
  <si>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</si>
  <si>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</si>
  <si>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</si>
  <si>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</si>
  <si>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</si>
  <si>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</si>
  <si>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</si>
  <si>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</si>
  <si>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</si>
  <si>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</si>
  <si>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</si>
  <si>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</si>
  <si>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</si>
  <si>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r>
      <t>2024-25</t>
    </r>
    <r>
      <rPr>
        <vertAlign val="superscript"/>
        <sz val="8"/>
        <color theme="1"/>
        <rFont val="Times New Roman"/>
        <family val="1"/>
      </rPr>
      <t>P</t>
    </r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</si>
  <si>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</si>
  <si>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</si>
  <si>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</si>
  <si>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</si>
  <si>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</si>
  <si>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</si>
  <si>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</si>
  <si>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</si>
  <si>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</si>
  <si>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…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</si>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</sst>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7"/>
      <color theme="10"/>
      <name val="Arial"/>
      <family val="2"/>
      <scheme val="minor"/>
    </font>
    <font>
      <sz val="7"/>
      <color theme="1"/>
      <name val="Arial"/>
      <family val="2"/>
      <scheme val="minor"/>
    </font>
    <font>
      <sz val="8"/>
      <name val="Times New Roman"/>
      <family val="1"/>
    </font>
    <font>
      <sz val="11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4" fontId="9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43" fontId="0" fillId="0" borderId="0" xfId="0" applyNumberFormat="1" applyAlignment="1"/>
    <xf numFmtId="0" fontId="10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5" fillId="0" borderId="17" xfId="0" applyFont="1" applyBorder="1" applyAlignment="1">
      <alignment horizontal="right" vertical="center"/>
    </xf>
    <xf numFmtId="164" fontId="23" fillId="0" borderId="0" xfId="2" applyNumberFormat="1" applyFont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4" fillId="0" borderId="0" xfId="0" applyFont="1" applyAlignment="1"/>
    <xf numFmtId="165" fontId="0" fillId="0" borderId="0" xfId="0" applyNumberFormat="1" applyAlignment="1"/>
    <xf numFmtId="164" fontId="9" fillId="0" borderId="0" xfId="2" applyNumberFormat="1" applyFont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21" fillId="0" borderId="0" xfId="1" applyFont="1" applyAlignment="1">
      <alignment horizontal="left"/>
    </xf>
    <xf numFmtId="0" fontId="22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164" fontId="9" fillId="0" borderId="1" xfId="2" applyNumberFormat="1" applyFont="1" applyBorder="1" applyAlignment="1">
      <alignment horizontal="right" vertical="center"/>
    </xf>
    <xf numFmtId="164" fontId="11" fillId="0" borderId="1" xfId="2" applyNumberFormat="1" applyFont="1" applyBorder="1" applyAlignment="1">
      <alignment horizontal="righ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br.gov.pk/fbr-biannual-quarterly-reviews/132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="115" zoomScaleNormal="100" zoomScaleSheetLayoutView="115" workbookViewId="0">
      <selection activeCell="C22" sqref="C22"/>
    </sheetView>
  </sheetViews>
  <sheetFormatPr defaultColWidth="9.125" defaultRowHeight="14.25" x14ac:dyDescent="0.2"/>
  <cols>
    <col min="1" max="1" width="29.625" style="5" customWidth="1"/>
    <col min="2" max="4" width="7.625" style="5" bestFit="1" customWidth="1"/>
    <col min="5" max="6" width="7.875" style="5" bestFit="1" customWidth="1"/>
    <col min="7" max="7" width="9.625" style="5" bestFit="1" customWidth="1"/>
    <col min="8" max="8" width="8.375" style="5" customWidth="1"/>
    <col min="9" max="16384" width="9.125" style="5"/>
  </cols>
  <sheetData>
    <row r="1" spans="1:10" ht="18.75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5" thickBot="1" x14ac:dyDescent="0.25">
      <c r="A2" s="58" t="s">
        <v>1</v>
      </c>
      <c r="B2" s="58"/>
      <c r="C2" s="58"/>
      <c r="D2" s="58"/>
      <c r="E2" s="58"/>
      <c r="F2" s="58"/>
      <c r="G2" s="58"/>
      <c r="H2" s="58"/>
    </row>
    <row r="3" spans="1:10" ht="15.75" thickTop="1" thickBot="1" x14ac:dyDescent="0.25">
      <c r="A3" s="6"/>
      <c r="B3" s="42" t="s">
        <v>2</v>
      </c>
      <c r="C3" s="49" t="s">
        <v>3</v>
      </c>
      <c r="D3" s="45" t="s">
        <v>4</v>
      </c>
      <c r="E3" s="45" t="s">
        <v>5</v>
      </c>
      <c r="F3" s="45" t="s">
        <v>6</v>
      </c>
      <c r="G3" s="45" t="s">
        <v>112</v>
      </c>
      <c r="H3" s="45" t="s">
        <v>94</v>
      </c>
    </row>
    <row r="4" spans="1:10" ht="15" thickTop="1" x14ac:dyDescent="0.2">
      <c r="A4" s="7"/>
      <c r="B4" s="1"/>
      <c r="C4" s="1"/>
      <c r="D4" s="1"/>
      <c r="E4" s="1"/>
      <c r="F4" s="1"/>
      <c r="G4" s="1"/>
    </row>
    <row r="5" spans="1:10" ht="21.75" customHeight="1" x14ac:dyDescent="0.2">
      <c r="A5" s="52" t="s">
        <v>114</v>
      </c>
      <c r="B5" s="29">
        <v>5228</v>
      </c>
      <c r="C5" s="29">
        <v>4900.7</v>
      </c>
      <c r="D5" s="29">
        <v>6272.2</v>
      </c>
      <c r="E5" s="29">
        <v>6903.4</v>
      </c>
      <c r="F5" s="29">
        <v>8035.4</v>
      </c>
      <c r="G5" s="29">
        <v>9633.5</v>
      </c>
      <c r="H5" s="29">
        <v>13269.037</v>
      </c>
      <c r="J5" s="50"/>
    </row>
    <row r="6" spans="1:10" ht="21.75" customHeight="1" x14ac:dyDescent="0.2">
      <c r="A6" s="8" t="s">
        <v>110</v>
      </c>
      <c r="B6" s="29">
        <v>4467.1000000000004</v>
      </c>
      <c r="C6" s="29">
        <v>4473.3999999999996</v>
      </c>
      <c r="D6" s="29">
        <v>4747.8</v>
      </c>
      <c r="E6" s="29">
        <v>5272.7</v>
      </c>
      <c r="F6" s="29">
        <v>6755.2</v>
      </c>
      <c r="G6" s="29">
        <v>7818.7</v>
      </c>
      <c r="H6" s="29">
        <v>10085.200999999999</v>
      </c>
    </row>
    <row r="7" spans="1:10" ht="21.75" customHeight="1" x14ac:dyDescent="0.2">
      <c r="A7" s="9" t="s">
        <v>7</v>
      </c>
      <c r="B7" s="30">
        <v>4065.8</v>
      </c>
      <c r="C7" s="30">
        <v>4071.6</v>
      </c>
      <c r="D7" s="30">
        <v>4334.2</v>
      </c>
      <c r="E7" s="30">
        <v>4764.3</v>
      </c>
      <c r="F7" s="30">
        <v>6142.8</v>
      </c>
      <c r="G7" s="30">
        <v>7169.1</v>
      </c>
      <c r="H7" s="30">
        <v>9311.0069999999996</v>
      </c>
    </row>
    <row r="8" spans="1:10" ht="21.75" customHeight="1" x14ac:dyDescent="0.2">
      <c r="A8" s="9" t="s">
        <v>8</v>
      </c>
      <c r="B8" s="30">
        <v>401.4</v>
      </c>
      <c r="C8" s="30">
        <v>401.8</v>
      </c>
      <c r="D8" s="30">
        <v>413.6</v>
      </c>
      <c r="E8" s="30">
        <v>508.4</v>
      </c>
      <c r="F8" s="30">
        <v>612.4</v>
      </c>
      <c r="G8" s="30">
        <v>649.6</v>
      </c>
      <c r="H8" s="30">
        <v>774.19399999999996</v>
      </c>
    </row>
    <row r="9" spans="1:10" ht="21.75" customHeight="1" x14ac:dyDescent="0.2">
      <c r="A9" s="8" t="s">
        <v>111</v>
      </c>
      <c r="B9" s="29">
        <v>760.9</v>
      </c>
      <c r="C9" s="29">
        <v>427.3</v>
      </c>
      <c r="D9" s="29">
        <v>1524.4</v>
      </c>
      <c r="E9" s="29">
        <v>1630.7</v>
      </c>
      <c r="F9" s="29">
        <v>1280.2</v>
      </c>
      <c r="G9" s="29">
        <v>1814.8</v>
      </c>
      <c r="H9" s="29">
        <v>3183.8359999999998</v>
      </c>
    </row>
    <row r="10" spans="1:10" ht="21.75" customHeight="1" x14ac:dyDescent="0.2">
      <c r="A10" s="40" t="s">
        <v>96</v>
      </c>
      <c r="B10" s="30">
        <v>614.20000000000005</v>
      </c>
      <c r="C10" s="30">
        <v>341</v>
      </c>
      <c r="D10" s="30">
        <v>1422</v>
      </c>
      <c r="E10" s="30">
        <v>1480.4</v>
      </c>
      <c r="F10" s="30">
        <v>1151.9000000000001</v>
      </c>
      <c r="G10" s="30">
        <v>1648.9</v>
      </c>
      <c r="H10" s="30">
        <v>2960.7179999999998</v>
      </c>
    </row>
    <row r="11" spans="1:10" ht="21.75" customHeight="1" x14ac:dyDescent="0.2">
      <c r="A11" s="40" t="s">
        <v>97</v>
      </c>
      <c r="B11" s="30">
        <v>146.69999999999999</v>
      </c>
      <c r="C11" s="30">
        <v>86.3</v>
      </c>
      <c r="D11" s="30">
        <v>102.4</v>
      </c>
      <c r="E11" s="30">
        <v>150.30000000000001</v>
      </c>
      <c r="F11" s="30">
        <v>128.30000000000001</v>
      </c>
      <c r="G11" s="30">
        <v>165.9</v>
      </c>
      <c r="H11" s="30">
        <v>223.11799999999999</v>
      </c>
    </row>
    <row r="12" spans="1:10" ht="21.75" customHeight="1" x14ac:dyDescent="0.2">
      <c r="A12" s="7"/>
      <c r="B12" s="30"/>
      <c r="C12" s="31"/>
      <c r="D12" s="31"/>
      <c r="E12" s="31"/>
      <c r="F12" s="30"/>
      <c r="G12" s="30"/>
      <c r="H12" s="29"/>
    </row>
    <row r="13" spans="1:10" ht="21.75" customHeight="1" x14ac:dyDescent="0.2">
      <c r="A13" s="52" t="s">
        <v>9</v>
      </c>
      <c r="B13" s="29">
        <v>7488.4</v>
      </c>
      <c r="C13" s="29">
        <v>8345.6</v>
      </c>
      <c r="D13" s="29">
        <v>9648.5</v>
      </c>
      <c r="E13" s="29">
        <v>10306.700000000001</v>
      </c>
      <c r="F13" s="29">
        <v>13295.3</v>
      </c>
      <c r="G13" s="29">
        <v>16155</v>
      </c>
      <c r="H13" s="29">
        <v>20475.945</v>
      </c>
      <c r="J13" s="50"/>
    </row>
    <row r="14" spans="1:10" ht="21.75" customHeight="1" x14ac:dyDescent="0.2">
      <c r="A14" s="8" t="s">
        <v>113</v>
      </c>
      <c r="B14" s="30">
        <v>5854.3</v>
      </c>
      <c r="C14" s="30">
        <v>7104</v>
      </c>
      <c r="D14" s="30">
        <v>8532</v>
      </c>
      <c r="E14" s="30">
        <v>9084</v>
      </c>
      <c r="F14" s="30">
        <v>11521.4</v>
      </c>
      <c r="G14" s="30">
        <v>14583</v>
      </c>
      <c r="H14" s="30">
        <v>18570.941999999999</v>
      </c>
    </row>
    <row r="15" spans="1:10" ht="21.75" customHeight="1" x14ac:dyDescent="0.2">
      <c r="A15" s="40" t="s">
        <v>10</v>
      </c>
      <c r="B15" s="30">
        <v>3789.8</v>
      </c>
      <c r="C15" s="30">
        <v>4776.2</v>
      </c>
      <c r="D15" s="30">
        <v>6016.2</v>
      </c>
      <c r="E15" s="30">
        <v>6264.8</v>
      </c>
      <c r="F15" s="30">
        <v>8354.1</v>
      </c>
      <c r="G15" s="30">
        <v>10785.2</v>
      </c>
      <c r="H15" s="30">
        <v>13970.052</v>
      </c>
    </row>
    <row r="16" spans="1:10" ht="21.75" customHeight="1" x14ac:dyDescent="0.2">
      <c r="A16" s="55" t="s">
        <v>11</v>
      </c>
      <c r="B16" s="30">
        <v>1499.9</v>
      </c>
      <c r="C16" s="30">
        <v>2091.1</v>
      </c>
      <c r="D16" s="30">
        <v>2619.6999999999998</v>
      </c>
      <c r="E16" s="30">
        <v>2749.7</v>
      </c>
      <c r="F16" s="30">
        <v>3182.4</v>
      </c>
      <c r="G16" s="30">
        <v>5831.1</v>
      </c>
      <c r="H16" s="30">
        <v>8159.826</v>
      </c>
    </row>
    <row r="17" spans="1:9" ht="21.75" customHeight="1" x14ac:dyDescent="0.2">
      <c r="A17" s="55" t="s">
        <v>12</v>
      </c>
      <c r="B17" s="30">
        <v>1030.4000000000001</v>
      </c>
      <c r="C17" s="30">
        <v>1146.8</v>
      </c>
      <c r="D17" s="30">
        <v>1213.3</v>
      </c>
      <c r="E17" s="30">
        <v>1316.4</v>
      </c>
      <c r="F17" s="30">
        <v>1411.6</v>
      </c>
      <c r="G17" s="30">
        <v>1585.5</v>
      </c>
      <c r="H17" s="30">
        <v>1858.8050000000001</v>
      </c>
    </row>
    <row r="18" spans="1:9" ht="21.75" customHeight="1" x14ac:dyDescent="0.2">
      <c r="A18" s="54" t="s">
        <v>115</v>
      </c>
      <c r="B18" s="30">
        <v>1621.7</v>
      </c>
      <c r="C18" s="30">
        <v>1219.2</v>
      </c>
      <c r="D18" s="30">
        <v>1203.7</v>
      </c>
      <c r="E18" s="30">
        <v>1315.7</v>
      </c>
      <c r="F18" s="30">
        <v>1657.4</v>
      </c>
      <c r="G18" s="30">
        <v>1952.9</v>
      </c>
      <c r="H18" s="30">
        <v>2078.4839999999999</v>
      </c>
      <c r="I18" s="51"/>
    </row>
    <row r="19" spans="1:9" ht="21.75" customHeight="1" x14ac:dyDescent="0.2">
      <c r="A19" s="54" t="s">
        <v>116</v>
      </c>
      <c r="B19" s="30">
        <v>12.4</v>
      </c>
      <c r="C19" s="30">
        <v>22.4</v>
      </c>
      <c r="D19" s="30">
        <v>-87.3</v>
      </c>
      <c r="E19" s="30">
        <v>-93</v>
      </c>
      <c r="F19" s="30">
        <v>116.5</v>
      </c>
      <c r="G19" s="30">
        <v>-381</v>
      </c>
      <c r="H19" s="30">
        <v>-173.48099999999999</v>
      </c>
      <c r="I19" s="51"/>
    </row>
    <row r="20" spans="1:9" ht="21.75" customHeight="1" x14ac:dyDescent="0.2">
      <c r="A20" s="8" t="s">
        <v>108</v>
      </c>
      <c r="B20" s="29">
        <v>-2260.4</v>
      </c>
      <c r="C20" s="29">
        <v>-3444.9</v>
      </c>
      <c r="D20" s="29">
        <v>-3376.3</v>
      </c>
      <c r="E20" s="29">
        <v>-3403.3</v>
      </c>
      <c r="F20" s="29">
        <v>-5259.9</v>
      </c>
      <c r="G20" s="29">
        <v>-6521.4</v>
      </c>
      <c r="H20" s="29">
        <v>-7206.9080000000004</v>
      </c>
    </row>
    <row r="21" spans="1:9" ht="21.75" customHeight="1" x14ac:dyDescent="0.2">
      <c r="A21" s="8" t="s">
        <v>109</v>
      </c>
      <c r="B21" s="29" t="s">
        <v>117</v>
      </c>
      <c r="C21" s="29" t="s">
        <v>117</v>
      </c>
      <c r="D21" s="29">
        <v>-757</v>
      </c>
      <c r="E21" s="29">
        <v>-653.59199999999998</v>
      </c>
      <c r="F21" s="29">
        <v>-2077.46</v>
      </c>
      <c r="G21" s="29">
        <v>-825.529</v>
      </c>
      <c r="H21" s="29">
        <v>952.91800000000001</v>
      </c>
    </row>
    <row r="22" spans="1:9" ht="21.75" customHeight="1" x14ac:dyDescent="0.2">
      <c r="A22" s="9" t="s">
        <v>14</v>
      </c>
      <c r="B22" s="30">
        <v>2260.4</v>
      </c>
      <c r="C22" s="30">
        <v>3444.9</v>
      </c>
      <c r="D22" s="30">
        <v>3376.3</v>
      </c>
      <c r="E22" s="30">
        <v>3403.3</v>
      </c>
      <c r="F22" s="30">
        <v>5259.9</v>
      </c>
      <c r="G22" s="30">
        <v>6521.4</v>
      </c>
      <c r="H22" s="30">
        <v>7206.9080000000004</v>
      </c>
    </row>
    <row r="23" spans="1:9" ht="21.75" customHeight="1" x14ac:dyDescent="0.2">
      <c r="A23" s="9" t="s">
        <v>15</v>
      </c>
      <c r="B23" s="30">
        <v>785.2</v>
      </c>
      <c r="C23" s="30">
        <v>416.7</v>
      </c>
      <c r="D23" s="30">
        <v>895.5</v>
      </c>
      <c r="E23" s="30">
        <v>1338.1</v>
      </c>
      <c r="F23" s="30">
        <v>1178.4000000000001</v>
      </c>
      <c r="G23" s="43">
        <v>-679.8</v>
      </c>
      <c r="H23" s="30">
        <v>320.71300000000002</v>
      </c>
    </row>
    <row r="24" spans="1:9" ht="21.75" customHeight="1" x14ac:dyDescent="0.2">
      <c r="A24" s="9" t="s">
        <v>16</v>
      </c>
      <c r="B24" s="30">
        <v>1475.2</v>
      </c>
      <c r="C24" s="30">
        <v>3028.2</v>
      </c>
      <c r="D24" s="30">
        <v>2480.8000000000002</v>
      </c>
      <c r="E24" s="30">
        <v>2065.1999999999998</v>
      </c>
      <c r="F24" s="30">
        <v>4081.5</v>
      </c>
      <c r="G24" s="30">
        <v>7201.3</v>
      </c>
      <c r="H24" s="30">
        <v>6886.1949999999997</v>
      </c>
    </row>
    <row r="25" spans="1:9" ht="21.75" customHeight="1" x14ac:dyDescent="0.2">
      <c r="A25" s="9" t="s">
        <v>17</v>
      </c>
      <c r="B25" s="30">
        <v>1120.5</v>
      </c>
      <c r="C25" s="30">
        <v>2263.1999999999998</v>
      </c>
      <c r="D25" s="30">
        <v>1940.6</v>
      </c>
      <c r="E25" s="30">
        <v>1869</v>
      </c>
      <c r="F25" s="30">
        <v>3100.9</v>
      </c>
      <c r="G25" s="30">
        <v>3672.7</v>
      </c>
      <c r="H25" s="30">
        <v>7197.6580000000004</v>
      </c>
    </row>
    <row r="26" spans="1:9" ht="21.75" customHeight="1" x14ac:dyDescent="0.2">
      <c r="A26" s="9" t="s">
        <v>18</v>
      </c>
      <c r="B26" s="30">
        <v>352.7</v>
      </c>
      <c r="C26" s="30">
        <v>765</v>
      </c>
      <c r="D26" s="30">
        <v>540.29999999999995</v>
      </c>
      <c r="E26" s="30">
        <v>196.2</v>
      </c>
      <c r="F26" s="30">
        <v>980.6</v>
      </c>
      <c r="G26" s="30">
        <v>3528.6</v>
      </c>
      <c r="H26" s="30">
        <v>-312.80099999999999</v>
      </c>
    </row>
    <row r="27" spans="1:9" ht="21.75" customHeight="1" x14ac:dyDescent="0.2">
      <c r="A27" s="9" t="s">
        <v>19</v>
      </c>
      <c r="B27" s="30">
        <v>2</v>
      </c>
      <c r="C27" s="30" t="s">
        <v>13</v>
      </c>
      <c r="D27" s="30" t="s">
        <v>13</v>
      </c>
      <c r="E27" s="30" t="s">
        <v>13</v>
      </c>
      <c r="F27" s="30" t="s">
        <v>13</v>
      </c>
      <c r="G27" s="30" t="s">
        <v>13</v>
      </c>
      <c r="H27" s="30">
        <v>1.3380000000000001</v>
      </c>
    </row>
    <row r="28" spans="1:9" ht="15" thickBot="1" x14ac:dyDescent="0.25">
      <c r="A28" s="11"/>
      <c r="B28" s="3"/>
      <c r="C28" s="3"/>
      <c r="D28" s="3"/>
      <c r="E28" s="3"/>
      <c r="F28" s="4"/>
      <c r="G28" s="35"/>
      <c r="H28" s="37"/>
    </row>
    <row r="29" spans="1:9" x14ac:dyDescent="0.2">
      <c r="A29" s="59" t="s">
        <v>20</v>
      </c>
      <c r="B29" s="59"/>
      <c r="C29" s="59"/>
      <c r="D29" s="59"/>
      <c r="E29" s="59"/>
      <c r="F29" s="59"/>
      <c r="G29" s="59"/>
      <c r="H29" s="59"/>
    </row>
  </sheetData>
  <mergeCells count="3">
    <mergeCell ref="A1:H1"/>
    <mergeCell ref="A2:H2"/>
    <mergeCell ref="A29:H29"/>
  </mergeCells>
  <pageMargins left="0.7" right="0.7" top="0.75" bottom="0.75" header="0.3" footer="0.3"/>
  <pageSetup paperSize="9" scale="9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115" zoomScaleNormal="100" zoomScaleSheetLayoutView="115" workbookViewId="0">
      <selection sqref="A1:E1"/>
    </sheetView>
  </sheetViews>
  <sheetFormatPr defaultColWidth="9.125" defaultRowHeight="14.25" x14ac:dyDescent="0.2"/>
  <cols>
    <col min="1" max="1" width="33" style="5" customWidth="1"/>
    <col min="2" max="5" width="11.875" style="5" customWidth="1"/>
    <col min="6" max="16384" width="9.125" style="5"/>
  </cols>
  <sheetData>
    <row r="1" spans="1:5" ht="18.75" x14ac:dyDescent="0.2">
      <c r="A1" s="57" t="s">
        <v>21</v>
      </c>
      <c r="B1" s="57"/>
      <c r="C1" s="57"/>
      <c r="D1" s="57"/>
      <c r="E1" s="57"/>
    </row>
    <row r="2" spans="1:5" x14ac:dyDescent="0.2">
      <c r="A2" s="61" t="s">
        <v>22</v>
      </c>
      <c r="B2" s="61"/>
      <c r="C2" s="61"/>
      <c r="D2" s="61"/>
      <c r="E2" s="61"/>
    </row>
    <row r="3" spans="1:5" x14ac:dyDescent="0.2">
      <c r="A3" s="38"/>
      <c r="B3" s="36" t="s">
        <v>5</v>
      </c>
      <c r="C3" s="36" t="s">
        <v>6</v>
      </c>
      <c r="D3" s="36" t="s">
        <v>112</v>
      </c>
      <c r="E3" s="36" t="s">
        <v>94</v>
      </c>
    </row>
    <row r="4" spans="1:5" x14ac:dyDescent="0.2">
      <c r="A4" s="14"/>
      <c r="B4" s="12"/>
      <c r="C4" s="12"/>
      <c r="D4" s="12"/>
    </row>
    <row r="5" spans="1:5" ht="18.75" customHeight="1" x14ac:dyDescent="0.2">
      <c r="A5" s="15" t="s">
        <v>23</v>
      </c>
      <c r="B5" s="29">
        <v>4764.3</v>
      </c>
      <c r="C5" s="29">
        <v>6142.8</v>
      </c>
      <c r="D5" s="29">
        <v>7169.1</v>
      </c>
      <c r="E5" s="29">
        <v>9311.0069999999996</v>
      </c>
    </row>
    <row r="6" spans="1:5" ht="18.75" customHeight="1" x14ac:dyDescent="0.2">
      <c r="A6" s="15" t="s">
        <v>24</v>
      </c>
      <c r="B6" s="29">
        <v>4764.3</v>
      </c>
      <c r="C6" s="29">
        <v>6142.8</v>
      </c>
      <c r="D6" s="29">
        <v>7169.1</v>
      </c>
      <c r="E6" s="29">
        <v>9311.0069999999996</v>
      </c>
    </row>
    <row r="7" spans="1:5" ht="18.75" customHeight="1" x14ac:dyDescent="0.2">
      <c r="A7" s="15" t="s">
        <v>25</v>
      </c>
      <c r="B7" s="29">
        <v>1731.9</v>
      </c>
      <c r="C7" s="29">
        <v>2280.5</v>
      </c>
      <c r="D7" s="29">
        <v>3272.4</v>
      </c>
      <c r="E7" s="29">
        <v>4530.7219999999998</v>
      </c>
    </row>
    <row r="8" spans="1:5" ht="18.75" customHeight="1" x14ac:dyDescent="0.2">
      <c r="A8" s="15" t="s">
        <v>26</v>
      </c>
      <c r="B8" s="29">
        <v>3032.4</v>
      </c>
      <c r="C8" s="29">
        <v>3862.3</v>
      </c>
      <c r="D8" s="29">
        <v>3896.7</v>
      </c>
      <c r="E8" s="29">
        <v>4780.2849999999999</v>
      </c>
    </row>
    <row r="9" spans="1:5" ht="18.75" customHeight="1" x14ac:dyDescent="0.2">
      <c r="A9" s="10" t="s">
        <v>27</v>
      </c>
      <c r="B9" s="30">
        <v>765.2</v>
      </c>
      <c r="C9" s="30">
        <v>1009.5</v>
      </c>
      <c r="D9" s="30">
        <v>934.8</v>
      </c>
      <c r="E9" s="30">
        <v>1104.0630000000001</v>
      </c>
    </row>
    <row r="10" spans="1:5" ht="18.75" customHeight="1" x14ac:dyDescent="0.2">
      <c r="A10" s="10" t="s">
        <v>28</v>
      </c>
      <c r="B10" s="30">
        <v>1990.2</v>
      </c>
      <c r="C10" s="30">
        <v>2531.9</v>
      </c>
      <c r="D10" s="30">
        <v>2592.1</v>
      </c>
      <c r="E10" s="30">
        <v>3098.7710000000002</v>
      </c>
    </row>
    <row r="11" spans="1:5" ht="18.75" customHeight="1" x14ac:dyDescent="0.2">
      <c r="A11" s="10" t="s">
        <v>29</v>
      </c>
      <c r="B11" s="30">
        <v>277.10000000000002</v>
      </c>
      <c r="C11" s="30">
        <v>321</v>
      </c>
      <c r="D11" s="30">
        <v>369.8</v>
      </c>
      <c r="E11" s="30">
        <v>577.45100000000002</v>
      </c>
    </row>
    <row r="12" spans="1:5" ht="18.75" customHeight="1" x14ac:dyDescent="0.2">
      <c r="A12" s="15" t="s">
        <v>30</v>
      </c>
      <c r="B12" s="29">
        <v>1505.4</v>
      </c>
      <c r="C12" s="29">
        <v>1185.4000000000001</v>
      </c>
      <c r="D12" s="29">
        <v>1710.7</v>
      </c>
      <c r="E12" s="29">
        <v>3050.4549999999999</v>
      </c>
    </row>
    <row r="13" spans="1:5" ht="18.75" customHeight="1" x14ac:dyDescent="0.2">
      <c r="A13" s="9" t="s">
        <v>31</v>
      </c>
      <c r="B13" s="30">
        <v>25</v>
      </c>
      <c r="C13" s="30">
        <v>33.5</v>
      </c>
      <c r="D13" s="30">
        <v>61.8</v>
      </c>
      <c r="E13" s="30">
        <v>89.736999999999995</v>
      </c>
    </row>
    <row r="14" spans="1:5" ht="18.75" customHeight="1" x14ac:dyDescent="0.2">
      <c r="A14" s="9" t="s">
        <v>32</v>
      </c>
      <c r="B14" s="30">
        <v>76.2</v>
      </c>
      <c r="C14" s="30">
        <v>87.8</v>
      </c>
      <c r="D14" s="30">
        <v>144.69999999999999</v>
      </c>
      <c r="E14" s="30">
        <v>354.98599999999999</v>
      </c>
    </row>
    <row r="15" spans="1:5" ht="18.75" customHeight="1" x14ac:dyDescent="0.2">
      <c r="A15" s="9" t="s">
        <v>33</v>
      </c>
      <c r="B15" s="30">
        <v>43.9</v>
      </c>
      <c r="C15" s="30">
        <v>42.9</v>
      </c>
      <c r="D15" s="30">
        <v>68.7</v>
      </c>
      <c r="E15" s="30">
        <v>88.742000000000004</v>
      </c>
    </row>
    <row r="16" spans="1:5" ht="18.75" customHeight="1" x14ac:dyDescent="0.2">
      <c r="A16" s="9" t="s">
        <v>34</v>
      </c>
      <c r="B16" s="30">
        <v>39.1</v>
      </c>
      <c r="C16" s="30">
        <v>103.4</v>
      </c>
      <c r="D16" s="30">
        <v>84.6</v>
      </c>
      <c r="E16" s="30">
        <v>42.28</v>
      </c>
    </row>
    <row r="17" spans="1:5" ht="18.75" customHeight="1" x14ac:dyDescent="0.2">
      <c r="A17" s="9" t="s">
        <v>35</v>
      </c>
      <c r="B17" s="30">
        <v>650.5</v>
      </c>
      <c r="C17" s="30">
        <v>473.6</v>
      </c>
      <c r="D17" s="30">
        <v>371.2</v>
      </c>
      <c r="E17" s="30">
        <v>972.18299999999999</v>
      </c>
    </row>
    <row r="18" spans="1:5" ht="18.75" customHeight="1" x14ac:dyDescent="0.2">
      <c r="A18" s="9" t="s">
        <v>36</v>
      </c>
      <c r="B18" s="30">
        <v>14.9</v>
      </c>
      <c r="C18" s="30">
        <v>17.3</v>
      </c>
      <c r="D18" s="30">
        <v>21.1</v>
      </c>
      <c r="E18" s="30">
        <v>30.616</v>
      </c>
    </row>
    <row r="19" spans="1:5" ht="18.75" customHeight="1" x14ac:dyDescent="0.2">
      <c r="A19" s="9" t="s">
        <v>37</v>
      </c>
      <c r="B19" s="30">
        <v>13</v>
      </c>
      <c r="C19" s="30">
        <v>21.6</v>
      </c>
      <c r="D19" s="30">
        <v>34.5</v>
      </c>
      <c r="E19" s="30">
        <v>50.875999999999998</v>
      </c>
    </row>
    <row r="20" spans="1:5" ht="18.75" customHeight="1" x14ac:dyDescent="0.2">
      <c r="A20" s="9" t="s">
        <v>38</v>
      </c>
      <c r="B20" s="30">
        <v>10.3</v>
      </c>
      <c r="C20" s="30">
        <v>16.5</v>
      </c>
      <c r="D20" s="30">
        <v>23.1</v>
      </c>
      <c r="E20" s="30">
        <v>25.545999999999999</v>
      </c>
    </row>
    <row r="21" spans="1:5" ht="18.75" customHeight="1" x14ac:dyDescent="0.2">
      <c r="A21" s="9" t="s">
        <v>39</v>
      </c>
      <c r="B21" s="30">
        <v>70.900000000000006</v>
      </c>
      <c r="C21" s="30">
        <v>90.8</v>
      </c>
      <c r="D21" s="30">
        <v>120.3</v>
      </c>
      <c r="E21" s="30">
        <v>165.36799999999999</v>
      </c>
    </row>
    <row r="22" spans="1:5" ht="18.75" customHeight="1" x14ac:dyDescent="0.2">
      <c r="A22" s="9" t="s">
        <v>40</v>
      </c>
      <c r="B22" s="30">
        <v>424.7</v>
      </c>
      <c r="C22" s="30">
        <v>127.5</v>
      </c>
      <c r="D22" s="30">
        <v>579.9</v>
      </c>
      <c r="E22" s="30">
        <v>1019.223</v>
      </c>
    </row>
    <row r="23" spans="1:5" ht="18.75" customHeight="1" x14ac:dyDescent="0.2">
      <c r="A23" s="9" t="s">
        <v>41</v>
      </c>
      <c r="B23" s="30">
        <v>19.399999999999999</v>
      </c>
      <c r="C23" s="30">
        <v>18.600000000000001</v>
      </c>
      <c r="D23" s="30">
        <v>10.9</v>
      </c>
      <c r="E23" s="30">
        <v>2.8889999999999998</v>
      </c>
    </row>
    <row r="24" spans="1:5" ht="18.75" customHeight="1" x14ac:dyDescent="0.2">
      <c r="A24" s="9" t="s">
        <v>42</v>
      </c>
      <c r="B24" s="30">
        <v>22.5</v>
      </c>
      <c r="C24" s="30">
        <v>20.399999999999999</v>
      </c>
      <c r="D24" s="30">
        <v>10.7</v>
      </c>
      <c r="E24" s="30">
        <v>30.51</v>
      </c>
    </row>
    <row r="25" spans="1:5" ht="18.75" customHeight="1" x14ac:dyDescent="0.2">
      <c r="A25" s="9" t="s">
        <v>43</v>
      </c>
      <c r="B25" s="30">
        <v>3</v>
      </c>
      <c r="C25" s="30">
        <v>14.4</v>
      </c>
      <c r="D25" s="30">
        <v>27.7</v>
      </c>
      <c r="E25" s="30">
        <v>27.763999999999999</v>
      </c>
    </row>
    <row r="26" spans="1:5" ht="18.75" customHeight="1" x14ac:dyDescent="0.2">
      <c r="A26" s="9" t="s">
        <v>44</v>
      </c>
      <c r="B26" s="30">
        <v>3.5</v>
      </c>
      <c r="C26" s="30">
        <v>3.7</v>
      </c>
      <c r="D26" s="30">
        <v>3.4</v>
      </c>
      <c r="E26" s="30">
        <v>3.4660000000000002</v>
      </c>
    </row>
    <row r="27" spans="1:5" ht="18.75" customHeight="1" x14ac:dyDescent="0.2">
      <c r="A27" s="9" t="s">
        <v>45</v>
      </c>
      <c r="B27" s="30">
        <v>16.899999999999999</v>
      </c>
      <c r="C27" s="30">
        <v>21.6</v>
      </c>
      <c r="D27" s="30">
        <v>17.3</v>
      </c>
      <c r="E27" s="30">
        <v>21.576000000000001</v>
      </c>
    </row>
    <row r="28" spans="1:5" ht="18.75" customHeight="1" x14ac:dyDescent="0.2">
      <c r="A28" s="9" t="s">
        <v>46</v>
      </c>
      <c r="B28" s="30">
        <v>71.599999999999994</v>
      </c>
      <c r="C28" s="30">
        <v>91.8</v>
      </c>
      <c r="D28" s="30">
        <v>130.80000000000001</v>
      </c>
      <c r="E28" s="30">
        <v>124.69499999999999</v>
      </c>
    </row>
    <row r="29" spans="1:5" ht="18.75" customHeight="1" x14ac:dyDescent="0.2">
      <c r="A29" s="15" t="s">
        <v>47</v>
      </c>
      <c r="B29" s="29">
        <v>6269.7</v>
      </c>
      <c r="C29" s="29">
        <v>7328.2</v>
      </c>
      <c r="D29" s="29">
        <v>8879.9</v>
      </c>
      <c r="E29" s="29">
        <v>12361.462</v>
      </c>
    </row>
    <row r="30" spans="1:5" ht="18.75" customHeight="1" x14ac:dyDescent="0.2">
      <c r="A30" s="15" t="s">
        <v>48</v>
      </c>
      <c r="B30" s="29">
        <v>2741.9</v>
      </c>
      <c r="C30" s="29">
        <v>3589</v>
      </c>
      <c r="D30" s="29">
        <v>4223.5</v>
      </c>
      <c r="E30" s="29">
        <v>5263.6270000000004</v>
      </c>
    </row>
    <row r="31" spans="1:5" ht="18.75" customHeight="1" x14ac:dyDescent="0.2">
      <c r="A31" s="15" t="s">
        <v>49</v>
      </c>
      <c r="B31" s="29">
        <v>3527.8</v>
      </c>
      <c r="C31" s="29">
        <v>3739.2</v>
      </c>
      <c r="D31" s="29">
        <v>4656.3999999999996</v>
      </c>
      <c r="E31" s="29">
        <v>7097.835</v>
      </c>
    </row>
    <row r="32" spans="1:5" ht="15" thickBot="1" x14ac:dyDescent="0.25">
      <c r="A32" s="3"/>
      <c r="B32" s="3"/>
      <c r="C32" s="3"/>
      <c r="D32" s="3"/>
      <c r="E32" s="3"/>
    </row>
    <row r="33" spans="1:5" x14ac:dyDescent="0.2">
      <c r="A33" s="60" t="s">
        <v>20</v>
      </c>
      <c r="B33" s="60"/>
      <c r="C33" s="60"/>
      <c r="D33" s="60"/>
      <c r="E33" s="60"/>
    </row>
  </sheetData>
  <mergeCells count="3">
    <mergeCell ref="A33:E33"/>
    <mergeCell ref="A1:E1"/>
    <mergeCell ref="A2:E2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115" zoomScaleNormal="100" zoomScaleSheetLayoutView="115" workbookViewId="0">
      <selection activeCell="G4" sqref="G4"/>
    </sheetView>
  </sheetViews>
  <sheetFormatPr defaultColWidth="9.125" defaultRowHeight="14.25" x14ac:dyDescent="0.2"/>
  <cols>
    <col min="1" max="1" width="35.375" style="23" customWidth="1"/>
    <col min="2" max="4" width="9.125" style="5"/>
    <col min="5" max="6" width="7.625" style="5" bestFit="1" customWidth="1"/>
    <col min="7" max="7" width="7.875" style="5" bestFit="1" customWidth="1"/>
    <col min="8" max="8" width="9.375" style="5" customWidth="1"/>
    <col min="9" max="16384" width="9.125" style="5"/>
  </cols>
  <sheetData>
    <row r="1" spans="1:8" ht="18.75" x14ac:dyDescent="0.2">
      <c r="A1" s="57" t="s">
        <v>50</v>
      </c>
      <c r="B1" s="57"/>
      <c r="C1" s="57"/>
      <c r="D1" s="57"/>
      <c r="E1" s="57"/>
      <c r="F1" s="57"/>
      <c r="G1" s="57"/>
      <c r="H1" s="57"/>
    </row>
    <row r="2" spans="1:8" ht="15" thickBot="1" x14ac:dyDescent="0.25">
      <c r="A2" s="58" t="s">
        <v>51</v>
      </c>
      <c r="B2" s="58"/>
      <c r="C2" s="58"/>
      <c r="D2" s="58"/>
      <c r="E2" s="58"/>
      <c r="F2" s="58"/>
      <c r="G2" s="58"/>
      <c r="H2" s="58"/>
    </row>
    <row r="3" spans="1:8" ht="15.75" thickTop="1" thickBot="1" x14ac:dyDescent="0.25">
      <c r="A3" s="44"/>
      <c r="B3" s="45"/>
      <c r="C3" s="45"/>
      <c r="D3" s="46"/>
      <c r="E3" s="42" t="s">
        <v>5</v>
      </c>
      <c r="F3" s="45" t="s">
        <v>6</v>
      </c>
      <c r="G3" s="45" t="s">
        <v>112</v>
      </c>
      <c r="H3" s="45" t="s">
        <v>94</v>
      </c>
    </row>
    <row r="4" spans="1:8" ht="19.5" customHeight="1" thickTop="1" x14ac:dyDescent="0.2">
      <c r="A4" s="24" t="s">
        <v>52</v>
      </c>
      <c r="B4" s="13"/>
      <c r="C4" s="13"/>
      <c r="D4" s="13"/>
      <c r="E4" s="32">
        <v>7244.8</v>
      </c>
      <c r="F4" s="29">
        <v>9350.1</v>
      </c>
      <c r="G4" s="29">
        <v>11332.4</v>
      </c>
      <c r="H4" s="29">
        <v>14822.976000000001</v>
      </c>
    </row>
    <row r="5" spans="1:8" ht="19.5" customHeight="1" x14ac:dyDescent="0.2">
      <c r="A5" s="24" t="s">
        <v>53</v>
      </c>
      <c r="B5" s="13"/>
      <c r="C5" s="13"/>
      <c r="D5" s="13"/>
      <c r="E5" s="32">
        <v>6348.7</v>
      </c>
      <c r="F5" s="29">
        <v>8451.6</v>
      </c>
      <c r="G5" s="29">
        <v>10867.2</v>
      </c>
      <c r="H5" s="29">
        <v>14073.121999999999</v>
      </c>
    </row>
    <row r="6" spans="1:8" ht="19.5" customHeight="1" x14ac:dyDescent="0.2">
      <c r="A6" s="25" t="s">
        <v>106</v>
      </c>
      <c r="B6" s="22"/>
      <c r="C6" s="22"/>
      <c r="D6" s="22"/>
      <c r="E6" s="31">
        <v>2749.7</v>
      </c>
      <c r="F6" s="30">
        <v>3182.4</v>
      </c>
      <c r="G6" s="30">
        <v>5831.1</v>
      </c>
      <c r="H6" s="30">
        <v>8159.826</v>
      </c>
    </row>
    <row r="7" spans="1:8" ht="19.5" customHeight="1" x14ac:dyDescent="0.2">
      <c r="A7" s="41" t="s">
        <v>98</v>
      </c>
      <c r="B7" s="22"/>
      <c r="C7" s="22"/>
      <c r="D7" s="22"/>
      <c r="E7" s="31">
        <v>2523.8000000000002</v>
      </c>
      <c r="F7" s="30">
        <v>2828.6</v>
      </c>
      <c r="G7" s="30">
        <v>5071.2</v>
      </c>
      <c r="H7" s="30">
        <v>7163.7209999999995</v>
      </c>
    </row>
    <row r="8" spans="1:8" ht="19.5" customHeight="1" x14ac:dyDescent="0.2">
      <c r="A8" s="41" t="s">
        <v>99</v>
      </c>
      <c r="B8" s="22"/>
      <c r="C8" s="22"/>
      <c r="D8" s="22"/>
      <c r="E8" s="31">
        <v>225.9</v>
      </c>
      <c r="F8" s="30">
        <v>353.9</v>
      </c>
      <c r="G8" s="30">
        <v>759.9</v>
      </c>
      <c r="H8" s="30">
        <v>996.10500000000002</v>
      </c>
    </row>
    <row r="9" spans="1:8" ht="19.5" customHeight="1" x14ac:dyDescent="0.2">
      <c r="A9" s="27" t="s">
        <v>100</v>
      </c>
      <c r="B9" s="22"/>
      <c r="C9" s="22"/>
      <c r="D9" s="22"/>
      <c r="E9" s="31">
        <v>440.1</v>
      </c>
      <c r="F9" s="30">
        <v>541.9</v>
      </c>
      <c r="G9" s="30">
        <v>666.3</v>
      </c>
      <c r="H9" s="30">
        <v>807.84100000000001</v>
      </c>
    </row>
    <row r="10" spans="1:8" ht="19.5" customHeight="1" x14ac:dyDescent="0.2">
      <c r="A10" s="27" t="s">
        <v>54</v>
      </c>
      <c r="B10" s="22"/>
      <c r="C10" s="22"/>
      <c r="D10" s="22"/>
      <c r="E10" s="31">
        <v>505.8</v>
      </c>
      <c r="F10" s="31">
        <v>546.70000000000005</v>
      </c>
      <c r="G10" s="30">
        <v>634</v>
      </c>
      <c r="H10" s="30">
        <v>784.00699999999995</v>
      </c>
    </row>
    <row r="11" spans="1:8" ht="19.5" customHeight="1" x14ac:dyDescent="0.2">
      <c r="A11" s="27" t="s">
        <v>101</v>
      </c>
      <c r="B11" s="22"/>
      <c r="C11" s="22"/>
      <c r="D11" s="22"/>
      <c r="E11" s="31">
        <v>911.6</v>
      </c>
      <c r="F11" s="30">
        <v>1239.3</v>
      </c>
      <c r="G11" s="30">
        <v>1070</v>
      </c>
      <c r="H11" s="30">
        <v>1395.2829999999999</v>
      </c>
    </row>
    <row r="12" spans="1:8" ht="19.5" customHeight="1" x14ac:dyDescent="0.2">
      <c r="A12" s="41" t="s">
        <v>102</v>
      </c>
      <c r="B12" s="22"/>
      <c r="C12" s="22"/>
      <c r="D12" s="22"/>
      <c r="E12" s="31">
        <v>83.8</v>
      </c>
      <c r="F12" s="30">
        <v>97.5</v>
      </c>
      <c r="G12" s="30">
        <v>82</v>
      </c>
      <c r="H12" s="30">
        <v>103.07</v>
      </c>
    </row>
    <row r="13" spans="1:8" ht="19.5" customHeight="1" x14ac:dyDescent="0.2">
      <c r="A13" s="41" t="s">
        <v>103</v>
      </c>
      <c r="B13" s="22"/>
      <c r="C13" s="22"/>
      <c r="D13" s="22"/>
      <c r="E13" s="31">
        <v>827.7</v>
      </c>
      <c r="F13" s="30">
        <v>1141.8</v>
      </c>
      <c r="G13" s="30">
        <v>988</v>
      </c>
      <c r="H13" s="30">
        <v>1292.2139999999999</v>
      </c>
    </row>
    <row r="14" spans="1:8" ht="19.5" customHeight="1" x14ac:dyDescent="0.2">
      <c r="A14" s="27" t="s">
        <v>104</v>
      </c>
      <c r="B14" s="22"/>
      <c r="C14" s="22"/>
      <c r="D14" s="22"/>
      <c r="E14" s="31">
        <v>425</v>
      </c>
      <c r="F14" s="30">
        <v>1529.6</v>
      </c>
      <c r="G14" s="30">
        <v>1080.3</v>
      </c>
      <c r="H14" s="30">
        <v>1067.3599999999999</v>
      </c>
    </row>
    <row r="15" spans="1:8" ht="19.5" customHeight="1" x14ac:dyDescent="0.2">
      <c r="A15" s="27" t="s">
        <v>105</v>
      </c>
      <c r="B15" s="22"/>
      <c r="C15" s="22"/>
      <c r="D15" s="22"/>
      <c r="E15" s="31">
        <v>1316.4</v>
      </c>
      <c r="F15" s="30">
        <v>1411.6</v>
      </c>
      <c r="G15" s="30">
        <v>1585.5</v>
      </c>
      <c r="H15" s="30">
        <v>1858.8050000000001</v>
      </c>
    </row>
    <row r="16" spans="1:8" ht="19.5" customHeight="1" x14ac:dyDescent="0.2">
      <c r="A16" s="24" t="s">
        <v>55</v>
      </c>
      <c r="B16" s="13"/>
      <c r="C16" s="13"/>
      <c r="D16" s="13"/>
      <c r="E16" s="32">
        <v>789.1</v>
      </c>
      <c r="F16" s="29">
        <v>701.1</v>
      </c>
      <c r="G16" s="29">
        <v>890.4</v>
      </c>
      <c r="H16" s="29">
        <v>1030.8520000000001</v>
      </c>
    </row>
    <row r="17" spans="1:8" ht="19.5" customHeight="1" x14ac:dyDescent="0.2">
      <c r="A17" s="25" t="s">
        <v>56</v>
      </c>
      <c r="B17" s="22"/>
      <c r="C17" s="22"/>
      <c r="D17" s="22"/>
      <c r="E17" s="31">
        <v>694.6</v>
      </c>
      <c r="F17" s="30">
        <v>558.1</v>
      </c>
      <c r="G17" s="30">
        <v>743</v>
      </c>
      <c r="H17" s="30">
        <v>732.18100000000004</v>
      </c>
    </row>
    <row r="18" spans="1:8" ht="19.5" customHeight="1" x14ac:dyDescent="0.2">
      <c r="A18" s="25" t="s">
        <v>57</v>
      </c>
      <c r="B18" s="22"/>
      <c r="C18" s="22"/>
      <c r="D18" s="22"/>
      <c r="E18" s="31">
        <v>667.3</v>
      </c>
      <c r="F18" s="30">
        <v>558.1</v>
      </c>
      <c r="G18" s="30">
        <v>743</v>
      </c>
      <c r="H18" s="30">
        <v>732.18100000000004</v>
      </c>
    </row>
    <row r="19" spans="1:8" ht="19.5" customHeight="1" x14ac:dyDescent="0.2">
      <c r="A19" s="26" t="s">
        <v>58</v>
      </c>
      <c r="B19" s="22"/>
      <c r="C19" s="22"/>
      <c r="D19" s="22"/>
      <c r="E19" s="31">
        <v>226.1</v>
      </c>
      <c r="F19" s="30">
        <v>157.69999999999999</v>
      </c>
      <c r="G19" s="30">
        <v>91</v>
      </c>
      <c r="H19" s="30">
        <v>97.031999999999996</v>
      </c>
    </row>
    <row r="20" spans="1:8" ht="19.5" customHeight="1" x14ac:dyDescent="0.2">
      <c r="A20" s="25" t="s">
        <v>59</v>
      </c>
      <c r="B20" s="22"/>
      <c r="C20" s="22"/>
      <c r="D20" s="22"/>
      <c r="E20" s="31">
        <v>94.5</v>
      </c>
      <c r="F20" s="30">
        <v>143</v>
      </c>
      <c r="G20" s="30">
        <v>147.30000000000001</v>
      </c>
      <c r="H20" s="30">
        <v>298.67099999999999</v>
      </c>
    </row>
    <row r="21" spans="1:8" ht="19.5" customHeight="1" x14ac:dyDescent="0.2">
      <c r="A21" s="25" t="s">
        <v>60</v>
      </c>
      <c r="B21" s="22"/>
      <c r="C21" s="22"/>
      <c r="D21" s="22"/>
      <c r="E21" s="31">
        <v>17.5</v>
      </c>
      <c r="F21" s="30">
        <v>102.6</v>
      </c>
      <c r="G21" s="30">
        <v>87.5</v>
      </c>
      <c r="H21" s="30">
        <v>247.001</v>
      </c>
    </row>
    <row r="22" spans="1:8" ht="19.5" customHeight="1" x14ac:dyDescent="0.2">
      <c r="A22" s="25" t="s">
        <v>61</v>
      </c>
      <c r="B22" s="22"/>
      <c r="C22" s="22"/>
      <c r="D22" s="22"/>
      <c r="E22" s="31">
        <v>76.900000000000006</v>
      </c>
      <c r="F22" s="30">
        <v>40.4</v>
      </c>
      <c r="G22" s="30">
        <v>59.9</v>
      </c>
      <c r="H22" s="30">
        <v>51.67</v>
      </c>
    </row>
    <row r="23" spans="1:8" ht="19.5" customHeight="1" x14ac:dyDescent="0.2">
      <c r="A23" s="24" t="s">
        <v>62</v>
      </c>
      <c r="B23" s="22"/>
      <c r="C23" s="22"/>
      <c r="D23" s="22"/>
      <c r="E23" s="31">
        <v>107</v>
      </c>
      <c r="F23" s="31">
        <v>197.4</v>
      </c>
      <c r="G23" s="30">
        <v>-425.2</v>
      </c>
      <c r="H23" s="30">
        <v>-280.99700000000001</v>
      </c>
    </row>
    <row r="24" spans="1:8" ht="19.5" customHeight="1" x14ac:dyDescent="0.2">
      <c r="A24" s="24" t="s">
        <v>63</v>
      </c>
      <c r="B24" s="13"/>
      <c r="C24" s="13"/>
      <c r="D24" s="13"/>
      <c r="E24" s="32">
        <v>-3716.9</v>
      </c>
      <c r="F24" s="29">
        <v>-5610.9</v>
      </c>
      <c r="G24" s="29">
        <v>-6676</v>
      </c>
      <c r="H24" s="29">
        <v>-7725.1419999999998</v>
      </c>
    </row>
    <row r="25" spans="1:8" ht="19.5" customHeight="1" x14ac:dyDescent="0.2">
      <c r="A25" s="25" t="s">
        <v>64</v>
      </c>
      <c r="B25" s="22"/>
      <c r="C25" s="22"/>
      <c r="D25" s="22"/>
      <c r="E25" s="31">
        <v>3716.9</v>
      </c>
      <c r="F25" s="30">
        <v>5610.9</v>
      </c>
      <c r="G25" s="30">
        <v>6676</v>
      </c>
      <c r="H25" s="30">
        <v>7725.1419999999998</v>
      </c>
    </row>
    <row r="26" spans="1:8" ht="19.5" customHeight="1" x14ac:dyDescent="0.2">
      <c r="A26" s="25" t="s">
        <v>65</v>
      </c>
      <c r="B26" s="22"/>
      <c r="C26" s="22"/>
      <c r="D26" s="22"/>
      <c r="E26" s="31">
        <v>1338.1</v>
      </c>
      <c r="F26" s="30">
        <v>1178.4000000000001</v>
      </c>
      <c r="G26" s="30">
        <v>-679.8</v>
      </c>
      <c r="H26" s="30">
        <v>320.71300000000002</v>
      </c>
    </row>
    <row r="27" spans="1:8" ht="19.5" customHeight="1" x14ac:dyDescent="0.2">
      <c r="A27" s="25" t="s">
        <v>66</v>
      </c>
      <c r="B27" s="22"/>
      <c r="C27" s="22"/>
      <c r="D27" s="22"/>
      <c r="E27" s="31">
        <v>2378.9</v>
      </c>
      <c r="F27" s="30">
        <v>4432.5</v>
      </c>
      <c r="G27" s="30">
        <v>7355.9</v>
      </c>
      <c r="H27" s="30">
        <v>7404.4290000000001</v>
      </c>
    </row>
    <row r="28" spans="1:8" ht="19.5" customHeight="1" x14ac:dyDescent="0.2">
      <c r="A28" s="25" t="s">
        <v>67</v>
      </c>
      <c r="B28" s="22"/>
      <c r="C28" s="22"/>
      <c r="D28" s="22"/>
      <c r="E28" s="31">
        <v>2169.6</v>
      </c>
      <c r="F28" s="30">
        <v>3434.9</v>
      </c>
      <c r="G28" s="30">
        <v>3693.2</v>
      </c>
      <c r="H28" s="30">
        <v>7745.12</v>
      </c>
    </row>
    <row r="29" spans="1:8" ht="19.5" customHeight="1" x14ac:dyDescent="0.2">
      <c r="A29" s="25" t="s">
        <v>68</v>
      </c>
      <c r="B29" s="22"/>
      <c r="C29" s="22"/>
      <c r="D29" s="22"/>
      <c r="E29" s="31">
        <v>209.2</v>
      </c>
      <c r="F29" s="30">
        <v>997.6</v>
      </c>
      <c r="G29" s="30">
        <v>3662.7</v>
      </c>
      <c r="H29" s="30">
        <v>-342.029</v>
      </c>
    </row>
    <row r="30" spans="1:8" ht="19.5" customHeight="1" thickBot="1" x14ac:dyDescent="0.25">
      <c r="A30" s="25" t="s">
        <v>69</v>
      </c>
      <c r="B30" s="22"/>
      <c r="C30" s="22"/>
      <c r="D30" s="22"/>
      <c r="E30" s="31" t="s">
        <v>13</v>
      </c>
      <c r="F30" s="30" t="s">
        <v>13</v>
      </c>
      <c r="G30" s="30" t="s">
        <v>13</v>
      </c>
      <c r="H30" s="30">
        <v>1.3380000000000001</v>
      </c>
    </row>
    <row r="31" spans="1:8" ht="15" thickTop="1" x14ac:dyDescent="0.2">
      <c r="A31" s="62" t="s">
        <v>20</v>
      </c>
      <c r="B31" s="62"/>
      <c r="C31" s="62"/>
      <c r="D31" s="62"/>
      <c r="E31" s="62"/>
      <c r="F31" s="62"/>
      <c r="G31" s="62"/>
      <c r="H31" s="62"/>
    </row>
  </sheetData>
  <mergeCells count="3">
    <mergeCell ref="A31:H31"/>
    <mergeCell ref="A2:H2"/>
    <mergeCell ref="A1:H1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25" zoomScale="115" zoomScaleNormal="100" zoomScaleSheetLayoutView="115" workbookViewId="0">
      <selection activeCell="G12" sqref="G12"/>
    </sheetView>
  </sheetViews>
  <sheetFormatPr defaultColWidth="9.125" defaultRowHeight="14.25" x14ac:dyDescent="0.2"/>
  <cols>
    <col min="1" max="2" width="9.125" style="5" customWidth="1"/>
    <col min="3" max="8" width="11.125" style="5" customWidth="1"/>
    <col min="9" max="16384" width="9.125" style="5"/>
  </cols>
  <sheetData>
    <row r="1" spans="1:8" ht="18.75" x14ac:dyDescent="0.2">
      <c r="A1" s="57" t="s">
        <v>70</v>
      </c>
      <c r="B1" s="57"/>
      <c r="C1" s="57"/>
      <c r="D1" s="57"/>
      <c r="E1" s="57"/>
      <c r="F1" s="57"/>
      <c r="G1" s="57"/>
      <c r="H1" s="57"/>
    </row>
    <row r="2" spans="1:8" ht="15" x14ac:dyDescent="0.2">
      <c r="A2" s="66"/>
      <c r="B2" s="66"/>
      <c r="C2" s="66"/>
      <c r="D2" s="66"/>
      <c r="E2" s="66"/>
      <c r="F2" s="66"/>
      <c r="G2" s="66"/>
      <c r="H2" s="66"/>
    </row>
    <row r="3" spans="1:8" ht="15" thickBot="1" x14ac:dyDescent="0.25">
      <c r="A3" s="67" t="s">
        <v>71</v>
      </c>
      <c r="B3" s="67"/>
      <c r="C3" s="67"/>
      <c r="D3" s="67"/>
      <c r="E3" s="67"/>
      <c r="F3" s="67"/>
      <c r="G3" s="67"/>
      <c r="H3" s="67"/>
    </row>
    <row r="4" spans="1:8" ht="15" thickTop="1" x14ac:dyDescent="0.2">
      <c r="A4" s="68" t="s">
        <v>72</v>
      </c>
      <c r="B4" s="69"/>
      <c r="C4" s="74"/>
      <c r="D4" s="76" t="s">
        <v>73</v>
      </c>
      <c r="E4" s="77"/>
      <c r="F4" s="77"/>
      <c r="G4" s="78"/>
      <c r="H4" s="16" t="s">
        <v>74</v>
      </c>
    </row>
    <row r="5" spans="1:8" ht="15" thickBot="1" x14ac:dyDescent="0.25">
      <c r="A5" s="70"/>
      <c r="B5" s="71"/>
      <c r="C5" s="75"/>
      <c r="D5" s="79"/>
      <c r="E5" s="80"/>
      <c r="F5" s="80"/>
      <c r="G5" s="81"/>
      <c r="H5" s="16" t="s">
        <v>75</v>
      </c>
    </row>
    <row r="6" spans="1:8" x14ac:dyDescent="0.2">
      <c r="A6" s="70"/>
      <c r="B6" s="71"/>
      <c r="C6" s="17" t="s">
        <v>77</v>
      </c>
      <c r="D6" s="82" t="s">
        <v>79</v>
      </c>
      <c r="E6" s="84" t="s">
        <v>80</v>
      </c>
      <c r="F6" s="84" t="s">
        <v>81</v>
      </c>
      <c r="G6" s="86" t="s">
        <v>74</v>
      </c>
      <c r="H6" s="16" t="s">
        <v>76</v>
      </c>
    </row>
    <row r="7" spans="1:8" ht="15" thickBot="1" x14ac:dyDescent="0.25">
      <c r="A7" s="72"/>
      <c r="B7" s="73"/>
      <c r="C7" s="18" t="s">
        <v>78</v>
      </c>
      <c r="D7" s="83"/>
      <c r="E7" s="85"/>
      <c r="F7" s="85"/>
      <c r="G7" s="87"/>
      <c r="H7" s="19"/>
    </row>
    <row r="8" spans="1:8" ht="15.75" thickTop="1" x14ac:dyDescent="0.2">
      <c r="A8" s="20"/>
      <c r="B8" s="20"/>
      <c r="C8" s="21"/>
      <c r="D8" s="20"/>
      <c r="E8" s="20"/>
      <c r="F8" s="20"/>
      <c r="G8" s="21"/>
      <c r="H8" s="20"/>
    </row>
    <row r="9" spans="1:8" x14ac:dyDescent="0.2">
      <c r="A9" s="9" t="s">
        <v>82</v>
      </c>
      <c r="B9" s="9"/>
      <c r="C9" s="29">
        <v>1536.6</v>
      </c>
      <c r="D9" s="30">
        <v>1491.3</v>
      </c>
      <c r="E9" s="30">
        <v>205.9</v>
      </c>
      <c r="F9" s="30">
        <v>608.29999999999995</v>
      </c>
      <c r="G9" s="29">
        <v>2305.5</v>
      </c>
      <c r="H9" s="29">
        <v>3842.1</v>
      </c>
    </row>
    <row r="10" spans="1:8" x14ac:dyDescent="0.2">
      <c r="A10" s="9"/>
      <c r="B10" s="9"/>
      <c r="C10" s="29"/>
      <c r="D10" s="30"/>
      <c r="E10" s="30"/>
      <c r="F10" s="30"/>
      <c r="G10" s="29"/>
      <c r="H10" s="29"/>
    </row>
    <row r="11" spans="1:8" x14ac:dyDescent="0.2">
      <c r="A11" s="9" t="s">
        <v>83</v>
      </c>
      <c r="B11" s="9"/>
      <c r="C11" s="29">
        <v>1445.6</v>
      </c>
      <c r="D11" s="30">
        <v>1464.9</v>
      </c>
      <c r="E11" s="30">
        <v>233.6</v>
      </c>
      <c r="F11" s="30">
        <v>685.4</v>
      </c>
      <c r="G11" s="29">
        <v>2383.9</v>
      </c>
      <c r="H11" s="29">
        <v>3829.5</v>
      </c>
    </row>
    <row r="12" spans="1:8" x14ac:dyDescent="0.2">
      <c r="A12" s="9"/>
      <c r="B12" s="9"/>
      <c r="C12" s="29"/>
      <c r="D12" s="30"/>
      <c r="E12" s="30"/>
      <c r="F12" s="30"/>
      <c r="G12" s="29"/>
      <c r="H12" s="29"/>
    </row>
    <row r="13" spans="1:8" x14ac:dyDescent="0.2">
      <c r="A13" s="9" t="s">
        <v>84</v>
      </c>
      <c r="B13" s="9"/>
      <c r="C13" s="29">
        <v>1524.3</v>
      </c>
      <c r="D13" s="30">
        <v>1596.8</v>
      </c>
      <c r="E13" s="30">
        <v>250.5</v>
      </c>
      <c r="F13" s="30">
        <v>626.4</v>
      </c>
      <c r="G13" s="29">
        <v>2473.6999999999998</v>
      </c>
      <c r="H13" s="29">
        <v>3997.9</v>
      </c>
    </row>
    <row r="14" spans="1:8" x14ac:dyDescent="0.2">
      <c r="A14" s="9"/>
      <c r="B14" s="9"/>
      <c r="C14" s="29"/>
      <c r="D14" s="30"/>
      <c r="E14" s="30"/>
      <c r="F14" s="30"/>
      <c r="G14" s="29"/>
      <c r="H14" s="29"/>
    </row>
    <row r="15" spans="1:8" x14ac:dyDescent="0.2">
      <c r="A15" s="9" t="s">
        <v>85</v>
      </c>
      <c r="B15" s="9"/>
      <c r="C15" s="29">
        <v>1731.9</v>
      </c>
      <c r="D15" s="30">
        <v>1990.2</v>
      </c>
      <c r="E15" s="30">
        <v>277.10000000000002</v>
      </c>
      <c r="F15" s="30">
        <v>765.2</v>
      </c>
      <c r="G15" s="29">
        <v>3032.4</v>
      </c>
      <c r="H15" s="29">
        <v>4764.3</v>
      </c>
    </row>
    <row r="16" spans="1:8" x14ac:dyDescent="0.2">
      <c r="A16" s="9"/>
      <c r="B16" s="9"/>
      <c r="C16" s="29"/>
      <c r="D16" s="30"/>
      <c r="E16" s="30"/>
      <c r="F16" s="30"/>
      <c r="G16" s="29"/>
      <c r="H16" s="29"/>
    </row>
    <row r="17" spans="1:9" x14ac:dyDescent="0.2">
      <c r="A17" s="9" t="s">
        <v>86</v>
      </c>
      <c r="B17" s="9"/>
      <c r="C17" s="29">
        <v>2280.5</v>
      </c>
      <c r="D17" s="30">
        <v>2531.9</v>
      </c>
      <c r="E17" s="30">
        <v>321</v>
      </c>
      <c r="F17" s="30">
        <v>1009.5</v>
      </c>
      <c r="G17" s="29">
        <v>3862.3</v>
      </c>
      <c r="H17" s="29">
        <v>6142.8</v>
      </c>
    </row>
    <row r="18" spans="1:9" x14ac:dyDescent="0.2">
      <c r="A18" s="9"/>
      <c r="B18" s="9"/>
      <c r="C18" s="29"/>
      <c r="D18" s="30"/>
      <c r="E18" s="30"/>
      <c r="F18" s="30"/>
      <c r="G18" s="29"/>
      <c r="H18" s="29"/>
    </row>
    <row r="19" spans="1:9" x14ac:dyDescent="0.2">
      <c r="A19" s="9" t="s">
        <v>87</v>
      </c>
      <c r="B19" s="9"/>
      <c r="C19" s="29">
        <v>3272.4</v>
      </c>
      <c r="D19" s="30">
        <v>2592.1</v>
      </c>
      <c r="E19" s="30">
        <v>369.8</v>
      </c>
      <c r="F19" s="30">
        <v>934.8</v>
      </c>
      <c r="G19" s="29">
        <v>3896.7</v>
      </c>
      <c r="H19" s="29">
        <v>7169.1</v>
      </c>
    </row>
    <row r="20" spans="1:9" x14ac:dyDescent="0.2">
      <c r="A20" s="9"/>
      <c r="B20" s="9"/>
      <c r="C20" s="29"/>
      <c r="D20" s="30"/>
      <c r="E20" s="30"/>
      <c r="F20" s="30"/>
      <c r="G20" s="29"/>
      <c r="H20" s="29"/>
    </row>
    <row r="21" spans="1:9" x14ac:dyDescent="0.2">
      <c r="A21" s="9" t="s">
        <v>93</v>
      </c>
      <c r="B21" s="9"/>
      <c r="C21" s="29">
        <v>4530.7219999999998</v>
      </c>
      <c r="D21" s="30">
        <v>577.45100000000002</v>
      </c>
      <c r="E21" s="30">
        <v>3098.7710000000002</v>
      </c>
      <c r="F21" s="30">
        <v>1104.0630000000001</v>
      </c>
      <c r="G21" s="29">
        <v>4780.2849999999999</v>
      </c>
      <c r="H21" s="29">
        <f>C21+G21</f>
        <v>9311.0069999999996</v>
      </c>
    </row>
    <row r="22" spans="1:9" x14ac:dyDescent="0.2">
      <c r="A22" s="9"/>
      <c r="B22" s="9"/>
      <c r="C22" s="29"/>
      <c r="D22" s="30"/>
      <c r="E22" s="30"/>
      <c r="F22" s="30"/>
      <c r="G22" s="29"/>
      <c r="H22" s="29"/>
    </row>
    <row r="23" spans="1:9" x14ac:dyDescent="0.2">
      <c r="A23" s="9" t="s">
        <v>93</v>
      </c>
      <c r="B23" s="2" t="s">
        <v>90</v>
      </c>
      <c r="C23" s="32">
        <v>934.8</v>
      </c>
      <c r="D23" s="31">
        <v>726.9</v>
      </c>
      <c r="E23" s="31">
        <v>127.6</v>
      </c>
      <c r="F23" s="31">
        <v>252.2</v>
      </c>
      <c r="G23" s="32">
        <v>1106.8</v>
      </c>
      <c r="H23" s="32">
        <v>2041.5</v>
      </c>
      <c r="I23" s="39"/>
    </row>
    <row r="24" spans="1:9" x14ac:dyDescent="0.2">
      <c r="A24" s="9" t="s">
        <v>93</v>
      </c>
      <c r="B24" s="28" t="s">
        <v>88</v>
      </c>
      <c r="C24" s="32">
        <v>2148.8910000000001</v>
      </c>
      <c r="D24" s="31">
        <v>1515.2660000000001</v>
      </c>
      <c r="E24" s="31">
        <v>264.58</v>
      </c>
      <c r="F24" s="31">
        <v>540.50400000000002</v>
      </c>
      <c r="G24" s="32">
        <v>2320.35</v>
      </c>
      <c r="H24" s="32">
        <v>4469.241</v>
      </c>
      <c r="I24" s="39"/>
    </row>
    <row r="25" spans="1:9" x14ac:dyDescent="0.2">
      <c r="A25" s="9" t="s">
        <v>93</v>
      </c>
      <c r="B25" s="33" t="s">
        <v>89</v>
      </c>
      <c r="C25" s="32">
        <v>3264.7049999999999</v>
      </c>
      <c r="D25" s="31">
        <v>2237.107</v>
      </c>
      <c r="E25" s="31">
        <v>401.89699999999999</v>
      </c>
      <c r="F25" s="31">
        <v>807.80499999999995</v>
      </c>
      <c r="G25" s="32">
        <f>+SUM(D25:F25)</f>
        <v>3446.8089999999997</v>
      </c>
      <c r="H25" s="32">
        <f>+G25+C25</f>
        <v>6711.5139999999992</v>
      </c>
      <c r="I25" s="39"/>
    </row>
    <row r="26" spans="1:9" x14ac:dyDescent="0.2">
      <c r="A26" s="9" t="s">
        <v>93</v>
      </c>
      <c r="B26" s="34" t="s">
        <v>95</v>
      </c>
      <c r="C26" s="29">
        <v>4530.7219999999998</v>
      </c>
      <c r="D26" s="30">
        <v>577.45100000000002</v>
      </c>
      <c r="E26" s="30">
        <v>3098.7710000000002</v>
      </c>
      <c r="F26" s="30">
        <v>1104.0630000000001</v>
      </c>
      <c r="G26" s="29">
        <v>4780.2849999999999</v>
      </c>
      <c r="H26" s="29">
        <v>9311.0069999999996</v>
      </c>
      <c r="I26" s="39"/>
    </row>
    <row r="27" spans="1:9" x14ac:dyDescent="0.2">
      <c r="A27" s="9" t="s">
        <v>107</v>
      </c>
      <c r="B27" s="47" t="s">
        <v>90</v>
      </c>
      <c r="C27" s="29">
        <v>1230.2429999999999</v>
      </c>
      <c r="D27" s="30">
        <v>904.75599999999997</v>
      </c>
      <c r="E27" s="30">
        <v>151.059</v>
      </c>
      <c r="F27" s="30">
        <v>276.86900000000003</v>
      </c>
      <c r="G27" s="29">
        <f>+SUM(D27:F27)</f>
        <v>1332.6840000000002</v>
      </c>
      <c r="H27" s="29">
        <f>+G27+C27</f>
        <v>2562.9270000000001</v>
      </c>
      <c r="I27" s="39"/>
    </row>
    <row r="28" spans="1:9" x14ac:dyDescent="0.2">
      <c r="A28" s="9"/>
      <c r="B28" s="48"/>
      <c r="C28" s="29"/>
      <c r="D28" s="30"/>
      <c r="E28" s="30"/>
      <c r="F28" s="30"/>
      <c r="G28" s="29"/>
      <c r="H28" s="29"/>
      <c r="I28" s="39"/>
    </row>
    <row r="29" spans="1:9" x14ac:dyDescent="0.2">
      <c r="A29" s="10">
        <v>2022</v>
      </c>
      <c r="B29" s="56" t="s">
        <v>118</v>
      </c>
      <c r="C29" s="29">
        <v>157.1</v>
      </c>
      <c r="D29" s="30">
        <v>177.6</v>
      </c>
      <c r="E29" s="30">
        <v>25.1</v>
      </c>
      <c r="F29" s="30">
        <v>71.099999999999994</v>
      </c>
      <c r="G29" s="29">
        <v>273.8</v>
      </c>
      <c r="H29" s="29">
        <v>430.9</v>
      </c>
      <c r="I29" s="39"/>
    </row>
    <row r="30" spans="1:9" x14ac:dyDescent="0.2">
      <c r="A30" s="9"/>
      <c r="B30" s="56" t="s">
        <v>119</v>
      </c>
      <c r="C30" s="29">
        <v>142.19999999999999</v>
      </c>
      <c r="D30" s="30">
        <v>208.6</v>
      </c>
      <c r="E30" s="30">
        <v>25.5</v>
      </c>
      <c r="F30" s="30">
        <v>75.3</v>
      </c>
      <c r="G30" s="29">
        <v>309.39999999999998</v>
      </c>
      <c r="H30" s="29">
        <v>451.3</v>
      </c>
      <c r="I30" s="39"/>
    </row>
    <row r="31" spans="1:9" x14ac:dyDescent="0.2">
      <c r="A31" s="9"/>
      <c r="B31" s="56" t="s">
        <v>120</v>
      </c>
      <c r="C31" s="29">
        <v>258.2</v>
      </c>
      <c r="D31" s="30">
        <v>201.8</v>
      </c>
      <c r="E31" s="30">
        <v>28</v>
      </c>
      <c r="F31" s="30">
        <v>85.5</v>
      </c>
      <c r="G31" s="29">
        <v>315.3</v>
      </c>
      <c r="H31" s="29">
        <v>573.6</v>
      </c>
      <c r="I31" s="39"/>
    </row>
    <row r="32" spans="1:9" x14ac:dyDescent="0.2">
      <c r="A32" s="9"/>
      <c r="B32" s="56"/>
      <c r="C32" s="29"/>
      <c r="D32" s="30"/>
      <c r="E32" s="30"/>
      <c r="F32" s="30"/>
      <c r="G32" s="29"/>
      <c r="H32" s="29"/>
      <c r="I32" s="39"/>
    </row>
    <row r="33" spans="1:9" x14ac:dyDescent="0.2">
      <c r="A33" s="9"/>
      <c r="B33" s="56" t="s">
        <v>121</v>
      </c>
      <c r="C33" s="29">
        <v>164.9</v>
      </c>
      <c r="D33" s="30">
        <v>201.5</v>
      </c>
      <c r="E33" s="30">
        <v>31.1</v>
      </c>
      <c r="F33" s="30">
        <v>82.7</v>
      </c>
      <c r="G33" s="29">
        <v>315.3</v>
      </c>
      <c r="H33" s="29">
        <v>480.1</v>
      </c>
      <c r="I33" s="39"/>
    </row>
    <row r="34" spans="1:9" x14ac:dyDescent="0.2">
      <c r="A34" s="9"/>
      <c r="B34" s="56" t="s">
        <v>122</v>
      </c>
      <c r="C34" s="29">
        <v>150.1</v>
      </c>
      <c r="D34" s="30">
        <v>217.4</v>
      </c>
      <c r="E34" s="30">
        <v>32.9</v>
      </c>
      <c r="F34" s="30">
        <v>92</v>
      </c>
      <c r="G34" s="29">
        <v>342.3</v>
      </c>
      <c r="H34" s="29">
        <v>492.4</v>
      </c>
      <c r="I34" s="39"/>
    </row>
    <row r="35" spans="1:9" x14ac:dyDescent="0.2">
      <c r="A35" s="9"/>
      <c r="B35" s="56" t="s">
        <v>123</v>
      </c>
      <c r="C35" s="29">
        <v>391.1</v>
      </c>
      <c r="D35" s="30">
        <v>250.6</v>
      </c>
      <c r="E35" s="30">
        <v>31.7</v>
      </c>
      <c r="F35" s="30">
        <v>126.9</v>
      </c>
      <c r="G35" s="29">
        <v>409.2</v>
      </c>
      <c r="H35" s="29">
        <v>800.3</v>
      </c>
      <c r="I35" s="39"/>
    </row>
    <row r="36" spans="1:9" x14ac:dyDescent="0.2">
      <c r="A36" s="9"/>
      <c r="B36" s="48"/>
      <c r="C36" s="29"/>
      <c r="D36" s="30"/>
      <c r="E36" s="30"/>
      <c r="F36" s="30"/>
      <c r="G36" s="29"/>
      <c r="H36" s="29"/>
      <c r="I36" s="39"/>
    </row>
    <row r="37" spans="1:9" x14ac:dyDescent="0.2">
      <c r="A37" s="9"/>
      <c r="B37" s="48" t="s">
        <v>124</v>
      </c>
      <c r="C37" s="29">
        <v>177.7</v>
      </c>
      <c r="D37" s="30">
        <v>187.1</v>
      </c>
      <c r="E37" s="30">
        <v>26.6</v>
      </c>
      <c r="F37" s="30">
        <v>66.900000000000006</v>
      </c>
      <c r="G37" s="29">
        <v>280.7</v>
      </c>
      <c r="H37" s="29">
        <v>458.4</v>
      </c>
      <c r="I37" s="39"/>
    </row>
    <row r="38" spans="1:9" x14ac:dyDescent="0.2">
      <c r="A38" s="9"/>
      <c r="B38" s="48" t="s">
        <v>125</v>
      </c>
      <c r="C38" s="29">
        <v>165.5</v>
      </c>
      <c r="D38" s="30">
        <v>218.3</v>
      </c>
      <c r="E38" s="30">
        <v>24.3</v>
      </c>
      <c r="F38" s="30">
        <v>82.6</v>
      </c>
      <c r="G38" s="29">
        <v>325.2</v>
      </c>
      <c r="H38" s="29">
        <v>490.7</v>
      </c>
      <c r="I38" s="39"/>
    </row>
    <row r="39" spans="1:9" x14ac:dyDescent="0.2">
      <c r="A39" s="9"/>
      <c r="B39" s="48" t="s">
        <v>126</v>
      </c>
      <c r="C39" s="29">
        <v>339.5</v>
      </c>
      <c r="D39" s="30">
        <v>236.7</v>
      </c>
      <c r="E39" s="30">
        <v>28.2</v>
      </c>
      <c r="F39" s="30">
        <v>80.400000000000006</v>
      </c>
      <c r="G39" s="29">
        <v>345.3</v>
      </c>
      <c r="H39" s="29">
        <v>684.8</v>
      </c>
      <c r="I39" s="39"/>
    </row>
    <row r="40" spans="1:9" x14ac:dyDescent="0.2">
      <c r="A40" s="9"/>
      <c r="B40" s="56"/>
      <c r="C40" s="29"/>
      <c r="D40" s="30"/>
      <c r="E40" s="30"/>
      <c r="F40" s="30"/>
      <c r="G40" s="29"/>
      <c r="H40" s="29"/>
      <c r="I40" s="39"/>
    </row>
    <row r="41" spans="1:9" x14ac:dyDescent="0.2">
      <c r="A41" s="9"/>
      <c r="B41" s="48" t="s">
        <v>127</v>
      </c>
      <c r="C41" s="29">
        <v>203.1</v>
      </c>
      <c r="D41" s="30">
        <v>212.1</v>
      </c>
      <c r="E41" s="30">
        <v>28.4</v>
      </c>
      <c r="F41" s="30">
        <v>71.5</v>
      </c>
      <c r="G41" s="29">
        <v>312</v>
      </c>
      <c r="H41" s="29">
        <v>515.1</v>
      </c>
      <c r="I41" s="39"/>
    </row>
    <row r="42" spans="1:9" x14ac:dyDescent="0.2">
      <c r="A42" s="9"/>
      <c r="B42" s="48" t="s">
        <v>128</v>
      </c>
      <c r="C42" s="29">
        <v>216.3</v>
      </c>
      <c r="D42" s="30">
        <v>213.2</v>
      </c>
      <c r="E42" s="30">
        <v>28.6</v>
      </c>
      <c r="F42" s="30">
        <v>81.3</v>
      </c>
      <c r="G42" s="29">
        <v>323.10000000000002</v>
      </c>
      <c r="H42" s="29">
        <v>539.4</v>
      </c>
      <c r="I42" s="39"/>
    </row>
    <row r="43" spans="1:9" ht="15" thickBot="1" x14ac:dyDescent="0.25">
      <c r="A43" s="88"/>
      <c r="B43" s="53" t="s">
        <v>129</v>
      </c>
      <c r="C43" s="89">
        <v>423.6</v>
      </c>
      <c r="D43" s="90">
        <v>204.6</v>
      </c>
      <c r="E43" s="90">
        <v>28.1</v>
      </c>
      <c r="F43" s="90">
        <v>84.2</v>
      </c>
      <c r="G43" s="89">
        <v>316.8</v>
      </c>
      <c r="H43" s="89">
        <v>740.4</v>
      </c>
      <c r="I43" s="39"/>
    </row>
    <row r="44" spans="1:9" ht="15" thickTop="1" x14ac:dyDescent="0.2">
      <c r="A44" s="65" t="s">
        <v>91</v>
      </c>
      <c r="B44" s="65"/>
      <c r="C44" s="65"/>
      <c r="D44" s="65"/>
      <c r="E44" s="65"/>
      <c r="F44" s="65"/>
      <c r="G44" s="65"/>
      <c r="H44" s="65"/>
    </row>
    <row r="45" spans="1:9" ht="9.75" customHeight="1" x14ac:dyDescent="0.2">
      <c r="A45" s="63" t="s">
        <v>92</v>
      </c>
      <c r="B45" s="64"/>
      <c r="C45" s="64"/>
      <c r="D45" s="64"/>
      <c r="E45" s="64"/>
      <c r="F45" s="64"/>
      <c r="G45" s="64"/>
      <c r="H45" s="64"/>
    </row>
  </sheetData>
  <mergeCells count="12">
    <mergeCell ref="A45:H45"/>
    <mergeCell ref="A44:H44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hyperlinks>
    <hyperlink ref="A45" r:id="rId1"/>
  </hyperlinks>
  <pageMargins left="0.7" right="0.7" top="0.75" bottom="0.75" header="0.3" footer="0.3"/>
  <pageSetup paperSize="9" scale="94" orientation="portrait" r:id="rId2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2024-11-20T06:53:59Z</cp:lastPrinted>
  <dcterms:created xsi:type="dcterms:W3CDTF">2024-02-01T11:27:55Z</dcterms:created>
  <dcterms:modified xsi:type="dcterms:W3CDTF">2024-11-26T08:41:44Z</dcterms:modified>
</cp:coreProperties>
</file>