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424\MSB Excel files\"/>
    </mc:Choice>
  </mc:AlternateContent>
  <bookViews>
    <workbookView xWindow="0" yWindow="0" windowWidth="20490" windowHeight="7620" firstSheet="16" activeTab="16"/>
  </bookViews>
  <sheets>
    <sheet name="4.1" sheetId="41" r:id="rId1"/>
    <sheet name="4.1.1" sheetId="42" r:id="rId2"/>
    <sheet name="4.2" sheetId="43" r:id="rId3"/>
    <sheet name="4.3" sheetId="48" r:id="rId4"/>
    <sheet name="4.4" sheetId="44" r:id="rId5"/>
    <sheet name="4.5" sheetId="45" r:id="rId6"/>
    <sheet name="4.6" sheetId="46" r:id="rId7"/>
    <sheet name="4.7" sheetId="47" r:id="rId8"/>
    <sheet name="4.8" sheetId="9" r:id="rId9"/>
    <sheet name="4.9" sheetId="10" r:id="rId10"/>
    <sheet name="4.9.1" sheetId="11" r:id="rId11"/>
    <sheet name="4.10" sheetId="12" r:id="rId12"/>
    <sheet name="4.10.1" sheetId="13" r:id="rId13"/>
    <sheet name="4.11" sheetId="14" r:id="rId14"/>
    <sheet name="4.12" sheetId="15" r:id="rId15"/>
    <sheet name="4.13" sheetId="16" r:id="rId16"/>
    <sheet name="4.14" sheetId="17" r:id="rId17"/>
    <sheet name="4.15" sheetId="18" r:id="rId18"/>
    <sheet name="4.15.1" sheetId="19" r:id="rId19"/>
    <sheet name="4.16" sheetId="20" r:id="rId20"/>
    <sheet name="4.16.1" sheetId="21" r:id="rId21"/>
    <sheet name="4.17" sheetId="22" r:id="rId22"/>
    <sheet name="4.17.1" sheetId="23" r:id="rId23"/>
    <sheet name="4.18" sheetId="24" r:id="rId24"/>
    <sheet name="4.18.1" sheetId="25" r:id="rId25"/>
    <sheet name="4.18.2" sheetId="26" r:id="rId26"/>
    <sheet name="4.18.3" sheetId="27" r:id="rId27"/>
    <sheet name="4.19" sheetId="28" r:id="rId28"/>
    <sheet name="4.19.1" sheetId="29" r:id="rId29"/>
    <sheet name="4.19.2" sheetId="30" r:id="rId30"/>
    <sheet name="4.19.3" sheetId="31" r:id="rId31"/>
    <sheet name="4.20" sheetId="37" r:id="rId32"/>
    <sheet name="4.21" sheetId="38" r:id="rId33"/>
    <sheet name="4.22" sheetId="39" r:id="rId34"/>
    <sheet name="4.23" sheetId="40" r:id="rId35"/>
  </sheets>
  <definedNames>
    <definedName name="_xlnm.Print_Area" localSheetId="0">'4.1'!$A$1:$K$51</definedName>
    <definedName name="_xlnm.Print_Area" localSheetId="1">'4.1.1'!$A$1:$K$53</definedName>
    <definedName name="_xlnm.Print_Area" localSheetId="14">'4.12'!$A$1:$N$42</definedName>
    <definedName name="_xlnm.Print_Area" localSheetId="15">'4.13'!$A$1:$K$76</definedName>
    <definedName name="_xlnm.Print_Area" localSheetId="16">'4.14'!$A$1:$M$66</definedName>
    <definedName name="_xlnm.Print_Area" localSheetId="17">'4.15'!$A$1:$J$35</definedName>
    <definedName name="_xlnm.Print_Area" localSheetId="19">'4.16'!$A$1:$J$64</definedName>
    <definedName name="_xlnm.Print_Area" localSheetId="20">'4.16.1'!$A$1:$J$60</definedName>
    <definedName name="_xlnm.Print_Area" localSheetId="21">'4.17'!$A$1:$J$68</definedName>
    <definedName name="_xlnm.Print_Area" localSheetId="22">'4.17.1'!$A$1:$K$62</definedName>
    <definedName name="_xlnm.Print_Area" localSheetId="23">'4.18'!$A$1:$K$53</definedName>
    <definedName name="_xlnm.Print_Area" localSheetId="24">'4.18.1'!$A$1:$K$55</definedName>
    <definedName name="_xlnm.Print_Area" localSheetId="25">'4.18.2'!$A$1:$K$52</definedName>
    <definedName name="_xlnm.Print_Area" localSheetId="26">'4.18.3'!$A$1:$K$48</definedName>
    <definedName name="_xlnm.Print_Area" localSheetId="27">'4.19'!$A$1:$K$52</definedName>
    <definedName name="_xlnm.Print_Area" localSheetId="28">'4.19.1'!$A$1:$K$56</definedName>
    <definedName name="_xlnm.Print_Area" localSheetId="34">'4.23'!$A$1:$W$35</definedName>
    <definedName name="_xlnm.Print_Area" localSheetId="4">'4.4'!$A$1:$J$55</definedName>
    <definedName name="_xlnm.Print_Area" localSheetId="7">'4.7'!$A$1:$N$31</definedName>
    <definedName name="_xlnm.Print_Area" localSheetId="8">'4.8'!$A$1:$I$44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0" i="19" l="1"/>
  <c r="K30" i="19"/>
  <c r="J30" i="19"/>
  <c r="I30" i="19"/>
  <c r="E30" i="19"/>
  <c r="F30" i="19" s="1"/>
  <c r="K24" i="18" l="1"/>
  <c r="L24" i="18"/>
  <c r="K25" i="18"/>
  <c r="L25" i="18"/>
  <c r="K26" i="18"/>
  <c r="L26" i="18"/>
  <c r="K27" i="18"/>
  <c r="L27" i="18"/>
  <c r="K28" i="18"/>
  <c r="L28" i="18"/>
  <c r="K29" i="18"/>
  <c r="L29" i="18"/>
  <c r="L23" i="18"/>
  <c r="K23" i="18"/>
</calcChain>
</file>

<file path=xl/sharedStrings.xml><?xml version="1.0" encoding="utf-8"?>
<sst xmlns="http://schemas.openxmlformats.org/spreadsheetml/2006/main" count="2110" uniqueCount="929">
  <si>
    <t>4.1   Daily Foreign Exchange Rates</t>
  </si>
  <si>
    <t>CURRENCY\DATE</t>
  </si>
  <si>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</si>
  <si>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</si>
  <si>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</si>
  <si>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</si>
  <si>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</si>
  <si>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</si>
  <si>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</si>
  <si>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</si>
  <si>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</si>
  <si>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</si>
  <si>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</si>
  <si>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</si>
  <si>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</si>
  <si>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</si>
  <si>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Singaporean Dollar</t>
  </si>
  <si>
    <t>Swedish Krona</t>
  </si>
  <si>
    <t>Swiss Franc</t>
  </si>
  <si>
    <t>Thai Bhat</t>
  </si>
  <si>
    <t>Turkish Lira</t>
  </si>
  <si>
    <t>UAE Dirham</t>
  </si>
  <si>
    <t>UK Pound Sterling</t>
  </si>
  <si>
    <t>US Dollar</t>
  </si>
  <si>
    <t>EMU Euro</t>
  </si>
  <si>
    <t>Note: Exchange Rates are the mid points of bank’s floating buying and selling rate.</t>
  </si>
  <si>
    <r>
      <t>4.2   Foreign Exchange</t>
    </r>
    <r>
      <rPr>
        <sz val="14"/>
        <color rgb="FF000000"/>
        <rFont val="Times New Roman"/>
        <family val="1"/>
      </rPr>
      <t xml:space="preserve"> </t>
    </r>
    <r>
      <rPr>
        <b/>
        <sz val="14"/>
        <color rgb="FF000000"/>
        <rFont val="Times New Roman"/>
        <family val="1"/>
      </rPr>
      <t>Average Rates</t>
    </r>
  </si>
  <si>
    <t>PERIOD</t>
  </si>
  <si>
    <t>2014-15</t>
  </si>
  <si>
    <t>2015-16</t>
  </si>
  <si>
    <t>2016-17</t>
  </si>
  <si>
    <t>2017-18</t>
  </si>
  <si>
    <t>2018-19</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</si>
  <si>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</si>
  <si>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</si>
  <si>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</si>
  <si>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</si>
  <si>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</si>
  <si>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</si>
  <si>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</si>
  <si>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</si>
  <si>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</si>
  <si>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</si>
  <si>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</si>
  <si>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</si>
  <si>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</si>
  <si>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</si>
  <si>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</si>
  <si>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</si>
  <si>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</si>
  <si>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</si>
  <si>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</si>
  <si>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</si>
  <si>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</si>
  <si>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</si>
  <si>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Source: Core Statistics Department</t>
  </si>
  <si>
    <t>4.3 NEER and REER Indices of Pakistani Rupees</t>
  </si>
  <si>
    <t>(Base 2010 = 100)</t>
  </si>
  <si>
    <t>NEER</t>
  </si>
  <si>
    <t>REER*</t>
  </si>
  <si>
    <t>Index</t>
  </si>
  <si>
    <t>% Change over last Year/Month</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</si>
  <si>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</si>
  <si>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NOTES: -</t>
  </si>
  <si>
    <r>
      <t xml:space="preserve">   </t>
    </r>
    <r>
      <rPr>
        <sz val="6.5"/>
        <color theme="1"/>
        <rFont val="Times New Roman"/>
        <family val="1"/>
      </rPr>
      <t>i.</t>
    </r>
    <r>
      <rPr>
        <sz val="7"/>
        <color theme="1"/>
        <rFont val="Times New Roman"/>
        <family val="1"/>
      </rPr>
      <t xml:space="preserve">            </t>
    </r>
    <r>
      <rPr>
        <sz val="6.5"/>
        <color theme="1"/>
        <rFont val="Times New Roman"/>
        <family val="1"/>
      </rPr>
      <t>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r>
  </si>
  <si>
    <r>
      <t xml:space="preserve">  </t>
    </r>
    <r>
      <rPr>
        <sz val="6.5"/>
        <color theme="1"/>
        <rFont val="Times New Roman"/>
        <family val="1"/>
      </rPr>
      <t>ii.</t>
    </r>
    <r>
      <rPr>
        <sz val="7"/>
        <color theme="1"/>
        <rFont val="Times New Roman"/>
        <family val="1"/>
      </rPr>
      <t xml:space="preserve">            </t>
    </r>
    <r>
      <rPr>
        <sz val="6.5"/>
        <color theme="1"/>
        <rFont val="Times New Roman"/>
        <family val="1"/>
      </rPr>
      <t xml:space="preserve">RPI and REER indices may be revised due to revisions in base period or splicing factor of CPIs data by PBS.  </t>
    </r>
  </si>
  <si>
    <r>
      <t xml:space="preserve"> </t>
    </r>
    <r>
      <rPr>
        <sz val="6.5"/>
        <color theme="1"/>
        <rFont val="Times New Roman"/>
        <family val="1"/>
      </rPr>
      <t>iii.</t>
    </r>
    <r>
      <rPr>
        <sz val="7"/>
        <color theme="1"/>
        <rFont val="Times New Roman"/>
        <family val="1"/>
      </rPr>
      <t xml:space="preserve">            </t>
    </r>
    <r>
      <rPr>
        <sz val="6.5"/>
        <color theme="1"/>
        <rFont val="Times New Roman"/>
        <family val="1"/>
      </rPr>
      <t xml:space="preserve">Weights and number of trading partners have been updated from Jan, 2016 and revised for Jan, 2013 to Dec, 2015. The REER and NEER </t>
    </r>
  </si>
  <si>
    <r>
      <t xml:space="preserve">           </t>
    </r>
    <r>
      <rPr>
        <sz val="6.5"/>
        <color theme="1"/>
        <rFont val="Times New Roman"/>
        <family val="1"/>
      </rPr>
      <t xml:space="preserve">have been recalculated since Jan, 2013 using these revised weights and number of trading partners. </t>
    </r>
  </si>
  <si>
    <t>4.4 Average Exchange Rate of Major Currencies</t>
  </si>
  <si>
    <t>Pak Rupees per Currency Unit</t>
  </si>
  <si>
    <t>CURRENCY \ PERIOD</t>
  </si>
  <si>
    <t>Thai Baht</t>
  </si>
  <si>
    <t>Turkish lira</t>
  </si>
  <si>
    <t>Note: Exchange Rates are the mid points of  bank’s floating buying and selling rate.</t>
  </si>
  <si>
    <t>Archive Link: http://www.sbp.org.pk/ecodata/IBF_Arch.xls</t>
  </si>
  <si>
    <r>
      <t>4.5   Appreciation / Depreciation</t>
    </r>
    <r>
      <rPr>
        <b/>
        <vertAlign val="superscript"/>
        <sz val="14"/>
        <color theme="1"/>
        <rFont val="Times New Roman"/>
        <family val="1"/>
      </rPr>
      <t>*</t>
    </r>
    <r>
      <rPr>
        <b/>
        <sz val="14"/>
        <color theme="1"/>
        <rFont val="Times New Roman"/>
        <family val="1"/>
      </rPr>
      <t>of Selected Currencies</t>
    </r>
  </si>
  <si>
    <t>Against US Dollar</t>
  </si>
  <si>
    <t>(In Percent)</t>
  </si>
  <si>
    <t>UK</t>
  </si>
  <si>
    <t>Saudi</t>
  </si>
  <si>
    <t>South</t>
  </si>
  <si>
    <t>END OF</t>
  </si>
  <si>
    <t>Chinese</t>
  </si>
  <si>
    <t>EMU</t>
  </si>
  <si>
    <t>Indian</t>
  </si>
  <si>
    <t>Indonesian</t>
  </si>
  <si>
    <t>Iranian</t>
  </si>
  <si>
    <t>Japanese</t>
  </si>
  <si>
    <t>Malaysian</t>
  </si>
  <si>
    <t>Pakistani</t>
  </si>
  <si>
    <t>Pound</t>
  </si>
  <si>
    <t>Arabian</t>
  </si>
  <si>
    <t>Korean</t>
  </si>
  <si>
    <t>Swiss</t>
  </si>
  <si>
    <t>Turkish</t>
  </si>
  <si>
    <t>Yuan</t>
  </si>
  <si>
    <t>Euro</t>
  </si>
  <si>
    <t>Rupee</t>
  </si>
  <si>
    <t>Rupiah</t>
  </si>
  <si>
    <t>Rial</t>
  </si>
  <si>
    <t>Yen</t>
  </si>
  <si>
    <t>Ringgit</t>
  </si>
  <si>
    <t>Sterling</t>
  </si>
  <si>
    <t>Riyal</t>
  </si>
  <si>
    <t>Won</t>
  </si>
  <si>
    <t>Franc</t>
  </si>
  <si>
    <t>Lira</t>
  </si>
  <si>
    <t>IV</t>
  </si>
  <si>
    <t>I</t>
  </si>
  <si>
    <t>II</t>
  </si>
  <si>
    <t>III</t>
  </si>
  <si>
    <t>Note:</t>
  </si>
  <si>
    <t>1.         ( + ) Indicates appreciation , ( - ) indicates depreciation</t>
  </si>
  <si>
    <r>
      <t>4.6   Appreciation / Depreciation</t>
    </r>
    <r>
      <rPr>
        <b/>
        <vertAlign val="superscript"/>
        <sz val="14"/>
        <color theme="1"/>
        <rFont val="Times New Roman"/>
        <family val="1"/>
      </rPr>
      <t>*</t>
    </r>
    <r>
      <rPr>
        <b/>
        <sz val="14"/>
        <color theme="1"/>
        <rFont val="Times New Roman"/>
        <family val="1"/>
      </rPr>
      <t>of Selected Currencies Against SDR</t>
    </r>
  </si>
  <si>
    <t>US</t>
  </si>
  <si>
    <t>Dollar</t>
  </si>
  <si>
    <t>4.7    Appreciation / Depreciation* of Pak Rupee</t>
  </si>
  <si>
    <t>Against Selected Currencies</t>
  </si>
  <si>
    <t>END OF PERIOD</t>
  </si>
  <si>
    <t>Quarterly</t>
  </si>
  <si>
    <t>Brazilian Real</t>
  </si>
  <si>
    <t>Indian Rupee</t>
  </si>
  <si>
    <t>Indonesian Rupiah</t>
  </si>
  <si>
    <t>Iranian Rial</t>
  </si>
  <si>
    <t>Korean Won</t>
  </si>
  <si>
    <t>Taiwani Dollar</t>
  </si>
  <si>
    <t>U.S Dollar</t>
  </si>
  <si>
    <r>
      <t xml:space="preserve">1.         </t>
    </r>
    <r>
      <rPr>
        <sz val="7.5"/>
        <color theme="1"/>
        <rFont val="Times New Roman"/>
        <family val="1"/>
      </rPr>
      <t> ( + ) Indicates appreciation , ( - ) indicates depreciation</t>
    </r>
  </si>
  <si>
    <t>4.8 Workers’ Remittances</t>
  </si>
  <si>
    <t>Million US Dollars</t>
  </si>
  <si>
    <t>COUNTRIES</t>
  </si>
  <si>
    <t>FY20</t>
  </si>
  <si>
    <t>FY21</t>
  </si>
  <si>
    <t>FY22</t>
  </si>
  <si>
    <t>FY23</t>
  </si>
  <si>
    <t xml:space="preserve">   Cash</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</si>
  <si>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</si>
  <si>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</si>
  <si>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</si>
  <si>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</si>
  <si>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</si>
  <si>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</si>
  <si>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</si>
  <si>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</si>
  <si>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</si>
  <si>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</si>
  <si>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</si>
  <si>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</si>
  <si>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</si>
  <si>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</si>
  <si>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</si>
  <si>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</si>
  <si>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</si>
  <si>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</si>
  <si>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</si>
  <si>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</si>
  <si>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</si>
  <si>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</si>
  <si>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</si>
  <si>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</si>
  <si>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</si>
  <si>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</si>
  <si>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</si>
  <si>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</si>
  <si>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</si>
  <si>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r>
      <t>15.Other Countries</t>
    </r>
    <r>
      <rPr>
        <b/>
        <vertAlign val="superscript"/>
        <sz val="7"/>
        <color theme="1"/>
        <rFont val="Times New Roman"/>
        <family val="1"/>
      </rPr>
      <t>#</t>
    </r>
  </si>
  <si>
    <t>Total</t>
  </si>
  <si>
    <t>1. The data of Workers’ Remittances includes the conversions related to current transfers from Roshan Digital Accounts since September 2020.</t>
  </si>
  <si>
    <r>
      <t xml:space="preserve"># </t>
    </r>
    <r>
      <rPr>
        <sz val="7"/>
        <color rgb="FF000000"/>
        <rFont val="Times New Roman"/>
        <family val="1"/>
      </rPr>
      <t>Encashments</t>
    </r>
    <r>
      <rPr>
        <sz val="7"/>
        <color theme="1"/>
        <rFont val="Times New Roman"/>
        <family val="1"/>
      </rPr>
      <t xml:space="preserve"> from FEBCs and FCBCs are added in other countries.</t>
    </r>
  </si>
  <si>
    <r>
      <t>4.9   Pakistan's Balance</t>
    </r>
    <r>
      <rPr>
        <sz val="13.5"/>
        <color theme="1"/>
        <rFont val="Times New Roman"/>
        <family val="1"/>
      </rPr>
      <t xml:space="preserve"> </t>
    </r>
    <r>
      <rPr>
        <b/>
        <sz val="13.5"/>
        <color theme="1"/>
        <rFont val="Times New Roman"/>
        <family val="1"/>
      </rPr>
      <t>of Payments</t>
    </r>
  </si>
  <si>
    <t>ITEMS</t>
  </si>
  <si>
    <t>FY-23</t>
  </si>
  <si>
    <t>FY24</t>
  </si>
  <si>
    <t>Credit</t>
  </si>
  <si>
    <t>Debit</t>
  </si>
  <si>
    <t>Net</t>
  </si>
  <si>
    <t>1.  Current Account (A+B+C)</t>
  </si>
  <si>
    <t>A. Goods and services (a+b)</t>
  </si>
  <si>
    <t>a. Goods</t>
  </si>
  <si>
    <t>1. General merchandise</t>
  </si>
  <si>
    <t>2. Net exports of goods under merchanting (only export)</t>
  </si>
  <si>
    <t>3. Nonmonetary gold</t>
  </si>
  <si>
    <t>-</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</si>
  <si>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</si>
  <si>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</si>
  <si>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</si>
  <si>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</si>
  <si>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</si>
  <si>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</si>
  <si>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</si>
  <si>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</si>
  <si>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</si>
  <si>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</si>
  <si>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</si>
  <si>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</si>
  <si>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</si>
  <si>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</si>
  <si>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</si>
  <si>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</si>
  <si>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</si>
  <si>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</si>
  <si>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</si>
  <si>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</si>
  <si>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</si>
  <si>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</si>
  <si>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</si>
  <si>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</si>
  <si>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 xml:space="preserve">                2.4 Reserve assets</t>
  </si>
  <si>
    <t xml:space="preserve">            3. Other primary income</t>
  </si>
  <si>
    <t>C. Secondary Income</t>
  </si>
  <si>
    <t>1. General government</t>
  </si>
  <si>
    <t>2. Capital account</t>
  </si>
  <si>
    <t>2. Capital transfers</t>
  </si>
  <si>
    <t xml:space="preserve">                2.1 General government</t>
  </si>
  <si>
    <t xml:space="preserve">                        2.1.1 Debt forgiveness</t>
  </si>
  <si>
    <t xml:space="preserve">                        2.1.2 Other Capital transfers</t>
  </si>
  <si>
    <t xml:space="preserve">                        2.2.1 Debt forgiveness</t>
  </si>
  <si>
    <t xml:space="preserve">                        2.2.2 Other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</si>
  <si>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</si>
  <si>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</si>
  <si>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</si>
  <si>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</si>
  <si>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</si>
  <si>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</si>
  <si>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</si>
  <si>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</si>
  <si>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</si>
  <si>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</si>
  <si>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</si>
  <si>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</si>
  <si>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</si>
  <si>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</si>
  <si>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</si>
  <si>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</si>
  <si>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</si>
  <si>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</si>
  <si>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</si>
  <si>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</si>
  <si>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</si>
  <si>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</si>
  <si>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</si>
  <si>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</si>
  <si>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</si>
  <si>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</si>
  <si>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</si>
  <si>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</si>
  <si>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</si>
  <si>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</si>
  <si>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</si>
  <si>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net</t>
  </si>
  <si>
    <t>4. Errors and Omissions</t>
  </si>
  <si>
    <t>5. Exceptional Financing</t>
  </si>
  <si>
    <t>Archive Link: http://www.sbp.org.pk/ecodata/BOP_arch/index.asp</t>
  </si>
  <si>
    <t>4.10 International Investment Position of Pakistan</t>
  </si>
  <si>
    <t>Stocks in  Million US Dollars</t>
  </si>
  <si>
    <t>IIP Components</t>
  </si>
  <si>
    <r>
      <t>Jun</t>
    </r>
    <r>
      <rPr>
        <b/>
        <vertAlign val="superscript"/>
        <sz val="7"/>
        <color theme="1"/>
        <rFont val="Times New Roman"/>
        <family val="1"/>
      </rPr>
      <t>R</t>
    </r>
  </si>
  <si>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</si>
  <si>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</si>
  <si>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</si>
  <si>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</si>
  <si>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</si>
  <si>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</si>
  <si>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</si>
  <si>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</si>
  <si>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</si>
  <si>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</si>
  <si>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</si>
  <si>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</si>
  <si>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</si>
  <si>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</si>
  <si>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</si>
  <si>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</si>
  <si>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</si>
  <si>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</si>
  <si>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</si>
  <si>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</si>
  <si>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</si>
  <si>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</si>
  <si>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</si>
  <si>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</si>
  <si>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</si>
  <si>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</si>
  <si>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</si>
  <si>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</si>
  <si>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</si>
  <si>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</si>
  <si>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</si>
  <si>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</si>
  <si>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</si>
  <si>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</si>
  <si>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</si>
  <si>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</si>
  <si>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</si>
  <si>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</si>
  <si>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</si>
  <si>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</si>
  <si>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</si>
  <si>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</si>
  <si>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</si>
  <si>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</si>
  <si>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</si>
  <si>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</si>
  <si>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</si>
  <si>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</si>
  <si>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</si>
  <si>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</si>
  <si>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</si>
  <si>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</si>
  <si>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</si>
  <si>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</si>
  <si>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</si>
  <si>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</si>
  <si>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</si>
  <si>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</si>
  <si>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Archive Link: http://www.sbp.org.pk/ecodata/Invest-BPM6.xls</t>
  </si>
  <si>
    <t>4.11   Gold and Foreign Exchange Reserves</t>
  </si>
  <si>
    <t>End Period</t>
  </si>
  <si>
    <r>
      <t>Gold</t>
    </r>
    <r>
      <rPr>
        <b/>
        <vertAlign val="superscript"/>
        <sz val="7"/>
        <color theme="1"/>
        <rFont val="Times New Roman"/>
        <family val="1"/>
      </rPr>
      <t>*</t>
    </r>
  </si>
  <si>
    <t>Foreign exchange reserves with</t>
  </si>
  <si>
    <t>SBP and Scheduled Banks</t>
  </si>
  <si>
    <t>SBP</t>
  </si>
  <si>
    <t>Scheduled Banks</t>
  </si>
  <si>
    <t>Deposits</t>
  </si>
  <si>
    <t>Utilizations</t>
  </si>
  <si>
    <t>SDRs</t>
  </si>
  <si>
    <t>Cash Foreign Currency</t>
  </si>
  <si>
    <r>
      <t>Nostro</t>
    </r>
    <r>
      <rPr>
        <b/>
        <vertAlign val="superscript"/>
        <sz val="7"/>
        <color theme="1"/>
        <rFont val="Times New Roman"/>
        <family val="1"/>
      </rPr>
      <t>1</t>
    </r>
  </si>
  <si>
    <t>ACU Bal Net</t>
  </si>
  <si>
    <t>IMF Reserve Position</t>
  </si>
  <si>
    <r>
      <t>FE-25</t>
    </r>
    <r>
      <rPr>
        <vertAlign val="superscript"/>
        <sz val="7"/>
        <color theme="1"/>
        <rFont val="Times New Roman"/>
        <family val="1"/>
      </rPr>
      <t>2</t>
    </r>
  </si>
  <si>
    <t>Trade Nostro</t>
  </si>
  <si>
    <t>Trade Finance</t>
  </si>
  <si>
    <t>FE-25 Placements in Pakistan</t>
  </si>
  <si>
    <t>Total Liquid FX Reserve (6+14)***</t>
  </si>
  <si>
    <t>a</t>
  </si>
  <si>
    <t>b</t>
  </si>
  <si>
    <t>FY19</t>
  </si>
  <si>
    <t> * Excludes RBI Holding</t>
  </si>
  <si>
    <t>** Compiled as per IMF Balance of Payments Manual Guidelines</t>
  </si>
  <si>
    <t>*** In align with Foreign Exchange Reserves compiled by DMMD</t>
  </si>
  <si>
    <t>1. Excludes FE-13/CRR, unsettled claims on India and includes sinking fund.</t>
  </si>
  <si>
    <t>2. Includes FE-13/CRR.</t>
  </si>
  <si>
    <t>4.12   Foreign Currency Deposits</t>
  </si>
  <si>
    <t>DESCRIPTION</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</si>
  <si>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</si>
  <si>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</si>
  <si>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</si>
  <si>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</si>
  <si>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</si>
  <si>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</si>
  <si>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</si>
  <si>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</si>
  <si>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</si>
  <si>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</si>
  <si>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</si>
  <si>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</si>
  <si>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</si>
  <si>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</si>
  <si>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</si>
  <si>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</si>
  <si>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</si>
  <si>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</si>
  <si>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</si>
  <si>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</si>
  <si>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</si>
  <si>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t xml:space="preserve">       i)  With State Bank of      Pakistan</t>
  </si>
  <si>
    <r>
      <t xml:space="preserve">             a) CRR</t>
    </r>
    <r>
      <rPr>
        <vertAlign val="superscript"/>
        <sz val="7"/>
        <color rgb="FF000000"/>
        <rFont val="Times New Roman"/>
        <family val="1"/>
      </rPr>
      <t>1</t>
    </r>
  </si>
  <si>
    <r>
      <t xml:space="preserve">             b)  SCRR</t>
    </r>
    <r>
      <rPr>
        <vertAlign val="superscript"/>
        <sz val="7"/>
        <color rgb="FF000000"/>
        <rFont val="Times New Roman"/>
        <family val="1"/>
      </rPr>
      <t>2</t>
    </r>
  </si>
  <si>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</si>
  <si>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</si>
  <si>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</si>
  <si>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</si>
  <si>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</si>
  <si>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</si>
  <si>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</si>
  <si>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r>
      <t xml:space="preserve">        1.</t>
    </r>
    <r>
      <rPr>
        <sz val="7"/>
        <color rgb="FF000000"/>
        <rFont val="Times New Roman"/>
        <family val="1"/>
      </rPr>
      <t xml:space="preserve">   </t>
    </r>
    <r>
      <rPr>
        <sz val="6.5"/>
        <color rgb="FF000000"/>
        <rFont val="Times New Roman"/>
        <family val="1"/>
      </rPr>
      <t>Cash Reserve Requirement</t>
    </r>
  </si>
  <si>
    <r>
      <t xml:space="preserve">        2.</t>
    </r>
    <r>
      <rPr>
        <sz val="7"/>
        <color rgb="FF000000"/>
        <rFont val="Times New Roman"/>
        <family val="1"/>
      </rPr>
      <t xml:space="preserve">   </t>
    </r>
    <r>
      <rPr>
        <sz val="6.5"/>
        <color rgb="FF000000"/>
        <rFont val="Times New Roman"/>
        <family val="1"/>
      </rPr>
      <t xml:space="preserve"> Special Cash Reserve Requirement</t>
    </r>
  </si>
  <si>
    <t>Archive Link: http://www.sbp.org.pk/ecodata/fe25.xls</t>
  </si>
  <si>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</si>
  <si>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</si>
  <si>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</si>
  <si>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</si>
  <si>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</si>
  <si>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</si>
  <si>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</si>
  <si>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</si>
  <si>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</si>
  <si>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</si>
  <si>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</si>
  <si>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</si>
  <si>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</si>
  <si>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</si>
  <si>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</si>
  <si>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</si>
  <si>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</si>
  <si>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</si>
  <si>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</si>
  <si>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</si>
  <si>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</si>
  <si>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</si>
  <si>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</si>
  <si>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</si>
  <si>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</si>
  <si>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</si>
  <si>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</si>
  <si>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</si>
  <si>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</si>
  <si>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</si>
  <si>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</si>
  <si>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</si>
  <si>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</si>
  <si>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</si>
  <si>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</si>
  <si>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</si>
  <si>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</si>
  <si>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</si>
  <si>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</si>
  <si>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</si>
  <si>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</si>
  <si>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</si>
  <si>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</si>
  <si>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</si>
  <si>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</si>
  <si>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</si>
  <si>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</si>
  <si>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</si>
  <si>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</si>
  <si>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</si>
  <si>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</si>
  <si>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</si>
  <si>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r>
      <t>Foreign Public Investment</t>
    </r>
    <r>
      <rPr>
        <b/>
        <vertAlign val="superscript"/>
        <sz val="7"/>
        <color theme="1"/>
        <rFont val="Times New Roman"/>
        <family val="1"/>
      </rPr>
      <t>@</t>
    </r>
  </si>
  <si>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</si>
  <si>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</si>
  <si>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</si>
  <si>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</si>
  <si>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3. The data is based on Ultimate Controlling Parent Country concept and may not be compared with the data based on Immediate Investing Countries published for year F11 and earlier.</t>
  </si>
  <si>
    <t xml:space="preserve">4. The data from FY15 has been revised by incorporating the FDI channeled through permissible off-shore accounts. The revision study is available at: </t>
  </si>
  <si>
    <t>http://www.sbp.org.pk/departments/stats/Notice/Rev-Study-External-Sector.pdf</t>
  </si>
  <si>
    <t>5. The data for FY23-Q3 has been revised.</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</si>
  <si>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</si>
  <si>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</si>
  <si>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</si>
  <si>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</si>
  <si>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</si>
  <si>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</si>
  <si>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</si>
  <si>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</si>
  <si>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</si>
  <si>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</si>
  <si>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</si>
  <si>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</si>
  <si>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</si>
  <si>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</si>
  <si>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</si>
  <si>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</si>
  <si>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</si>
  <si>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</si>
  <si>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</si>
  <si>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</si>
  <si>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</si>
  <si>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</si>
  <si>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</si>
  <si>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</si>
  <si>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</si>
  <si>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</si>
  <si>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</si>
  <si>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</si>
  <si>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</si>
  <si>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</si>
  <si>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</si>
  <si>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</si>
  <si>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</si>
  <si>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</si>
  <si>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</si>
  <si>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</si>
  <si>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</si>
  <si>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</si>
  <si>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</si>
  <si>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</si>
  <si>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 xml:space="preserve">    II) Hydel</t>
  </si>
  <si>
    <t>III) Coal</t>
  </si>
  <si>
    <t>Construction</t>
  </si>
  <si>
    <t>Trade</t>
  </si>
  <si>
    <t>Transport</t>
  </si>
  <si>
    <t>Tourism</t>
  </si>
  <si>
    <t>Storage Facilities</t>
  </si>
  <si>
    <t>Communications</t>
  </si>
  <si>
    <t xml:space="preserve">    1) Telecommunications</t>
  </si>
  <si>
    <r>
      <t xml:space="preserve">      of which Privatization proceeds </t>
    </r>
    <r>
      <rPr>
        <sz val="7"/>
        <color theme="1"/>
        <rFont val="Times New Roman"/>
        <family val="1"/>
      </rPr>
      <t>proceeds</t>
    </r>
  </si>
  <si>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</si>
  <si>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</si>
  <si>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</si>
  <si>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</si>
  <si>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</si>
  <si>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</si>
  <si>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</si>
  <si>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</si>
  <si>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</si>
  <si>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</si>
  <si>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</si>
  <si>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r>
      <t>P:</t>
    </r>
    <r>
      <rPr>
        <vertAlign val="superscript"/>
        <sz val="7"/>
        <color rgb="FF000000"/>
        <rFont val="Times New Roman"/>
        <family val="1"/>
      </rPr>
      <t xml:space="preserve"> </t>
    </r>
    <r>
      <rPr>
        <sz val="7"/>
        <color rgb="FF000000"/>
        <rFont val="Times New Roman"/>
        <family val="1"/>
      </rPr>
      <t>Provisional; ( R ): Revised</t>
    </r>
  </si>
  <si>
    <t xml:space="preserve">Foreign Direct Investment Inflows/Outflows include cash received for investment in equity, Intercompany Loan, Capital Equipment brought in/out and reinvested earnings. </t>
  </si>
  <si>
    <t>The data from FY15 has been revised by incorporating the FDI channeled through permissible off-shore accounts. The revision study is available at: http://www.sbp.org.pk/departments/stats/Notice/Rev-Study-External-Sector.pdf</t>
  </si>
  <si>
    <t>4.15   Balance of Trade</t>
  </si>
  <si>
    <t>(a) State Bank of Pakistan</t>
  </si>
  <si>
    <t> Million US Dollars</t>
  </si>
  <si>
    <t>Exports (BOP)</t>
  </si>
  <si>
    <t>Period Growth Rate</t>
  </si>
  <si>
    <t>%</t>
  </si>
  <si>
    <t>Imports (BOP)</t>
  </si>
  <si>
    <t>Balance of Trade</t>
  </si>
  <si>
    <t>Value (a)</t>
  </si>
  <si>
    <t>Cumulative (b)</t>
  </si>
  <si>
    <t>Value (c)</t>
  </si>
  <si>
    <t>Cumulative (d)</t>
  </si>
  <si>
    <t>a-c</t>
  </si>
  <si>
    <t>b-d</t>
  </si>
  <si>
    <t>--</t>
  </si>
  <si>
    <r>
      <t>FY23</t>
    </r>
    <r>
      <rPr>
        <b/>
        <vertAlign val="superscript"/>
        <sz val="8"/>
        <color theme="1"/>
        <rFont val="Times New Roman"/>
        <family val="1"/>
      </rPr>
      <t>R</t>
    </r>
  </si>
  <si>
    <t>Trade data compiled by Pakistan Bureau of Statistics and State Bank of Pakistan may differ from each other due to the following reasons: -</t>
  </si>
  <si>
    <r>
      <t xml:space="preserve">   1-</t>
    </r>
    <r>
      <rPr>
        <sz val="7"/>
        <color rgb="FF000000"/>
        <rFont val="Times New Roman"/>
        <family val="1"/>
      </rPr>
      <t>The SBP Exports and Imports include general merchandise (including goods procured on parts by carriers) and net export of goods under general merchanting based on Balance of Payment Manual (BPM6).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r>
    <r>
      <rPr>
        <sz val="7"/>
        <color theme="1"/>
        <rFont val="Times New Roman"/>
        <family val="1"/>
      </rPr>
      <t xml:space="preserve"> Both sets of data are comparable with some deviations due to difference in coverage, timing, valuation and classification of exchange record vis- à-vis customs record.</t>
    </r>
  </si>
  <si>
    <r>
      <t xml:space="preserve">           2- The SBP trade data and PBS exports are valued on Free on board </t>
    </r>
    <r>
      <rPr>
        <sz val="7"/>
        <color rgb="FF1F497D"/>
        <rFont val="Times New Roman"/>
        <family val="1"/>
      </rPr>
      <t>(</t>
    </r>
    <r>
      <rPr>
        <sz val="7"/>
        <color rgb="FF000000"/>
        <rFont val="Times New Roman"/>
        <family val="1"/>
      </rPr>
      <t>f.</t>
    </r>
    <r>
      <rPr>
        <sz val="7"/>
        <color rgb="FF1F497D"/>
        <rFont val="Times New Roman"/>
        <family val="1"/>
      </rPr>
      <t xml:space="preserve"> </t>
    </r>
    <r>
      <rPr>
        <sz val="7"/>
        <color rgb="FF000000"/>
        <rFont val="Times New Roman"/>
        <family val="1"/>
      </rPr>
      <t>o.</t>
    </r>
    <r>
      <rPr>
        <sz val="7"/>
        <color rgb="FF1F497D"/>
        <rFont val="Times New Roman"/>
        <family val="1"/>
      </rPr>
      <t xml:space="preserve"> </t>
    </r>
    <r>
      <rPr>
        <sz val="7"/>
        <color rgb="FF000000"/>
        <rFont val="Times New Roman"/>
        <family val="1"/>
      </rPr>
      <t>b.</t>
    </r>
    <r>
      <rPr>
        <sz val="7"/>
        <color rgb="FF1F497D"/>
        <rFont val="Times New Roman"/>
        <family val="1"/>
      </rPr>
      <t>)</t>
    </r>
    <r>
      <rPr>
        <sz val="7"/>
        <color rgb="FF000000"/>
        <rFont val="Times New Roman"/>
        <family val="1"/>
      </rPr>
      <t xml:space="preserve"> basis, whereas PBS import data is on Carriage Insurance &amp; Freight (c. i. f.) basis.</t>
    </r>
  </si>
  <si>
    <t xml:space="preserve">   3- Cumulative figures are of Financial Year (Jul-Jun).</t>
  </si>
  <si>
    <t xml:space="preserve"> Archive Link: http://www.sbp.org.pk/ecodata/exp_import_BOP_Arch.xls</t>
  </si>
  <si>
    <t>4.15 Balance of Trade</t>
  </si>
  <si>
    <t>(b) Pakistan Bureau of Statistics</t>
  </si>
  <si>
    <t>Exports</t>
  </si>
  <si>
    <t>(a)</t>
  </si>
  <si>
    <t>Re-exports</t>
  </si>
  <si>
    <t>(b)</t>
  </si>
  <si>
    <t>Cumulative</t>
  </si>
  <si>
    <t>(c)</t>
  </si>
  <si>
    <t>Imports</t>
  </si>
  <si>
    <t>(d)</t>
  </si>
  <si>
    <t>Re-imports</t>
  </si>
  <si>
    <t>(e)</t>
  </si>
  <si>
    <t>(f)</t>
  </si>
  <si>
    <t>(a+b)-(d+e)</t>
  </si>
  <si>
    <t>(c-f)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</si>
  <si>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</si>
  <si>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 xml:space="preserve">        2- The SBP data is gendered merchandise based on Balance of Payment Manual (BPM6), whereas PBS data is on Carriage Insurance &amp; Freight (c. i. f.) basis.</t>
  </si>
  <si>
    <t>4.16 Export Receipts by Selected Commodities</t>
  </si>
  <si>
    <t>(a)  State Bank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</si>
  <si>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</si>
  <si>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</si>
  <si>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</si>
  <si>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</si>
  <si>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</si>
  <si>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</si>
  <si>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</si>
  <si>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</si>
  <si>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</si>
  <si>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</si>
  <si>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</si>
  <si>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</si>
  <si>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</si>
  <si>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</si>
  <si>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</si>
  <si>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</si>
  <si>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</si>
  <si>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</si>
  <si>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</si>
  <si>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</si>
  <si>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</si>
  <si>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</si>
  <si>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</si>
  <si>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</si>
  <si>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</si>
  <si>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</si>
  <si>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</si>
  <si>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</si>
  <si>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</si>
  <si>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</si>
  <si>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</si>
  <si>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</si>
  <si>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</si>
  <si>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</si>
  <si>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</si>
  <si>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</si>
  <si>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</si>
  <si>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</si>
  <si>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</si>
  <si>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</si>
  <si>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</si>
  <si>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</si>
  <si>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</si>
  <si>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</si>
  <si>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</si>
  <si>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</si>
  <si>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</si>
  <si>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</si>
  <si>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</si>
  <si>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</si>
  <si>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</si>
  <si>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</si>
  <si>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</si>
  <si>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</si>
  <si>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</si>
  <si>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</si>
  <si>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</si>
  <si>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</si>
  <si>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</si>
  <si>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Archive Link: http://www.sbp.org.pk/ecodata/Exports-(BOP)-Commodities.xls</t>
  </si>
  <si>
    <t>4.16 Exports by Selected Commodities</t>
  </si>
  <si>
    <r>
      <t>FY22</t>
    </r>
    <r>
      <rPr>
        <b/>
        <vertAlign val="superscript"/>
        <sz val="8"/>
        <color theme="1"/>
        <rFont val="Times New Roman"/>
        <family val="1"/>
      </rPr>
      <t xml:space="preserve"> </t>
    </r>
  </si>
  <si>
    <r>
      <t>FY23</t>
    </r>
    <r>
      <rPr>
        <b/>
        <vertAlign val="superscript"/>
        <sz val="8"/>
        <color theme="1"/>
        <rFont val="Times New Roman"/>
        <family val="1"/>
      </rPr>
      <t xml:space="preserve"> </t>
    </r>
  </si>
  <si>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</si>
  <si>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</si>
  <si>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</si>
  <si>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</si>
  <si>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</si>
  <si>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</si>
  <si>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</si>
  <si>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</si>
  <si>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</si>
  <si>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</si>
  <si>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</si>
  <si>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</si>
  <si>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</si>
  <si>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</si>
  <si>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</si>
  <si>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</si>
  <si>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</si>
  <si>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</si>
  <si>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</si>
  <si>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</si>
  <si>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</si>
  <si>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</si>
  <si>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</si>
  <si>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</si>
  <si>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</si>
  <si>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</si>
  <si>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</si>
  <si>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</si>
  <si>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</si>
  <si>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</si>
  <si>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</si>
  <si>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</si>
  <si>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</si>
  <si>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</si>
  <si>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</si>
  <si>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</si>
  <si>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</si>
  <si>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</si>
  <si>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</si>
  <si>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</si>
  <si>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</si>
  <si>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</si>
  <si>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</si>
  <si>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</si>
  <si>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</si>
  <si>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</si>
  <si>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</si>
  <si>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</si>
  <si>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4.17 Import Payments by Selected Commodities</t>
  </si>
  <si>
    <t>Thousand US Dollars</t>
  </si>
  <si>
    <r>
      <t>FY23</t>
    </r>
    <r>
      <rPr>
        <b/>
        <vertAlign val="superscript"/>
        <sz val="8"/>
        <color theme="1"/>
        <rFont val="Times New Roman"/>
        <family val="1"/>
      </rPr>
      <t xml:space="preserve"> R</t>
    </r>
  </si>
  <si>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</si>
  <si>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</si>
  <si>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</si>
  <si>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</si>
  <si>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</si>
  <si>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</si>
  <si>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</si>
  <si>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</si>
  <si>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</si>
  <si>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</si>
  <si>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</si>
  <si>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</si>
  <si>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</si>
  <si>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</si>
  <si>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</si>
  <si>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15-Electrical Machinery &amp; Appara1-tus</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</si>
  <si>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</si>
  <si>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</si>
  <si>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</si>
  <si>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</si>
  <si>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</si>
  <si>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</si>
  <si>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</si>
  <si>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</si>
  <si>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</si>
  <si>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</si>
  <si>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</si>
  <si>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</si>
  <si>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</si>
  <si>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</si>
  <si>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</si>
  <si>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</si>
  <si>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</si>
  <si>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</si>
  <si>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</si>
  <si>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</si>
  <si>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</si>
  <si>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</si>
  <si>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</si>
  <si>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</si>
  <si>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</si>
  <si>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</si>
  <si>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</si>
  <si>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</si>
  <si>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</si>
  <si>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</si>
  <si>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</si>
  <si>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</si>
  <si>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</si>
  <si>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</si>
  <si>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</si>
  <si>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</si>
  <si>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</si>
  <si>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</si>
  <si>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</si>
  <si>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</si>
  <si>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</si>
  <si>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</si>
  <si>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P: Provisional, R: Revised</t>
  </si>
  <si>
    <t>NOTE: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</si>
  <si>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4.17   Imports by Selected Commodities</t>
  </si>
  <si>
    <t>19-Road Motor Veh. (Build Unit, Ckd/Skd)</t>
  </si>
  <si>
    <t>20-Aircrafts Ships and Boats</t>
  </si>
  <si>
    <t>I.     All other Items</t>
  </si>
  <si>
    <t>4.18 Export Receipts by Selected Countries/Territories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</si>
  <si>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</si>
  <si>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</si>
  <si>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</si>
  <si>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</si>
  <si>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</si>
  <si>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</si>
  <si>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</si>
  <si>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</si>
  <si>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</si>
  <si>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</si>
  <si>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</si>
  <si>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</si>
  <si>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</si>
  <si>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</si>
  <si>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</si>
  <si>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</si>
  <si>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</si>
  <si>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</si>
  <si>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</si>
  <si>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</si>
  <si>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</si>
  <si>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</si>
  <si>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</si>
  <si>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</si>
  <si>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</si>
  <si>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</si>
  <si>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</si>
  <si>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</si>
  <si>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</si>
  <si>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</si>
  <si>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</si>
  <si>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</si>
  <si>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</si>
  <si>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</si>
  <si>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</si>
  <si>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</si>
  <si>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</si>
  <si>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</si>
  <si>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</si>
  <si>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</si>
  <si>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</si>
  <si>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</si>
  <si>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</si>
  <si>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</si>
  <si>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</si>
  <si>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</si>
  <si>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</si>
  <si>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</si>
  <si>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</si>
  <si>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</si>
  <si>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</si>
  <si>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</si>
  <si>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</si>
  <si>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</si>
  <si>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</si>
  <si>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</si>
  <si>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</si>
  <si>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</si>
  <si>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</si>
  <si>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</si>
  <si>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</si>
  <si>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</si>
  <si>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</si>
  <si>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</si>
  <si>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</si>
  <si>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</si>
  <si>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</si>
  <si>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</si>
  <si>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</si>
  <si>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</si>
  <si>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</si>
  <si>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</si>
  <si>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</si>
  <si>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</si>
  <si>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</si>
  <si>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</si>
  <si>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</si>
  <si>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</si>
  <si>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</si>
  <si>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</si>
  <si>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</si>
  <si>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 xml:space="preserve">P: Provisional, R: Revised                                                                                                                                                        </t>
  </si>
  <si>
    <t>Note: Other exports include land borne exports, export of samples, change in outstanding export bills, refund and rebate, and  goods procured on ports by carriers etc.</t>
  </si>
  <si>
    <t>4.18 Exports by Selected Countries/Territories</t>
  </si>
  <si>
    <t>4.19 Import Payments by Selected Countries/Territories</t>
  </si>
  <si>
    <r>
      <t>FY23</t>
    </r>
    <r>
      <rPr>
        <b/>
        <vertAlign val="superscript"/>
        <sz val="8"/>
        <color theme="1"/>
        <rFont val="Times New Roman"/>
        <family val="1"/>
      </rPr>
      <t xml:space="preserve">R </t>
    </r>
  </si>
  <si>
    <t>Import Payments Through Banks</t>
  </si>
  <si>
    <t>Freight &amp; Insurance</t>
  </si>
  <si>
    <t>Import Payments Banks (fob) (I-II)</t>
  </si>
  <si>
    <t xml:space="preserve">Other Imports </t>
  </si>
  <si>
    <t xml:space="preserve">P: Provisional, R: Revised                                                                                                                                                         </t>
  </si>
  <si>
    <t>4.19 Imports by Selected Countries/Territories</t>
  </si>
  <si>
    <t>Oct-Dec</t>
  </si>
  <si>
    <t>Jan-Mar</t>
  </si>
  <si>
    <t>Apr-Jun</t>
  </si>
  <si>
    <t>Source: Pakistan Bureau of Statistics</t>
  </si>
  <si>
    <t>Total Reserve assets (1+5+13)</t>
  </si>
  <si>
    <r>
      <t>2024</t>
    </r>
    <r>
      <rPr>
        <b/>
        <vertAlign val="superscript"/>
        <sz val="8"/>
        <color theme="1"/>
        <rFont val="Times New Roman"/>
        <family val="1"/>
      </rPr>
      <t>P</t>
    </r>
  </si>
  <si>
    <r>
      <t>FY24</t>
    </r>
    <r>
      <rPr>
        <b/>
        <vertAlign val="superscript"/>
        <sz val="8"/>
        <color theme="1"/>
        <rFont val="Times New Roman"/>
        <family val="1"/>
      </rPr>
      <t>P</t>
    </r>
  </si>
  <si>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</si>
  <si>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</si>
  <si>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</si>
  <si>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</si>
  <si>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</si>
  <si>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</si>
  <si>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</si>
  <si>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</si>
  <si>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 xml:space="preserve">Credit </t>
  </si>
  <si>
    <t>Total SBP Reserves (2+3+4+a+b)</t>
  </si>
  <si>
    <t>Net Reserves with SBP (2+4)</t>
  </si>
  <si>
    <t>Placement abroad (other than FE-25)</t>
  </si>
  <si>
    <t>Total Banks’ Reserves (7+8+9-10-11-12)**</t>
  </si>
  <si>
    <t>Net Reserves with Banks (7-10)***</t>
  </si>
  <si>
    <t xml:space="preserve">Archive Link: http://www.sbp.org.pk/ecodata/NIFP_Arch/index.asp </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</si>
  <si>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</si>
  <si>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</si>
  <si>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</si>
  <si>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</si>
  <si>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</si>
  <si>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</si>
  <si>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</si>
  <si>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</si>
  <si>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</si>
  <si>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</si>
  <si>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r>
      <t xml:space="preserve">               For detail, please visit the Revision Study at      </t>
    </r>
    <r>
      <rPr>
        <u/>
        <sz val="7"/>
        <rFont val="Arial"/>
        <family val="2"/>
        <scheme val="minor"/>
      </rPr>
      <t>https://www.sbp.org.pk/departments/stats/NEER-REER.pdf</t>
    </r>
    <r>
      <rPr>
        <sz val="7"/>
        <rFont val="Arial"/>
        <family val="2"/>
        <scheme val="minor"/>
      </rPr>
      <t xml:space="preserve"> </t>
    </r>
  </si>
  <si>
    <r>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medium-term.The following explainer-video on REER [by SBP] goes into further detail. </t>
    </r>
    <r>
      <rPr>
        <u/>
        <sz val="7"/>
        <rFont val="Arial"/>
        <family val="2"/>
        <scheme val="minor"/>
      </rPr>
      <t>https://youtu.be/RX0Oa7oevLg</t>
    </r>
  </si>
  <si>
    <r>
      <t xml:space="preserve">...Not Applicable                                                                                                                                                                            </t>
    </r>
    <r>
      <rPr>
        <sz val="7"/>
        <color theme="1"/>
        <rFont val="Times New Roman"/>
        <family val="1"/>
      </rPr>
      <t xml:space="preserve">      </t>
    </r>
  </si>
  <si>
    <t>`</t>
  </si>
  <si>
    <r>
      <t xml:space="preserve"> </t>
    </r>
    <r>
      <rPr>
        <sz val="7"/>
        <color theme="1"/>
        <rFont val="Times New Roman"/>
        <family val="1"/>
      </rPr>
      <t>*End of Current month/ period over end of previous month/ period                                                                                                                                                Source: Core Statistics Department</t>
    </r>
  </si>
  <si>
    <t>*End of Current month/ period over end of previous month/ period                                                                                                                 Source: Core Statistics Department</t>
  </si>
  <si>
    <r>
      <t xml:space="preserve">Note: The data relates to last working day of the month.                                                                                                                                                                                                                                              </t>
    </r>
    <r>
      <rPr>
        <sz val="7"/>
        <color theme="1"/>
        <rFont val="Times New Roman"/>
        <family val="1"/>
      </rPr>
      <t>Source: Core Statistics Department</t>
    </r>
  </si>
  <si>
    <r>
      <t xml:space="preserve">                                                                                                                                                                           </t>
    </r>
    <r>
      <rPr>
        <sz val="7"/>
        <color theme="1"/>
        <rFont val="Times New Roman"/>
        <family val="1"/>
      </rPr>
      <t>Source: Core Statistics Department</t>
    </r>
  </si>
  <si>
    <t xml:space="preserve">Source: Pakistan Bureau of Statistics </t>
  </si>
  <si>
    <r>
      <t xml:space="preserve">2.        Exchnage Rates used in Appreciation/Depreciation are taken from International Monetary Fund (IMF) website at link:                                                                                       </t>
    </r>
    <r>
      <rPr>
        <u/>
        <sz val="7"/>
        <color theme="10"/>
        <rFont val="Arial"/>
        <family val="2"/>
        <scheme val="minor"/>
      </rPr>
      <t>http://www.imf.org/external/np/fin/data/param rms_mth.aspx</t>
    </r>
  </si>
  <si>
    <r>
      <t xml:space="preserve">2. Exchnage Rates used in Appreciation/Depreciation are taken from International Monetary Fund (IMF) website at link:                                                                                       </t>
    </r>
    <r>
      <rPr>
        <u/>
        <sz val="7"/>
        <color theme="10"/>
        <rFont val="Arial"/>
        <family val="2"/>
        <scheme val="minor"/>
      </rPr>
      <t>http://www.imf.org/external/np/fin/data/param rms_mth.aspx</t>
    </r>
  </si>
  <si>
    <t>*End of Current month/ period over end of previous month/ period                                                                                                                                                                   Source: Core Statistics Department</t>
  </si>
  <si>
    <r>
      <t xml:space="preserve">2.         Exchnage Rates used in Appreciation/Depreciation are taken from International Monetary Fund (IMF) website at link:                                                                                       </t>
    </r>
    <r>
      <rPr>
        <u/>
        <sz val="7"/>
        <color theme="10"/>
        <rFont val="Arial"/>
        <family val="2"/>
        <scheme val="minor"/>
      </rPr>
      <t>http://www.imf.org/external/np/fin/data/param_rms_mth.aspx</t>
    </r>
  </si>
  <si>
    <r>
      <t xml:space="preserve">2. Data is based on original country of remitter from July,2019. The details of country wise revisions are available at: </t>
    </r>
    <r>
      <rPr>
        <u/>
        <sz val="7"/>
        <color theme="10"/>
        <rFont val="Arial"/>
        <family val="2"/>
        <scheme val="minor"/>
      </rPr>
      <t>http://www.sbp.org.pk/departments/stats/AdvanceNotice.pdf</t>
    </r>
  </si>
  <si>
    <t>Source:Pakistan Bureau of Statistics</t>
  </si>
  <si>
    <t>Source: core Statistics Department</t>
  </si>
  <si>
    <t>Source: Core Statistics Departmetn</t>
  </si>
  <si>
    <r>
      <t>Jan</t>
    </r>
    <r>
      <rPr>
        <vertAlign val="superscript"/>
        <sz val="8"/>
        <color theme="1"/>
        <rFont val="Times New Roman"/>
        <family val="1"/>
      </rPr>
      <t>R</t>
    </r>
  </si>
  <si>
    <t>4.20  INDEX NUMBERS  OF  UNIT  VALUES  OF  EXPORTS  BY  GROUPS ( 2017-18=100 )</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</si>
  <si>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</si>
  <si>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</si>
  <si>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</si>
  <si>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</si>
  <si>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</si>
  <si>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</si>
  <si>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</si>
  <si>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</si>
  <si>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</si>
  <si>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</si>
  <si>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</si>
  <si>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</si>
  <si>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</si>
  <si>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</si>
  <si>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</si>
  <si>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</si>
  <si>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</si>
  <si>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</si>
  <si>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2018-19     Jul-Sep</t>
  </si>
  <si>
    <t>2019-20     Jul-Sep</t>
  </si>
  <si>
    <t>2020-21     Jul-Sep</t>
  </si>
  <si>
    <t>2021-22     Jul-Sep</t>
  </si>
  <si>
    <t>2022-23     Jul-Sep</t>
  </si>
  <si>
    <r>
      <t xml:space="preserve">Note: The data relates to last working day of the month.                                                                                                                                                                                                                                                                                                                                                                                          </t>
    </r>
    <r>
      <rPr>
        <sz val="7"/>
        <color theme="1"/>
        <rFont val="Times New Roman"/>
        <family val="1"/>
      </rPr>
      <t>Source: Core Statistics Department</t>
    </r>
  </si>
  <si>
    <t>4.21  INDEX NUMBERS  OF  UNIT  VALUES  OF  IMPORTS  BY  GROUPS ( 2017-18=100 )</t>
  </si>
  <si>
    <t>4.22  INDEX NUMBERS OF QUANTUM OF EXPORTS BY GROUPS ( 2017-18=100 )</t>
  </si>
  <si>
    <t>4.23  INDEX NUMBERS OF QUANTUM OF IMPORTS BY GROUPS ( 2017-18=100 )</t>
  </si>
  <si>
    <t xml:space="preserve"> Vegetatable Products </t>
  </si>
  <si>
    <t>Mach. &amp; Mech./Elec. Appl. Equip</t>
  </si>
  <si>
    <t>Opt. Photographic Med. Surg. Instruments</t>
  </si>
  <si>
    <t>Arms &amp; Ammunition &amp; Parts</t>
  </si>
  <si>
    <t>Misc- Munufact.  used Article</t>
  </si>
  <si>
    <t>N.A</t>
  </si>
  <si>
    <t>Jul-Mar</t>
  </si>
  <si>
    <r>
      <t>Dec</t>
    </r>
    <r>
      <rPr>
        <b/>
        <vertAlign val="superscript"/>
        <sz val="7"/>
        <color theme="1"/>
        <rFont val="Times New Roman"/>
        <family val="1"/>
      </rPr>
      <t>P</t>
    </r>
  </si>
  <si>
    <t>n.a.</t>
  </si>
  <si>
    <r>
      <t>Sep</t>
    </r>
    <r>
      <rPr>
        <b/>
        <vertAlign val="superscript"/>
        <sz val="7"/>
        <color theme="1"/>
        <rFont val="Times New Roman"/>
        <family val="1"/>
      </rPr>
      <t>R</t>
    </r>
  </si>
  <si>
    <r>
      <t>Mar</t>
    </r>
    <r>
      <rPr>
        <b/>
        <vertAlign val="superscript"/>
        <sz val="7"/>
        <color theme="1"/>
        <rFont val="Times New Roman"/>
        <family val="1"/>
      </rPr>
      <t>R</t>
    </r>
  </si>
  <si>
    <r>
      <t>Dec</t>
    </r>
    <r>
      <rPr>
        <b/>
        <vertAlign val="superscript"/>
        <sz val="7"/>
        <color theme="1"/>
        <rFont val="Times New Roman"/>
        <family val="1"/>
      </rPr>
      <t xml:space="preserve"> R</t>
    </r>
  </si>
  <si>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</si>
  <si>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</si>
  <si>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</si>
  <si>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</si>
  <si>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r>
      <t>Feb</t>
    </r>
    <r>
      <rPr>
        <vertAlign val="superscript"/>
        <sz val="7.5"/>
        <color theme="1"/>
        <rFont val="Times New Roman"/>
        <family val="1"/>
      </rPr>
      <t>R</t>
    </r>
  </si>
  <si>
    <r>
      <t>Mar</t>
    </r>
    <r>
      <rPr>
        <vertAlign val="superscript"/>
        <sz val="7.5"/>
        <color theme="1"/>
        <rFont val="Times New Roman"/>
        <family val="1"/>
      </rPr>
      <t>P</t>
    </r>
  </si>
  <si>
    <r>
      <t>Mar</t>
    </r>
    <r>
      <rPr>
        <b/>
        <vertAlign val="superscript"/>
        <sz val="7"/>
        <color rgb="FF000000"/>
        <rFont val="Times New Roman"/>
        <family val="1"/>
      </rPr>
      <t>P</t>
    </r>
  </si>
  <si>
    <r>
      <t>Mar FY24</t>
    </r>
    <r>
      <rPr>
        <b/>
        <vertAlign val="superscript"/>
        <sz val="8"/>
        <color theme="1"/>
        <rFont val="Times New Roman"/>
        <family val="1"/>
      </rPr>
      <t>P</t>
    </r>
  </si>
  <si>
    <r>
      <t>Jul- Mar FY24</t>
    </r>
    <r>
      <rPr>
        <b/>
        <vertAlign val="superscript"/>
        <sz val="8"/>
        <color theme="1"/>
        <rFont val="Times New Roman"/>
        <family val="1"/>
      </rPr>
      <t>P</t>
    </r>
  </si>
  <si>
    <t>Jul- Mar FY23</t>
  </si>
  <si>
    <r>
      <t>Jul- Mar FY23</t>
    </r>
    <r>
      <rPr>
        <b/>
        <vertAlign val="superscript"/>
        <sz val="8"/>
        <color theme="1"/>
        <rFont val="Times New Roman"/>
        <family val="1"/>
      </rPr>
      <t>R</t>
    </r>
  </si>
  <si>
    <r>
      <t>Mar</t>
    </r>
    <r>
      <rPr>
        <vertAlign val="superscript"/>
        <sz val="8"/>
        <color theme="1"/>
        <rFont val="Times New Roman"/>
        <family val="1"/>
      </rPr>
      <t>P</t>
    </r>
  </si>
  <si>
    <r>
      <t>Feb</t>
    </r>
    <r>
      <rPr>
        <vertAlign val="superscript"/>
        <sz val="8"/>
        <color theme="1"/>
        <rFont val="Times New Roman"/>
        <family val="1"/>
      </rPr>
      <t>R</t>
    </r>
  </si>
  <si>
    <r>
      <t>Dec</t>
    </r>
    <r>
      <rPr>
        <vertAlign val="superscript"/>
        <sz val="8"/>
        <color theme="1"/>
        <rFont val="Times New Roman"/>
        <family val="1"/>
      </rPr>
      <t>R</t>
    </r>
  </si>
  <si>
    <r>
      <t>Nov</t>
    </r>
    <r>
      <rPr>
        <vertAlign val="superscript"/>
        <sz val="8"/>
        <color theme="1"/>
        <rFont val="Times New Roman"/>
        <family val="1"/>
      </rPr>
      <t>R</t>
    </r>
  </si>
  <si>
    <r>
      <t>Oct</t>
    </r>
    <r>
      <rPr>
        <vertAlign val="superscript"/>
        <sz val="8"/>
        <color theme="1"/>
        <rFont val="Times New Roman"/>
        <family val="1"/>
      </rPr>
      <t>R</t>
    </r>
  </si>
  <si>
    <r>
      <t>Mar</t>
    </r>
    <r>
      <rPr>
        <b/>
        <vertAlign val="superscript"/>
        <sz val="7"/>
        <color theme="1"/>
        <rFont val="Times New Roman"/>
        <family val="1"/>
      </rPr>
      <t>P</t>
    </r>
  </si>
  <si>
    <r>
      <t>Feb</t>
    </r>
    <r>
      <rPr>
        <b/>
        <vertAlign val="superscript"/>
        <sz val="7"/>
        <color theme="1"/>
        <rFont val="Times New Roman"/>
        <family val="1"/>
      </rPr>
      <t>R</t>
    </r>
  </si>
  <si>
    <r>
      <t>Dec</t>
    </r>
    <r>
      <rPr>
        <b/>
        <vertAlign val="superscript"/>
        <sz val="7"/>
        <color theme="1"/>
        <rFont val="Times New Roman"/>
        <family val="1"/>
      </rPr>
      <t>R</t>
    </r>
  </si>
  <si>
    <r>
      <t>Nov</t>
    </r>
    <r>
      <rPr>
        <b/>
        <vertAlign val="superscript"/>
        <sz val="7"/>
        <color theme="1"/>
        <rFont val="Times New Roman"/>
        <family val="1"/>
      </rPr>
      <t>R</t>
    </r>
  </si>
  <si>
    <r>
      <t>Oct</t>
    </r>
    <r>
      <rPr>
        <b/>
        <vertAlign val="superscript"/>
        <sz val="7"/>
        <color theme="1"/>
        <rFont val="Times New Roman"/>
        <family val="1"/>
      </rPr>
      <t>R</t>
    </r>
  </si>
  <si>
    <t>Pak Rupees per Currency Unit Mar-2024</t>
  </si>
  <si>
    <t>NOTES: 1: Other Imports include goods procured in ports by carriers, refund/rebate, imports under foreign economic assistance (grants and loans), trade credit and other miscellaneous items as per BPM6.</t>
  </si>
  <si>
    <t>2: Import of oil/petroleum under financing from international financial institutions/foreign governments has been classified in the relevant country since Jul-22 which was previously classified in Other Imports.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</si>
</sst>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 #,##0.0000_);_(* \(#,##0.0000\);_(* &quot;-&quot;??_);_(@_)"/>
    <numFmt numFmtId="165" formatCode="0.0000"/>
    <numFmt numFmtId="166" formatCode="_(* #,##0_);_(* \(#,##0\);_(* &quot;-&quot;??_);_(@_)"/>
    <numFmt numFmtId="167" formatCode="\+0.00;\-0.00;0.00"/>
    <numFmt numFmtId="168" formatCode="_(* #,##0.0_);_(* \(#,##0.0\);_(* &quot;-&quot;??_);_(@_)"/>
    <numFmt numFmtId="169" formatCode="0.00_);\(0.00\)"/>
    <numFmt numFmtId="170" formatCode="0.0"/>
  </numFmts>
  <fonts count="67" x14ac:knownFonts="1">
    <font>
      <sz val="11"/>
      <color theme="1"/>
      <name val="Arial"/>
      <family val="2"/>
      <scheme val="minor"/>
    </font>
    <font>
      <sz val="10"/>
      <color theme="1"/>
      <name val="Times New Roman"/>
      <family val="1"/>
    </font>
    <font>
      <b/>
      <sz val="9.5"/>
      <color theme="1"/>
      <name val="Times New Roman"/>
      <family val="1"/>
    </font>
    <font>
      <b/>
      <sz val="13.5"/>
      <color theme="1"/>
      <name val="Times New Roman"/>
      <family val="1"/>
    </font>
    <font>
      <sz val="9.5"/>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13.5"/>
      <color theme="1"/>
      <name val="Times New Roman"/>
      <family val="1"/>
    </font>
    <font>
      <sz val="9.5"/>
      <color rgb="FF000000"/>
      <name val="Times New Roman"/>
      <family val="1"/>
    </font>
    <font>
      <b/>
      <sz val="14"/>
      <color rgb="FF000000"/>
      <name val="Times New Roman"/>
      <family val="1"/>
    </font>
    <font>
      <sz val="14"/>
      <color rgb="FF000000"/>
      <name val="Times New Roman"/>
      <family val="1"/>
    </font>
    <font>
      <sz val="11.5"/>
      <color rgb="FF000000"/>
      <name val="Times New Roman"/>
      <family val="1"/>
    </font>
    <font>
      <sz val="6"/>
      <color rgb="FF000000"/>
      <name val="Calibri"/>
      <family val="2"/>
    </font>
    <font>
      <b/>
      <sz val="7"/>
      <color rgb="FF000000"/>
      <name val="Times New Roman"/>
      <family val="1"/>
    </font>
    <font>
      <sz val="7"/>
      <color rgb="FF000000"/>
      <name val="Times New Roman"/>
      <family val="1"/>
    </font>
    <font>
      <sz val="8"/>
      <color rgb="FF000000"/>
      <name val="Times New Roman"/>
      <family val="1"/>
    </font>
    <font>
      <sz val="6"/>
      <color theme="1"/>
      <name val="Times New Roman"/>
      <family val="1"/>
    </font>
    <font>
      <b/>
      <sz val="8"/>
      <color theme="1"/>
      <name val="Times New Roman"/>
      <family val="1"/>
    </font>
    <font>
      <sz val="8"/>
      <color theme="1"/>
      <name val="Calibri"/>
      <family val="2"/>
    </font>
    <font>
      <vertAlign val="superscript"/>
      <sz val="8"/>
      <color theme="1"/>
      <name val="Times New Roman"/>
      <family val="1"/>
    </font>
    <font>
      <sz val="6.5"/>
      <color theme="1"/>
      <name val="Times New Roman"/>
      <family val="1"/>
    </font>
    <font>
      <sz val="9"/>
      <color theme="1"/>
      <name val="Times New Roman"/>
      <family val="1"/>
    </font>
    <font>
      <u/>
      <sz val="11"/>
      <color theme="10"/>
      <name val="Arial"/>
      <family val="2"/>
      <scheme val="minor"/>
    </font>
    <font>
      <sz val="11"/>
      <color theme="1"/>
      <name val="Times New Roman"/>
      <family val="1"/>
    </font>
    <font>
      <b/>
      <sz val="7.5"/>
      <color theme="1"/>
      <name val="Times New Roman"/>
      <family val="1"/>
    </font>
    <font>
      <b/>
      <sz val="14"/>
      <color theme="1"/>
      <name val="Times New Roman"/>
      <family val="1"/>
    </font>
    <font>
      <b/>
      <vertAlign val="superscript"/>
      <sz val="14"/>
      <color theme="1"/>
      <name val="Times New Roman"/>
      <family val="1"/>
    </font>
    <font>
      <sz val="5"/>
      <color theme="1"/>
      <name val="Times New Roman"/>
      <family val="1"/>
    </font>
    <font>
      <sz val="7.5"/>
      <color rgb="FF000000"/>
      <name val="Times New Roman"/>
      <family val="1"/>
    </font>
    <font>
      <b/>
      <sz val="8"/>
      <color rgb="FF000000"/>
      <name val="Times New Roman"/>
      <family val="1"/>
    </font>
    <font>
      <b/>
      <vertAlign val="superscript"/>
      <sz val="8"/>
      <color theme="1"/>
      <name val="Times New Roman"/>
      <family val="1"/>
    </font>
    <font>
      <b/>
      <vertAlign val="superscript"/>
      <sz val="7"/>
      <color theme="1"/>
      <name val="Times New Roman"/>
      <family val="1"/>
    </font>
    <font>
      <vertAlign val="superscript"/>
      <sz val="7"/>
      <color rgb="FF000000"/>
      <name val="Times New Roman"/>
      <family val="1"/>
    </font>
    <font>
      <b/>
      <sz val="14"/>
      <name val="Times New Roman"/>
      <family val="1"/>
    </font>
    <font>
      <vertAlign val="superscript"/>
      <sz val="7"/>
      <color theme="1"/>
      <name val="Times New Roman"/>
      <family val="1"/>
    </font>
    <font>
      <vertAlign val="superscript"/>
      <sz val="7.5"/>
      <color theme="1"/>
      <name val="Times New Roman"/>
      <family val="1"/>
    </font>
    <font>
      <b/>
      <sz val="13.5"/>
      <color rgb="FF000000"/>
      <name val="Times New Roman"/>
      <family val="1"/>
    </font>
    <font>
      <b/>
      <sz val="8.5"/>
      <color rgb="FF000000"/>
      <name val="Times New Roman"/>
      <family val="1"/>
    </font>
    <font>
      <b/>
      <vertAlign val="superscript"/>
      <sz val="7"/>
      <color rgb="FF000000"/>
      <name val="Times New Roman"/>
      <family val="1"/>
    </font>
    <font>
      <sz val="6.5"/>
      <color rgb="FF000000"/>
      <name val="Times New Roman"/>
      <family val="1"/>
    </font>
    <font>
      <i/>
      <sz val="7"/>
      <color theme="1"/>
      <name val="Times New Roman"/>
      <family val="1"/>
    </font>
    <font>
      <sz val="7"/>
      <color rgb="FF1F497D"/>
      <name val="Times New Roman"/>
      <family val="1"/>
    </font>
    <font>
      <sz val="8.5"/>
      <color rgb="FF000000"/>
      <name val="Times New Roman"/>
      <family val="1"/>
    </font>
    <font>
      <b/>
      <sz val="6.5"/>
      <color theme="1"/>
      <name val="Times New Roman"/>
      <family val="1"/>
    </font>
    <font>
      <b/>
      <sz val="9"/>
      <color rgb="FF000000"/>
      <name val="Times New Roman"/>
      <family val="1"/>
    </font>
    <font>
      <sz val="11"/>
      <color theme="1"/>
      <name val="Arial"/>
      <family val="2"/>
      <scheme val="minor"/>
    </font>
    <font>
      <u/>
      <sz val="7"/>
      <color theme="10"/>
      <name val="Arial"/>
      <family val="2"/>
      <scheme val="minor"/>
    </font>
    <font>
      <sz val="7"/>
      <color theme="10"/>
      <name val="Arial"/>
      <family val="2"/>
      <scheme val="minor"/>
    </font>
    <font>
      <b/>
      <sz val="11"/>
      <color theme="1"/>
      <name val="Arial"/>
      <family val="2"/>
      <scheme val="minor"/>
    </font>
    <font>
      <sz val="7"/>
      <color theme="1"/>
      <name val="Times New Roman"/>
      <family val="1"/>
      <scheme val="major"/>
    </font>
    <font>
      <b/>
      <sz val="7"/>
      <color theme="1"/>
      <name val="Times New Roman"/>
      <family val="1"/>
      <scheme val="major"/>
    </font>
    <font>
      <sz val="7"/>
      <name val="Arial"/>
      <family val="2"/>
      <scheme val="minor"/>
    </font>
    <font>
      <u/>
      <sz val="7"/>
      <name val="Arial"/>
      <family val="2"/>
      <scheme val="minor"/>
    </font>
    <font>
      <sz val="8"/>
      <name val="Times New Roman"/>
      <family val="1"/>
    </font>
    <font>
      <sz val="7"/>
      <name val="Times New Roman"/>
      <family val="1"/>
    </font>
    <font>
      <sz val="7"/>
      <color rgb="FF000000"/>
      <name val="Times New Roman"/>
      <family val="1"/>
      <scheme val="major"/>
    </font>
    <font>
      <sz val="8"/>
      <color rgb="FF000000"/>
      <name val="Times New Roman"/>
      <family val="1"/>
      <scheme val="major"/>
    </font>
    <font>
      <sz val="10"/>
      <name val="Arial"/>
      <family val="2"/>
    </font>
    <font>
      <b/>
      <sz val="12"/>
      <color theme="1"/>
      <name val="Times New Roman"/>
      <family val="1"/>
      <scheme val="major"/>
    </font>
    <font>
      <sz val="12"/>
      <color theme="1"/>
      <name val="Times New Roman"/>
      <family val="1"/>
      <scheme val="major"/>
    </font>
    <font>
      <sz val="12"/>
      <color rgb="FF000000"/>
      <name val="Times New Roman"/>
      <family val="1"/>
      <scheme val="major"/>
    </font>
    <font>
      <b/>
      <sz val="12"/>
      <color rgb="FF000000"/>
      <name val="Times New Roman"/>
      <family val="1"/>
      <scheme val="major"/>
    </font>
    <font>
      <b/>
      <sz val="20"/>
      <color rgb="FF000000"/>
      <name val="Times New Roman"/>
      <family val="1"/>
      <scheme val="major"/>
    </font>
    <font>
      <b/>
      <sz val="8"/>
      <color rgb="FF000000"/>
      <name val="Calibri Bold"/>
    </font>
    <font>
      <sz val="8"/>
      <color rgb="FF000000"/>
      <name val="Calibri Bold"/>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42">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style="medium">
        <color indexed="64"/>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s>
  <cellStyleXfs count="7">
    <xf numFmtId="0" fontId="0" fillId="0" borderId="0"/>
    <xf numFmtId="0" fontId="24" fillId="0" borderId="0" applyNumberFormat="0" applyFill="0" applyBorder="0" applyAlignment="0" applyProtection="0"/>
    <xf numFmtId="43" fontId="47" fillId="0" borderId="0" applyFont="0" applyFill="0" applyBorder="0" applyAlignment="0" applyProtection="0"/>
    <xf numFmtId="43" fontId="59" fillId="0" borderId="0" applyFont="0" applyFill="0" applyBorder="0" applyAlignment="0" applyProtection="0"/>
    <xf numFmtId="0" fontId="59" fillId="0" borderId="0"/>
    <xf numFmtId="0" fontId="47" fillId="0" borderId="0"/>
    <xf numFmtId="0" fontId="55" fillId="0" borderId="0"/>
  </cellStyleXfs>
  <cellXfs count="498">
    <xf numFmtId="0" fontId="0" fillId="0" borderId="0" xfId="0"/>
    <xf numFmtId="0" fontId="5" fillId="0" borderId="1" xfId="0" applyFont="1" applyBorder="1" applyAlignment="1">
      <alignment vertical="center" wrapText="1"/>
    </xf>
    <xf numFmtId="0" fontId="8" fillId="0" borderId="0" xfId="0" applyFont="1" applyAlignment="1">
      <alignment horizontal="right" vertical="center" wrapText="1"/>
    </xf>
    <xf numFmtId="0" fontId="1" fillId="0" borderId="0" xfId="0" applyFont="1" applyAlignment="1">
      <alignment vertical="center"/>
    </xf>
    <xf numFmtId="0" fontId="0" fillId="0" borderId="0" xfId="0" applyAlignment="1"/>
    <xf numFmtId="0" fontId="1" fillId="0" borderId="2" xfId="0" applyFont="1" applyBorder="1" applyAlignment="1">
      <alignment vertical="center"/>
    </xf>
    <xf numFmtId="0" fontId="5" fillId="0" borderId="1" xfId="0" applyFont="1" applyBorder="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1" fillId="0" borderId="1" xfId="0" applyFont="1" applyBorder="1" applyAlignment="1">
      <alignment vertical="center"/>
    </xf>
    <xf numFmtId="0" fontId="8" fillId="0" borderId="1" xfId="0" applyFont="1" applyBorder="1" applyAlignment="1">
      <alignment horizontal="right" vertical="center"/>
    </xf>
    <xf numFmtId="0" fontId="6" fillId="0" borderId="0" xfId="0" applyFont="1" applyAlignment="1">
      <alignment horizontal="center" vertical="center"/>
    </xf>
    <xf numFmtId="0" fontId="7" fillId="0" borderId="1" xfId="0" applyFont="1" applyBorder="1" applyAlignment="1">
      <alignment horizontal="right" vertical="center"/>
    </xf>
    <xf numFmtId="0" fontId="16" fillId="0" borderId="0" xfId="0" applyFont="1" applyAlignment="1">
      <alignment horizontal="right" vertical="center" wrapText="1"/>
    </xf>
    <xf numFmtId="0" fontId="8" fillId="0" borderId="1" xfId="0" applyFont="1" applyBorder="1" applyAlignment="1">
      <alignment horizontal="center" vertical="center"/>
    </xf>
    <xf numFmtId="0" fontId="15" fillId="0" borderId="1" xfId="0" applyFont="1" applyBorder="1" applyAlignment="1">
      <alignment horizontal="right" vertical="center"/>
    </xf>
    <xf numFmtId="0" fontId="16" fillId="0" borderId="0" xfId="0" applyFont="1" applyAlignment="1">
      <alignment horizontal="right" vertical="center"/>
    </xf>
    <xf numFmtId="0" fontId="16" fillId="0" borderId="1" xfId="0" applyFont="1" applyBorder="1" applyAlignment="1">
      <alignment horizontal="right" vertical="center"/>
    </xf>
    <xf numFmtId="0" fontId="7" fillId="0" borderId="6" xfId="0" applyFont="1" applyBorder="1" applyAlignment="1">
      <alignment horizontal="right" vertical="center"/>
    </xf>
    <xf numFmtId="0" fontId="7" fillId="0" borderId="15" xfId="0" applyFont="1" applyBorder="1" applyAlignment="1">
      <alignment horizontal="right" vertical="center"/>
    </xf>
    <xf numFmtId="16" fontId="6" fillId="0" borderId="0" xfId="0" applyNumberFormat="1" applyFont="1" applyAlignment="1">
      <alignment vertical="center"/>
    </xf>
    <xf numFmtId="0" fontId="20" fillId="0" borderId="0" xfId="0" applyFont="1" applyAlignment="1">
      <alignment vertical="center"/>
    </xf>
    <xf numFmtId="0" fontId="6" fillId="0" borderId="0" xfId="0" applyFont="1" applyAlignment="1">
      <alignment horizontal="right" vertical="center"/>
    </xf>
    <xf numFmtId="0" fontId="6" fillId="0" borderId="0" xfId="0" applyFont="1" applyAlignment="1">
      <alignment vertical="center"/>
    </xf>
    <xf numFmtId="0" fontId="6" fillId="0" borderId="1" xfId="0" applyFont="1" applyBorder="1" applyAlignment="1">
      <alignment vertical="center"/>
    </xf>
    <xf numFmtId="0" fontId="6" fillId="0" borderId="1" xfId="0" applyFont="1" applyBorder="1" applyAlignment="1">
      <alignment horizontal="right" vertical="center"/>
    </xf>
    <xf numFmtId="0" fontId="8" fillId="0" borderId="6" xfId="0" applyFont="1" applyBorder="1" applyAlignment="1">
      <alignment horizontal="right" vertical="center"/>
    </xf>
    <xf numFmtId="0" fontId="5" fillId="0" borderId="0" xfId="0" applyFont="1" applyAlignment="1">
      <alignment horizontal="right" vertical="center"/>
    </xf>
    <xf numFmtId="0" fontId="6" fillId="0" borderId="13" xfId="0" applyFont="1" applyBorder="1" applyAlignment="1">
      <alignment horizontal="right" vertical="center"/>
    </xf>
    <xf numFmtId="0" fontId="1" fillId="0" borderId="13" xfId="0" applyFont="1" applyBorder="1" applyAlignment="1">
      <alignment vertical="center"/>
    </xf>
    <xf numFmtId="0" fontId="6" fillId="0" borderId="19" xfId="0" applyFont="1" applyBorder="1" applyAlignment="1">
      <alignment horizontal="right" vertical="center"/>
    </xf>
    <xf numFmtId="0" fontId="6" fillId="0" borderId="18" xfId="0" applyFont="1" applyBorder="1" applyAlignment="1">
      <alignment horizontal="right" vertical="center"/>
    </xf>
    <xf numFmtId="0" fontId="19" fillId="0" borderId="0" xfId="0" applyFont="1" applyAlignment="1">
      <alignment vertical="center"/>
    </xf>
    <xf numFmtId="0" fontId="17" fillId="0" borderId="0" xfId="0" applyFont="1" applyAlignment="1">
      <alignment horizontal="right" vertical="center"/>
    </xf>
    <xf numFmtId="0" fontId="17" fillId="0" borderId="0" xfId="0" applyFont="1" applyAlignment="1">
      <alignment vertical="center"/>
    </xf>
    <xf numFmtId="0" fontId="5" fillId="0" borderId="0" xfId="0" applyFont="1" applyAlignment="1">
      <alignment vertical="center"/>
    </xf>
    <xf numFmtId="0" fontId="5" fillId="0" borderId="18" xfId="0" applyFont="1" applyBorder="1" applyAlignment="1">
      <alignment vertical="center"/>
    </xf>
    <xf numFmtId="0" fontId="6" fillId="0" borderId="18" xfId="0" applyFont="1" applyBorder="1" applyAlignment="1">
      <alignment vertical="center"/>
    </xf>
    <xf numFmtId="0" fontId="17" fillId="0" borderId="18" xfId="0" applyFont="1" applyBorder="1" applyAlignment="1">
      <alignment horizontal="right" vertical="center"/>
    </xf>
    <xf numFmtId="0" fontId="31" fillId="0" borderId="1" xfId="0" applyFont="1" applyBorder="1" applyAlignment="1">
      <alignment horizontal="right" vertical="center"/>
    </xf>
    <xf numFmtId="0" fontId="31" fillId="0" borderId="24" xfId="0" applyFont="1" applyBorder="1" applyAlignment="1">
      <alignment horizontal="right" vertical="center"/>
    </xf>
    <xf numFmtId="0" fontId="31" fillId="0" borderId="15" xfId="0" applyFont="1" applyBorder="1" applyAlignment="1">
      <alignment horizontal="right" vertical="center"/>
    </xf>
    <xf numFmtId="0" fontId="31" fillId="0" borderId="6" xfId="0" applyFont="1" applyBorder="1" applyAlignment="1">
      <alignment horizontal="right" vertical="center"/>
    </xf>
    <xf numFmtId="0" fontId="15" fillId="0" borderId="0" xfId="0" applyFont="1" applyAlignment="1">
      <alignment horizontal="right" vertical="center" wrapText="1"/>
    </xf>
    <xf numFmtId="0" fontId="15" fillId="0" borderId="0" xfId="0" applyFont="1" applyAlignment="1">
      <alignment horizontal="right" vertical="center"/>
    </xf>
    <xf numFmtId="0" fontId="34" fillId="0" borderId="0" xfId="0" applyFont="1" applyAlignment="1">
      <alignment vertical="center"/>
    </xf>
    <xf numFmtId="0" fontId="19" fillId="0" borderId="1" xfId="0" applyFont="1" applyBorder="1" applyAlignment="1">
      <alignment horizontal="right" vertical="center"/>
    </xf>
    <xf numFmtId="0" fontId="19" fillId="0" borderId="6" xfId="0" applyFont="1" applyBorder="1" applyAlignment="1">
      <alignment horizontal="right" vertical="center"/>
    </xf>
    <xf numFmtId="0" fontId="8" fillId="0" borderId="0" xfId="0" applyFont="1" applyAlignment="1">
      <alignment horizontal="right" vertical="center"/>
    </xf>
    <xf numFmtId="0" fontId="8"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5" fillId="0" borderId="1" xfId="0" applyFont="1" applyBorder="1" applyAlignment="1">
      <alignment horizontal="right" vertical="center" wrapText="1"/>
    </xf>
    <xf numFmtId="0" fontId="8" fillId="0" borderId="24" xfId="0" applyFont="1" applyBorder="1" applyAlignment="1">
      <alignment horizontal="right" vertical="center"/>
    </xf>
    <xf numFmtId="0" fontId="8" fillId="0" borderId="2" xfId="0" applyFont="1" applyBorder="1" applyAlignment="1">
      <alignment horizontal="right" vertical="center"/>
    </xf>
    <xf numFmtId="0" fontId="8" fillId="0" borderId="34"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25" xfId="0" applyFont="1" applyBorder="1" applyAlignment="1">
      <alignment horizontal="center" vertical="center"/>
    </xf>
    <xf numFmtId="0" fontId="8" fillId="0" borderId="6" xfId="0"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pplyAlignment="1">
      <alignment horizontal="right" vertical="center"/>
    </xf>
    <xf numFmtId="0" fontId="1" fillId="0" borderId="1" xfId="0" applyFont="1" applyBorder="1" applyAlignment="1"/>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1" fillId="0" borderId="0" xfId="0" applyFont="1" applyAlignment="1">
      <alignment vertical="top"/>
    </xf>
    <xf numFmtId="0" fontId="1" fillId="0" borderId="0" xfId="0" applyFont="1" applyAlignment="1"/>
    <xf numFmtId="3" fontId="16" fillId="0" borderId="0" xfId="0" applyNumberFormat="1" applyFont="1" applyAlignment="1">
      <alignment horizontal="right" vertical="center"/>
    </xf>
    <xf numFmtId="0" fontId="26" fillId="0" borderId="0" xfId="0" applyFont="1" applyAlignment="1">
      <alignment vertical="center"/>
    </xf>
    <xf numFmtId="0" fontId="41" fillId="0" borderId="2" xfId="0" applyFont="1" applyBorder="1" applyAlignment="1">
      <alignment horizontal="right" vertical="center"/>
    </xf>
    <xf numFmtId="0" fontId="15" fillId="0" borderId="2" xfId="0" applyFont="1" applyBorder="1" applyAlignment="1">
      <alignment horizontal="right" vertical="center"/>
    </xf>
    <xf numFmtId="0" fontId="15" fillId="0" borderId="0" xfId="0" applyFont="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6" fillId="0" borderId="2" xfId="0" applyFont="1" applyBorder="1" applyAlignment="1">
      <alignment vertical="center"/>
    </xf>
    <xf numFmtId="0" fontId="19" fillId="0" borderId="0" xfId="0" applyFont="1" applyAlignment="1">
      <alignment horizontal="center" vertical="center"/>
    </xf>
    <xf numFmtId="0" fontId="7" fillId="0" borderId="0" xfId="0" applyFont="1" applyAlignment="1">
      <alignment horizontal="center" vertical="center"/>
    </xf>
    <xf numFmtId="0" fontId="1" fillId="0" borderId="10" xfId="0" applyFont="1" applyBorder="1" applyAlignment="1">
      <alignment vertical="center"/>
    </xf>
    <xf numFmtId="0" fontId="8" fillId="0" borderId="10" xfId="0" applyFont="1" applyBorder="1" applyAlignment="1">
      <alignment horizontal="center" vertical="center"/>
    </xf>
    <xf numFmtId="0" fontId="42" fillId="0" borderId="1" xfId="0" applyFont="1" applyBorder="1" applyAlignment="1">
      <alignment vertical="center"/>
    </xf>
    <xf numFmtId="0" fontId="19" fillId="0" borderId="13" xfId="0" applyFont="1" applyBorder="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44" fillId="0" borderId="0" xfId="0" applyFont="1" applyAlignment="1">
      <alignment vertical="center"/>
    </xf>
    <xf numFmtId="0" fontId="7" fillId="0" borderId="1" xfId="0" applyFont="1" applyBorder="1" applyAlignment="1">
      <alignment vertical="center"/>
    </xf>
    <xf numFmtId="0" fontId="8" fillId="0" borderId="2" xfId="0" applyFont="1" applyBorder="1" applyAlignment="1">
      <alignment vertical="center"/>
    </xf>
    <xf numFmtId="0" fontId="8" fillId="0" borderId="1" xfId="0" applyFont="1" applyBorder="1" applyAlignment="1">
      <alignment vertical="center"/>
    </xf>
    <xf numFmtId="0" fontId="8" fillId="0" borderId="10" xfId="0" applyFont="1" applyBorder="1" applyAlignment="1">
      <alignment vertical="center"/>
    </xf>
    <xf numFmtId="0" fontId="7" fillId="0" borderId="1" xfId="0" applyFont="1" applyBorder="1" applyAlignment="1">
      <alignment horizontal="left" vertical="center"/>
    </xf>
    <xf numFmtId="0" fontId="45" fillId="0" borderId="0" xfId="0" applyFont="1" applyAlignment="1">
      <alignment horizontal="right" vertical="center"/>
    </xf>
    <xf numFmtId="0" fontId="26" fillId="0" borderId="1" xfId="0" applyFont="1" applyBorder="1" applyAlignment="1">
      <alignment horizontal="center" vertical="center"/>
    </xf>
    <xf numFmtId="0" fontId="5" fillId="0" borderId="1" xfId="0" applyFont="1" applyBorder="1" applyAlignment="1">
      <alignment horizontal="right" vertical="center"/>
    </xf>
    <xf numFmtId="0" fontId="22" fillId="0" borderId="1" xfId="0" applyFont="1" applyBorder="1" applyAlignment="1">
      <alignment vertical="center"/>
    </xf>
    <xf numFmtId="0" fontId="22" fillId="0" borderId="1" xfId="0" applyFont="1" applyBorder="1" applyAlignment="1">
      <alignment horizontal="right" vertical="center"/>
    </xf>
    <xf numFmtId="0" fontId="45" fillId="0" borderId="0" xfId="0" applyFont="1" applyAlignment="1">
      <alignment horizontal="center" vertical="center"/>
    </xf>
    <xf numFmtId="0" fontId="7" fillId="2" borderId="0" xfId="0" applyFont="1" applyFill="1" applyAlignment="1">
      <alignment vertical="center"/>
    </xf>
    <xf numFmtId="0" fontId="26" fillId="0" borderId="1" xfId="0" applyFont="1" applyBorder="1" applyAlignment="1">
      <alignment horizontal="right" vertical="center" wrapText="1"/>
    </xf>
    <xf numFmtId="0" fontId="1" fillId="0" borderId="1" xfId="0" applyFont="1" applyBorder="1" applyAlignment="1">
      <alignment vertical="top"/>
    </xf>
    <xf numFmtId="0" fontId="1" fillId="0" borderId="0" xfId="0" applyFont="1" applyAlignment="1">
      <alignment vertical="center" wrapText="1"/>
    </xf>
    <xf numFmtId="0" fontId="19" fillId="0" borderId="1" xfId="0" applyFont="1" applyBorder="1" applyAlignment="1">
      <alignment horizontal="right" vertical="center" wrapText="1"/>
    </xf>
    <xf numFmtId="0" fontId="1" fillId="0" borderId="0" xfId="0" applyFont="1" applyAlignment="1">
      <alignment wrapText="1"/>
    </xf>
    <xf numFmtId="0" fontId="1" fillId="0" borderId="0" xfId="0" applyFont="1" applyAlignment="1">
      <alignment horizontal="right" vertical="center" wrapText="1"/>
    </xf>
    <xf numFmtId="0" fontId="45" fillId="0" borderId="0" xfId="0" applyFont="1" applyAlignment="1">
      <alignment horizontal="right" vertical="center" wrapText="1"/>
    </xf>
    <xf numFmtId="0" fontId="5" fillId="0" borderId="0" xfId="0" applyFont="1" applyAlignment="1">
      <alignment horizontal="right" vertical="center" wrapText="1"/>
    </xf>
    <xf numFmtId="0" fontId="8" fillId="0" borderId="0" xfId="0" applyFont="1" applyAlignment="1">
      <alignment vertical="center" wrapText="1"/>
    </xf>
    <xf numFmtId="3" fontId="15" fillId="0" borderId="0" xfId="0" applyNumberFormat="1" applyFont="1" applyAlignment="1">
      <alignment horizontal="right" vertical="center" wrapText="1"/>
    </xf>
    <xf numFmtId="0" fontId="8" fillId="0" borderId="0" xfId="0" applyFont="1" applyAlignment="1">
      <alignment horizontal="center" vertical="center" wrapText="1"/>
    </xf>
    <xf numFmtId="0" fontId="7" fillId="0" borderId="0" xfId="0" applyFont="1" applyAlignment="1">
      <alignment vertical="center" wrapText="1"/>
    </xf>
    <xf numFmtId="3" fontId="16" fillId="0" borderId="0" xfId="0" applyNumberFormat="1" applyFont="1" applyAlignment="1">
      <alignment horizontal="right" vertical="center" wrapText="1"/>
    </xf>
    <xf numFmtId="0" fontId="26"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wrapText="1"/>
    </xf>
    <xf numFmtId="0" fontId="22" fillId="0" borderId="1" xfId="0" applyFont="1" applyBorder="1" applyAlignment="1">
      <alignment horizontal="right" vertical="center" wrapText="1"/>
    </xf>
    <xf numFmtId="0" fontId="19" fillId="0" borderId="2" xfId="0" applyFont="1" applyBorder="1" applyAlignment="1">
      <alignment horizontal="center" vertical="center" wrapText="1"/>
    </xf>
    <xf numFmtId="0" fontId="8" fillId="0" borderId="1" xfId="0" applyFont="1" applyBorder="1" applyAlignment="1">
      <alignment vertical="center" wrapText="1"/>
    </xf>
    <xf numFmtId="3" fontId="15" fillId="0" borderId="1" xfId="0" applyNumberFormat="1" applyFont="1" applyBorder="1" applyAlignment="1">
      <alignment horizontal="right" vertical="center" wrapText="1"/>
    </xf>
    <xf numFmtId="0" fontId="15" fillId="0" borderId="1" xfId="0" applyFont="1" applyBorder="1" applyAlignment="1">
      <alignment horizontal="right" vertical="center" wrapText="1"/>
    </xf>
    <xf numFmtId="0" fontId="26" fillId="0" borderId="1" xfId="0" applyFont="1" applyBorder="1" applyAlignment="1">
      <alignment vertical="center" wrapText="1"/>
    </xf>
    <xf numFmtId="0" fontId="22" fillId="0" borderId="1" xfId="0" applyFont="1" applyBorder="1" applyAlignment="1">
      <alignment vertical="center" wrapText="1"/>
    </xf>
    <xf numFmtId="0" fontId="8" fillId="0" borderId="1" xfId="0" applyFont="1" applyBorder="1" applyAlignment="1">
      <alignment horizontal="right" vertical="center" wrapText="1"/>
    </xf>
    <xf numFmtId="3" fontId="6" fillId="0" borderId="0" xfId="0" applyNumberFormat="1" applyFont="1" applyAlignment="1">
      <alignment vertical="center"/>
    </xf>
    <xf numFmtId="0" fontId="5" fillId="0" borderId="12" xfId="0" applyFont="1" applyBorder="1" applyAlignment="1">
      <alignment vertical="center"/>
    </xf>
    <xf numFmtId="0" fontId="5" fillId="0" borderId="23" xfId="0" applyFont="1" applyBorder="1" applyAlignment="1">
      <alignment vertical="center"/>
    </xf>
    <xf numFmtId="0" fontId="0" fillId="0" borderId="1" xfId="0" applyBorder="1" applyAlignment="1"/>
    <xf numFmtId="165" fontId="16" fillId="0" borderId="0" xfId="0" applyNumberFormat="1" applyFont="1" applyAlignment="1">
      <alignment horizontal="right" vertical="center"/>
    </xf>
    <xf numFmtId="0" fontId="5" fillId="0" borderId="0" xfId="0" applyFont="1" applyAlignment="1">
      <alignment vertical="center"/>
    </xf>
    <xf numFmtId="0" fontId="8" fillId="0" borderId="34" xfId="0" applyFont="1" applyBorder="1" applyAlignment="1">
      <alignment horizontal="center" vertical="center"/>
    </xf>
    <xf numFmtId="0" fontId="1" fillId="0" borderId="0" xfId="0" applyFont="1" applyAlignment="1">
      <alignment vertical="center"/>
    </xf>
    <xf numFmtId="0" fontId="8" fillId="0" borderId="0" xfId="0" applyFont="1" applyAlignment="1">
      <alignment vertical="center"/>
    </xf>
    <xf numFmtId="0" fontId="8" fillId="0" borderId="1" xfId="0" applyFont="1" applyBorder="1" applyAlignment="1">
      <alignment vertical="center"/>
    </xf>
    <xf numFmtId="0" fontId="19" fillId="0" borderId="6" xfId="0" applyFont="1" applyBorder="1" applyAlignment="1">
      <alignment horizontal="center" vertical="center" wrapText="1"/>
    </xf>
    <xf numFmtId="0" fontId="8" fillId="0" borderId="17" xfId="0" applyFont="1" applyBorder="1" applyAlignment="1">
      <alignment horizontal="right" vertical="center"/>
    </xf>
    <xf numFmtId="0" fontId="8" fillId="0" borderId="5" xfId="0" applyFont="1" applyFill="1" applyBorder="1" applyAlignment="1">
      <alignment horizontal="right" vertical="center"/>
    </xf>
    <xf numFmtId="0" fontId="17" fillId="0" borderId="2" xfId="0" applyFont="1" applyBorder="1" applyAlignment="1">
      <alignment horizontal="right" vertical="center"/>
    </xf>
    <xf numFmtId="0" fontId="7" fillId="0" borderId="0" xfId="0" applyFont="1" applyAlignment="1">
      <alignment horizontal="left" vertical="center" indent="1"/>
    </xf>
    <xf numFmtId="166" fontId="8" fillId="0" borderId="0" xfId="2" applyNumberFormat="1" applyFont="1" applyBorder="1" applyAlignment="1">
      <alignment horizontal="right" vertical="center"/>
    </xf>
    <xf numFmtId="166" fontId="7" fillId="0" borderId="0" xfId="2" applyNumberFormat="1" applyFont="1" applyBorder="1" applyAlignment="1">
      <alignment horizontal="right" vertical="center"/>
    </xf>
    <xf numFmtId="0" fontId="8" fillId="0" borderId="39" xfId="0" applyFont="1" applyBorder="1" applyAlignment="1">
      <alignment horizontal="right" vertical="center"/>
    </xf>
    <xf numFmtId="0" fontId="8" fillId="0" borderId="15" xfId="0" applyFont="1" applyBorder="1" applyAlignment="1">
      <alignment horizontal="right" vertical="center"/>
    </xf>
    <xf numFmtId="0" fontId="15" fillId="0" borderId="22" xfId="0" applyFont="1" applyBorder="1" applyAlignment="1">
      <alignment horizontal="right" vertical="center"/>
    </xf>
    <xf numFmtId="0" fontId="49" fillId="0" borderId="0" xfId="1" applyFont="1" applyAlignment="1">
      <alignment vertical="center"/>
    </xf>
    <xf numFmtId="0" fontId="8" fillId="0" borderId="13" xfId="0" applyFont="1" applyBorder="1" applyAlignment="1">
      <alignment horizontal="center" vertical="center" wrapText="1"/>
    </xf>
    <xf numFmtId="0" fontId="8" fillId="0" borderId="1" xfId="0" applyFont="1" applyBorder="1" applyAlignment="1">
      <alignment horizontal="right" vertical="center"/>
    </xf>
    <xf numFmtId="0" fontId="7" fillId="0" borderId="1" xfId="0" applyFont="1" applyBorder="1" applyAlignment="1">
      <alignment horizontal="right" vertical="center"/>
    </xf>
    <xf numFmtId="0" fontId="8" fillId="0" borderId="4" xfId="0" applyFont="1" applyBorder="1" applyAlignment="1">
      <alignment horizontal="center" vertical="center"/>
    </xf>
    <xf numFmtId="0" fontId="8" fillId="0" borderId="0" xfId="0" applyFont="1" applyAlignment="1">
      <alignment vertical="center"/>
    </xf>
    <xf numFmtId="168" fontId="15" fillId="0" borderId="0" xfId="2" applyNumberFormat="1" applyFont="1" applyAlignment="1">
      <alignment horizontal="right" vertical="center"/>
    </xf>
    <xf numFmtId="168" fontId="16" fillId="0" borderId="0" xfId="2" applyNumberFormat="1" applyFont="1" applyAlignment="1">
      <alignment horizontal="right" vertical="center"/>
    </xf>
    <xf numFmtId="166" fontId="15" fillId="0" borderId="0" xfId="2" applyNumberFormat="1" applyFont="1" applyAlignment="1">
      <alignment horizontal="right" vertical="center"/>
    </xf>
    <xf numFmtId="168" fontId="7" fillId="0" borderId="0" xfId="2" applyNumberFormat="1" applyFont="1" applyAlignment="1">
      <alignment horizontal="right" vertical="center"/>
    </xf>
    <xf numFmtId="166" fontId="7" fillId="0" borderId="0" xfId="2" applyNumberFormat="1" applyFont="1" applyAlignment="1">
      <alignment horizontal="right" vertical="center"/>
    </xf>
    <xf numFmtId="168" fontId="42" fillId="0" borderId="1" xfId="2" applyNumberFormat="1" applyFont="1" applyBorder="1" applyAlignment="1">
      <alignment horizontal="right" vertical="center"/>
    </xf>
    <xf numFmtId="0" fontId="19" fillId="0" borderId="13" xfId="0" applyFont="1" applyBorder="1" applyAlignment="1">
      <alignment horizontal="center" vertical="center" wrapText="1"/>
    </xf>
    <xf numFmtId="168" fontId="6" fillId="0" borderId="0" xfId="2" applyNumberFormat="1" applyFont="1" applyAlignment="1">
      <alignment horizontal="right" vertical="center"/>
    </xf>
    <xf numFmtId="168" fontId="17" fillId="0" borderId="0" xfId="2" applyNumberFormat="1" applyFont="1" applyAlignment="1">
      <alignment horizontal="right" vertical="center"/>
    </xf>
    <xf numFmtId="168" fontId="1" fillId="0" borderId="0" xfId="2" applyNumberFormat="1" applyFont="1" applyAlignment="1">
      <alignment vertical="center"/>
    </xf>
    <xf numFmtId="168" fontId="0" fillId="0" borderId="0" xfId="2" applyNumberFormat="1" applyFont="1" applyAlignment="1"/>
    <xf numFmtId="166" fontId="6" fillId="0" borderId="0" xfId="2" applyNumberFormat="1" applyFont="1" applyAlignment="1">
      <alignment horizontal="right" vertical="center"/>
    </xf>
    <xf numFmtId="166" fontId="17" fillId="0" borderId="0" xfId="2" applyNumberFormat="1" applyFont="1" applyAlignment="1">
      <alignment horizontal="right" vertical="center"/>
    </xf>
    <xf numFmtId="166" fontId="1" fillId="0" borderId="0" xfId="2" applyNumberFormat="1" applyFont="1" applyAlignment="1">
      <alignment vertical="center"/>
    </xf>
    <xf numFmtId="166" fontId="0" fillId="0" borderId="0" xfId="2" applyNumberFormat="1" applyFont="1" applyAlignment="1"/>
    <xf numFmtId="166" fontId="6" fillId="0" borderId="0" xfId="2" applyNumberFormat="1" applyFont="1" applyBorder="1" applyAlignment="1">
      <alignment horizontal="right" vertical="center"/>
    </xf>
    <xf numFmtId="168" fontId="6" fillId="0" borderId="0" xfId="2" applyNumberFormat="1" applyFont="1" applyBorder="1" applyAlignment="1">
      <alignment horizontal="right" vertical="center"/>
    </xf>
    <xf numFmtId="166" fontId="8" fillId="0" borderId="0" xfId="2" applyNumberFormat="1" applyFont="1" applyAlignment="1">
      <alignment horizontal="right" vertical="center"/>
    </xf>
    <xf numFmtId="166" fontId="7" fillId="0" borderId="1" xfId="2" applyNumberFormat="1" applyFont="1" applyBorder="1" applyAlignment="1">
      <alignment horizontal="right" vertical="center"/>
    </xf>
    <xf numFmtId="166" fontId="8" fillId="0" borderId="1" xfId="2" applyNumberFormat="1" applyFont="1" applyBorder="1" applyAlignment="1">
      <alignment horizontal="right" vertical="center"/>
    </xf>
    <xf numFmtId="166" fontId="8" fillId="0" borderId="2" xfId="2" applyNumberFormat="1" applyFont="1" applyBorder="1" applyAlignment="1">
      <alignment horizontal="right" vertical="center"/>
    </xf>
    <xf numFmtId="166" fontId="8" fillId="0" borderId="10" xfId="2" applyNumberFormat="1" applyFont="1" applyBorder="1" applyAlignment="1">
      <alignment horizontal="right" vertical="center"/>
    </xf>
    <xf numFmtId="0" fontId="0" fillId="0" borderId="0" xfId="0" applyBorder="1" applyAlignment="1"/>
    <xf numFmtId="0" fontId="7" fillId="0" borderId="0" xfId="0" applyFont="1" applyBorder="1" applyAlignment="1">
      <alignment vertical="center"/>
    </xf>
    <xf numFmtId="166" fontId="8" fillId="0" borderId="0" xfId="2" applyNumberFormat="1" applyFont="1" applyBorder="1" applyAlignment="1">
      <alignment vertical="center"/>
    </xf>
    <xf numFmtId="166" fontId="8" fillId="0" borderId="2" xfId="2" applyNumberFormat="1" applyFont="1" applyBorder="1" applyAlignment="1">
      <alignment vertical="center"/>
    </xf>
    <xf numFmtId="166" fontId="15" fillId="0" borderId="2" xfId="2" applyNumberFormat="1" applyFont="1" applyBorder="1" applyAlignment="1">
      <alignment horizontal="right" vertical="center"/>
    </xf>
    <xf numFmtId="166" fontId="8" fillId="0" borderId="24" xfId="2" applyNumberFormat="1" applyFont="1" applyBorder="1" applyAlignment="1">
      <alignment vertical="center"/>
    </xf>
    <xf numFmtId="166" fontId="15" fillId="0" borderId="24" xfId="2" applyNumberFormat="1" applyFont="1" applyBorder="1" applyAlignment="1">
      <alignment horizontal="right" vertical="center"/>
    </xf>
    <xf numFmtId="166" fontId="7" fillId="0" borderId="0" xfId="2" applyNumberFormat="1" applyFont="1" applyBorder="1" applyAlignment="1">
      <alignment vertical="center"/>
    </xf>
    <xf numFmtId="166" fontId="7" fillId="0" borderId="1" xfId="2" applyNumberFormat="1" applyFont="1" applyBorder="1" applyAlignment="1">
      <alignment vertical="center"/>
    </xf>
    <xf numFmtId="0" fontId="50" fillId="0" borderId="0" xfId="0" applyFont="1" applyAlignment="1"/>
    <xf numFmtId="166" fontId="15" fillId="0" borderId="0" xfId="2" applyNumberFormat="1" applyFont="1" applyAlignment="1">
      <alignment vertical="center"/>
    </xf>
    <xf numFmtId="166" fontId="1" fillId="0" borderId="0" xfId="2" applyNumberFormat="1" applyFont="1" applyAlignment="1">
      <alignment horizontal="right" vertical="center"/>
    </xf>
    <xf numFmtId="166" fontId="16" fillId="0" borderId="0" xfId="2" applyNumberFormat="1" applyFont="1" applyAlignment="1">
      <alignment horizontal="right" vertical="center"/>
    </xf>
    <xf numFmtId="166" fontId="16" fillId="0" borderId="0" xfId="2" applyNumberFormat="1" applyFont="1" applyAlignment="1">
      <alignment vertical="center"/>
    </xf>
    <xf numFmtId="0" fontId="0" fillId="0" borderId="12" xfId="0" applyBorder="1" applyAlignment="1"/>
    <xf numFmtId="0" fontId="45" fillId="0" borderId="1" xfId="0" applyFont="1" applyBorder="1" applyAlignment="1">
      <alignment horizontal="right" vertical="center"/>
    </xf>
    <xf numFmtId="166" fontId="15" fillId="0" borderId="10" xfId="2" applyNumberFormat="1" applyFont="1" applyBorder="1" applyAlignment="1">
      <alignment horizontal="right" vertical="center"/>
    </xf>
    <xf numFmtId="166" fontId="51" fillId="0" borderId="0" xfId="2" applyNumberFormat="1" applyFont="1" applyAlignment="1"/>
    <xf numFmtId="166" fontId="52" fillId="0" borderId="0" xfId="2" applyNumberFormat="1" applyFont="1" applyAlignment="1"/>
    <xf numFmtId="166" fontId="52" fillId="0" borderId="10" xfId="2" applyNumberFormat="1" applyFont="1" applyBorder="1" applyAlignment="1"/>
    <xf numFmtId="166" fontId="8" fillId="0" borderId="0" xfId="2" applyNumberFormat="1" applyFont="1" applyAlignment="1">
      <alignment horizontal="right" vertical="center" wrapText="1"/>
    </xf>
    <xf numFmtId="166" fontId="8" fillId="0" borderId="10" xfId="2" applyNumberFormat="1" applyFont="1" applyBorder="1" applyAlignment="1">
      <alignment vertical="center"/>
    </xf>
    <xf numFmtId="166" fontId="15" fillId="0" borderId="10" xfId="2" applyNumberFormat="1" applyFont="1" applyBorder="1" applyAlignment="1">
      <alignment vertical="center"/>
    </xf>
    <xf numFmtId="164" fontId="6" fillId="0" borderId="0" xfId="2" applyNumberFormat="1" applyFont="1" applyAlignment="1">
      <alignment horizontal="right" vertical="center"/>
    </xf>
    <xf numFmtId="169" fontId="6" fillId="0" borderId="0" xfId="0" applyNumberFormat="1" applyFont="1" applyAlignment="1">
      <alignment horizontal="right" vertical="center"/>
    </xf>
    <xf numFmtId="169" fontId="6" fillId="0" borderId="0" xfId="2" applyNumberFormat="1" applyFont="1" applyAlignment="1">
      <alignment horizontal="right" vertical="center"/>
    </xf>
    <xf numFmtId="166" fontId="7" fillId="0" borderId="2" xfId="2" applyNumberFormat="1" applyFont="1" applyBorder="1" applyAlignment="1">
      <alignment horizontal="right" vertical="center"/>
    </xf>
    <xf numFmtId="166" fontId="8" fillId="0" borderId="23" xfId="2" applyNumberFormat="1" applyFont="1" applyBorder="1" applyAlignment="1">
      <alignment horizontal="right" vertical="center"/>
    </xf>
    <xf numFmtId="168" fontId="8" fillId="0" borderId="0" xfId="2" applyNumberFormat="1" applyFont="1" applyAlignment="1">
      <alignment horizontal="right" vertical="center"/>
    </xf>
    <xf numFmtId="43" fontId="17" fillId="0" borderId="0" xfId="2" applyNumberFormat="1" applyFont="1" applyAlignment="1">
      <alignment horizontal="right" vertical="center"/>
    </xf>
    <xf numFmtId="43" fontId="6" fillId="0" borderId="0" xfId="2" applyNumberFormat="1" applyFont="1" applyAlignment="1">
      <alignment horizontal="right" vertical="center"/>
    </xf>
    <xf numFmtId="0" fontId="41" fillId="0" borderId="0" xfId="0" applyFont="1" applyBorder="1" applyAlignment="1">
      <alignment vertical="center"/>
    </xf>
    <xf numFmtId="170" fontId="16" fillId="0" borderId="0" xfId="0" applyNumberFormat="1" applyFont="1" applyAlignment="1">
      <alignment horizontal="right" vertical="center"/>
    </xf>
    <xf numFmtId="166" fontId="15" fillId="0" borderId="0" xfId="2" applyNumberFormat="1" applyFont="1" applyFill="1" applyAlignment="1">
      <alignment horizontal="center" vertical="center" wrapText="1"/>
    </xf>
    <xf numFmtId="166" fontId="16" fillId="0" borderId="0" xfId="2" applyNumberFormat="1" applyFont="1" applyFill="1" applyAlignment="1">
      <alignment horizontal="center" vertical="center" wrapText="1"/>
    </xf>
    <xf numFmtId="0" fontId="19" fillId="0" borderId="24" xfId="0" applyFont="1" applyFill="1" applyBorder="1" applyAlignment="1">
      <alignment horizontal="right" vertical="center" wrapText="1"/>
    </xf>
    <xf numFmtId="3" fontId="15" fillId="0" borderId="0" xfId="0" applyNumberFormat="1" applyFont="1" applyFill="1" applyAlignment="1">
      <alignment horizontal="right" vertical="center" wrapText="1"/>
    </xf>
    <xf numFmtId="3" fontId="16" fillId="0" borderId="0" xfId="0" applyNumberFormat="1" applyFont="1" applyFill="1" applyAlignment="1">
      <alignment horizontal="right" vertical="center" wrapText="1"/>
    </xf>
    <xf numFmtId="0" fontId="16" fillId="0" borderId="0" xfId="0" applyFont="1" applyFill="1" applyAlignment="1">
      <alignment horizontal="right" vertical="center" wrapText="1"/>
    </xf>
    <xf numFmtId="0" fontId="15" fillId="0" borderId="1" xfId="0" applyFont="1" applyFill="1" applyBorder="1" applyAlignment="1">
      <alignment horizontal="right" vertical="center" wrapText="1"/>
    </xf>
    <xf numFmtId="166" fontId="15" fillId="0" borderId="0" xfId="2" applyNumberFormat="1" applyFont="1" applyFill="1" applyAlignment="1">
      <alignment horizontal="right" vertical="center" wrapText="1"/>
    </xf>
    <xf numFmtId="166" fontId="16" fillId="0" borderId="0" xfId="2" applyNumberFormat="1" applyFont="1" applyFill="1" applyAlignment="1">
      <alignment horizontal="right" vertical="center" wrapText="1"/>
    </xf>
    <xf numFmtId="166" fontId="15" fillId="0" borderId="1" xfId="2" applyNumberFormat="1" applyFont="1" applyFill="1" applyBorder="1" applyAlignment="1">
      <alignment horizontal="right" vertical="center" wrapText="1"/>
    </xf>
    <xf numFmtId="166" fontId="0" fillId="0" borderId="0" xfId="0" applyNumberFormat="1" applyAlignment="1"/>
    <xf numFmtId="0" fontId="7" fillId="0" borderId="0" xfId="0" applyFont="1" applyAlignment="1">
      <alignment vertical="center"/>
    </xf>
    <xf numFmtId="0" fontId="5" fillId="0" borderId="0" xfId="0" applyFont="1" applyAlignment="1">
      <alignment vertical="center"/>
    </xf>
    <xf numFmtId="0" fontId="7" fillId="0" borderId="0" xfId="0" applyFont="1" applyAlignment="1">
      <alignment vertical="center" wrapText="1"/>
    </xf>
    <xf numFmtId="0" fontId="8" fillId="0" borderId="1" xfId="0" applyFont="1" applyBorder="1" applyAlignment="1">
      <alignment vertical="center"/>
    </xf>
    <xf numFmtId="0" fontId="7" fillId="0" borderId="0" xfId="0" applyFont="1" applyAlignment="1">
      <alignment vertical="center"/>
    </xf>
    <xf numFmtId="0" fontId="19" fillId="0" borderId="0" xfId="0" applyFont="1" applyAlignment="1">
      <alignment horizontal="center" vertical="center"/>
    </xf>
    <xf numFmtId="168" fontId="8" fillId="0" borderId="10" xfId="2" applyNumberFormat="1" applyFont="1" applyBorder="1" applyAlignment="1">
      <alignment horizontal="right" vertical="center"/>
    </xf>
    <xf numFmtId="0" fontId="46" fillId="0" borderId="1" xfId="0" applyFont="1" applyBorder="1" applyAlignment="1">
      <alignment horizontal="center" vertical="center"/>
    </xf>
    <xf numFmtId="0" fontId="15" fillId="2" borderId="1" xfId="0" applyFont="1" applyFill="1" applyBorder="1" applyAlignment="1">
      <alignment horizontal="right" vertical="center"/>
    </xf>
    <xf numFmtId="166" fontId="15" fillId="0" borderId="0" xfId="2" applyNumberFormat="1" applyFont="1" applyAlignment="1">
      <alignment horizontal="center" vertical="center" wrapText="1"/>
    </xf>
    <xf numFmtId="166" fontId="15" fillId="0" borderId="0" xfId="2" applyNumberFormat="1" applyFont="1" applyAlignment="1">
      <alignment horizontal="right" vertical="center" wrapText="1"/>
    </xf>
    <xf numFmtId="166" fontId="16" fillId="0" borderId="0" xfId="2" applyNumberFormat="1" applyFont="1" applyAlignment="1">
      <alignment horizontal="center" vertical="center" wrapText="1"/>
    </xf>
    <xf numFmtId="166" fontId="16" fillId="0" borderId="0" xfId="2" applyNumberFormat="1" applyFont="1" applyAlignment="1">
      <alignment horizontal="right" vertical="center" wrapText="1"/>
    </xf>
    <xf numFmtId="0" fontId="8" fillId="0" borderId="1" xfId="0" applyFont="1" applyBorder="1" applyAlignment="1">
      <alignment horizontal="right" vertical="center"/>
    </xf>
    <xf numFmtId="0" fontId="5" fillId="0" borderId="0" xfId="0" applyFont="1" applyAlignment="1">
      <alignment vertical="center"/>
    </xf>
    <xf numFmtId="0" fontId="6" fillId="0" borderId="0" xfId="0" applyFont="1" applyAlignment="1">
      <alignment horizontal="center" vertical="center"/>
    </xf>
    <xf numFmtId="0" fontId="55" fillId="0" borderId="28" xfId="0" applyFont="1" applyBorder="1" applyAlignment="1">
      <alignment horizontal="center"/>
    </xf>
    <xf numFmtId="0" fontId="55" fillId="0" borderId="0" xfId="0" applyFont="1" applyBorder="1" applyAlignment="1">
      <alignment horizontal="center"/>
    </xf>
    <xf numFmtId="165" fontId="56" fillId="0" borderId="0" xfId="0" applyNumberFormat="1" applyFont="1" applyAlignment="1">
      <alignment horizontal="right"/>
    </xf>
    <xf numFmtId="165" fontId="56" fillId="0" borderId="0" xfId="0" applyNumberFormat="1" applyFont="1"/>
    <xf numFmtId="164" fontId="57" fillId="0" borderId="0" xfId="2" applyNumberFormat="1" applyFont="1" applyAlignment="1">
      <alignment horizontal="right" vertical="center"/>
    </xf>
    <xf numFmtId="164" fontId="51" fillId="0" borderId="0" xfId="2" applyNumberFormat="1" applyFont="1"/>
    <xf numFmtId="0" fontId="8" fillId="0" borderId="1" xfId="0" applyFont="1" applyFill="1" applyBorder="1" applyAlignment="1">
      <alignment horizontal="right" vertical="center"/>
    </xf>
    <xf numFmtId="0" fontId="8" fillId="0" borderId="40" xfId="0" applyFont="1" applyBorder="1" applyAlignment="1">
      <alignment horizontal="right" vertical="center"/>
    </xf>
    <xf numFmtId="167" fontId="6" fillId="0" borderId="0" xfId="0" applyNumberFormat="1" applyFont="1" applyAlignment="1">
      <alignment horizontal="right" vertical="center"/>
    </xf>
    <xf numFmtId="167" fontId="17" fillId="0" borderId="0" xfId="0" applyNumberFormat="1" applyFont="1" applyAlignment="1">
      <alignment horizontal="right" vertical="center"/>
    </xf>
    <xf numFmtId="167" fontId="17" fillId="0" borderId="0" xfId="0" applyNumberFormat="1" applyFont="1" applyAlignment="1">
      <alignment vertical="center"/>
    </xf>
    <xf numFmtId="167" fontId="0" fillId="0" borderId="0" xfId="0" applyNumberFormat="1" applyAlignment="1"/>
    <xf numFmtId="167" fontId="17" fillId="0" borderId="0" xfId="0" applyNumberFormat="1" applyFont="1" applyFill="1" applyAlignment="1">
      <alignment horizontal="right" wrapText="1" indent="1"/>
    </xf>
    <xf numFmtId="167" fontId="17" fillId="0" borderId="0" xfId="0" applyNumberFormat="1" applyFont="1" applyFill="1" applyBorder="1" applyAlignment="1">
      <alignment horizontal="right" wrapText="1" indent="1"/>
    </xf>
    <xf numFmtId="167" fontId="17" fillId="0" borderId="0" xfId="0" applyNumberFormat="1" applyFont="1" applyFill="1" applyBorder="1" applyAlignment="1">
      <alignment wrapText="1"/>
    </xf>
    <xf numFmtId="167" fontId="6" fillId="0" borderId="0" xfId="0" applyNumberFormat="1" applyFont="1" applyFill="1" applyBorder="1" applyAlignment="1">
      <alignment wrapText="1"/>
    </xf>
    <xf numFmtId="167" fontId="6" fillId="0" borderId="0" xfId="0" applyNumberFormat="1" applyFont="1" applyFill="1" applyBorder="1" applyAlignment="1">
      <alignment horizontal="right" wrapText="1"/>
    </xf>
    <xf numFmtId="167" fontId="58" fillId="0" borderId="0" xfId="2" applyNumberFormat="1" applyFont="1" applyAlignment="1">
      <alignment horizontal="right" vertical="center"/>
    </xf>
    <xf numFmtId="167" fontId="58" fillId="0" borderId="0" xfId="2" applyNumberFormat="1" applyFont="1" applyBorder="1" applyAlignment="1">
      <alignment horizontal="right" vertical="center"/>
    </xf>
    <xf numFmtId="0" fontId="31" fillId="0" borderId="24" xfId="0" applyFont="1" applyFill="1" applyBorder="1" applyAlignment="1">
      <alignment horizontal="right" vertical="center"/>
    </xf>
    <xf numFmtId="168" fontId="8" fillId="0" borderId="1" xfId="2" applyNumberFormat="1" applyFont="1" applyBorder="1" applyAlignment="1">
      <alignment horizontal="right" vertical="center"/>
    </xf>
    <xf numFmtId="0" fontId="15" fillId="0" borderId="28" xfId="0" applyFont="1" applyBorder="1" applyAlignment="1">
      <alignment horizontal="right" vertical="center"/>
    </xf>
    <xf numFmtId="0" fontId="15" fillId="0" borderId="23" xfId="0" applyFont="1" applyBorder="1" applyAlignment="1">
      <alignment horizontal="right" vertical="center"/>
    </xf>
    <xf numFmtId="0" fontId="0" fillId="3" borderId="0" xfId="0" applyFill="1" applyAlignment="1"/>
    <xf numFmtId="0" fontId="5" fillId="0" borderId="12" xfId="0" applyFont="1" applyFill="1" applyBorder="1" applyAlignment="1">
      <alignment vertical="center"/>
    </xf>
    <xf numFmtId="166" fontId="15" fillId="0" borderId="0" xfId="2" applyNumberFormat="1" applyFont="1" applyFill="1" applyAlignment="1">
      <alignment vertical="center"/>
    </xf>
    <xf numFmtId="166" fontId="1" fillId="0" borderId="0" xfId="2" applyNumberFormat="1" applyFont="1" applyFill="1" applyAlignment="1">
      <alignment vertical="center"/>
    </xf>
    <xf numFmtId="166" fontId="16" fillId="0" borderId="0" xfId="2" applyNumberFormat="1" applyFont="1" applyFill="1" applyAlignment="1">
      <alignment vertical="center"/>
    </xf>
    <xf numFmtId="0" fontId="22" fillId="0" borderId="1" xfId="0" applyFont="1" applyFill="1" applyBorder="1" applyAlignment="1">
      <alignment vertical="center"/>
    </xf>
    <xf numFmtId="0" fontId="0" fillId="0" borderId="0" xfId="0" applyFill="1" applyAlignment="1"/>
    <xf numFmtId="166" fontId="6" fillId="0" borderId="0" xfId="2" applyNumberFormat="1" applyFont="1" applyFill="1" applyBorder="1" applyAlignment="1">
      <alignment horizontal="right" vertical="center"/>
    </xf>
    <xf numFmtId="168" fontId="6" fillId="0" borderId="0" xfId="2" applyNumberFormat="1" applyFont="1" applyFill="1" applyBorder="1" applyAlignment="1">
      <alignment horizontal="right" vertical="center"/>
    </xf>
    <xf numFmtId="0" fontId="19" fillId="0" borderId="14" xfId="0" applyFont="1" applyBorder="1" applyAlignment="1">
      <alignment horizontal="center" vertical="center"/>
    </xf>
    <xf numFmtId="0" fontId="15" fillId="0" borderId="0" xfId="0" applyFont="1" applyFill="1" applyAlignment="1">
      <alignment horizontal="right" vertical="center" wrapText="1"/>
    </xf>
    <xf numFmtId="49" fontId="60" fillId="0" borderId="41" xfId="0" applyNumberFormat="1" applyFont="1" applyBorder="1" applyAlignment="1">
      <alignment vertical="center"/>
    </xf>
    <xf numFmtId="0" fontId="60" fillId="0" borderId="41" xfId="0" applyFont="1" applyBorder="1" applyAlignment="1">
      <alignment vertical="center" wrapText="1"/>
    </xf>
    <xf numFmtId="0" fontId="61" fillId="0" borderId="0" xfId="0" applyFont="1" applyAlignment="1"/>
    <xf numFmtId="0" fontId="61" fillId="0" borderId="0" xfId="0" applyFont="1"/>
    <xf numFmtId="49" fontId="62" fillId="0" borderId="0" xfId="0" applyNumberFormat="1" applyFont="1" applyAlignment="1"/>
    <xf numFmtId="2" fontId="62" fillId="0" borderId="0" xfId="0" applyNumberFormat="1" applyFont="1"/>
    <xf numFmtId="0" fontId="62" fillId="0" borderId="0" xfId="0" applyFont="1"/>
    <xf numFmtId="49" fontId="63" fillId="0" borderId="0" xfId="0" applyNumberFormat="1" applyFont="1" applyAlignment="1"/>
    <xf numFmtId="2" fontId="63" fillId="0" borderId="0" xfId="0" applyNumberFormat="1" applyFont="1"/>
    <xf numFmtId="0" fontId="63" fillId="0" borderId="0" xfId="0" applyFont="1"/>
    <xf numFmtId="49" fontId="60" fillId="0" borderId="0" xfId="0" applyNumberFormat="1" applyFont="1" applyBorder="1" applyAlignment="1">
      <alignment vertical="center"/>
    </xf>
    <xf numFmtId="0" fontId="60" fillId="0" borderId="0" xfId="0" applyFont="1" applyBorder="1" applyAlignment="1">
      <alignment vertical="center" wrapText="1"/>
    </xf>
    <xf numFmtId="43" fontId="63" fillId="0" borderId="0" xfId="2" applyNumberFormat="1" applyFont="1"/>
    <xf numFmtId="43" fontId="62" fillId="0" borderId="0" xfId="2" applyNumberFormat="1" applyFont="1"/>
    <xf numFmtId="49" fontId="65" fillId="0" borderId="0" xfId="0" applyNumberFormat="1" applyFont="1" applyAlignment="1"/>
    <xf numFmtId="43" fontId="65" fillId="0" borderId="0" xfId="2" applyNumberFormat="1" applyFont="1"/>
    <xf numFmtId="49" fontId="66" fillId="0" borderId="0" xfId="0" applyNumberFormat="1" applyFont="1" applyAlignment="1"/>
    <xf numFmtId="43" fontId="66" fillId="0" borderId="0" xfId="2" applyNumberFormat="1" applyFont="1"/>
    <xf numFmtId="2" fontId="65" fillId="0" borderId="0" xfId="0" applyNumberFormat="1" applyFont="1"/>
    <xf numFmtId="2" fontId="66" fillId="0" borderId="0" xfId="0" applyNumberFormat="1" applyFont="1"/>
    <xf numFmtId="0" fontId="5" fillId="0" borderId="0" xfId="0" applyFont="1" applyAlignment="1">
      <alignment vertical="center"/>
    </xf>
    <xf numFmtId="0" fontId="19" fillId="0" borderId="14" xfId="0" applyFont="1" applyBorder="1" applyAlignment="1">
      <alignment horizontal="center" vertical="center"/>
    </xf>
    <xf numFmtId="168" fontId="7" fillId="0" borderId="0" xfId="2" applyNumberFormat="1" applyFont="1" applyAlignment="1">
      <alignment horizontal="right" vertical="center"/>
    </xf>
    <xf numFmtId="168" fontId="8" fillId="0" borderId="0" xfId="2" applyNumberFormat="1" applyFont="1" applyAlignment="1">
      <alignment horizontal="right" vertical="center"/>
    </xf>
    <xf numFmtId="0" fontId="6" fillId="0" borderId="0" xfId="0" applyFont="1" applyAlignment="1">
      <alignment horizontal="center" vertical="center"/>
    </xf>
    <xf numFmtId="0" fontId="0" fillId="0" borderId="1" xfId="0" applyBorder="1"/>
    <xf numFmtId="0" fontId="1" fillId="0" borderId="1" xfId="0" applyFont="1" applyBorder="1" applyAlignment="1">
      <alignment vertical="center"/>
    </xf>
    <xf numFmtId="0" fontId="7" fillId="0" borderId="0" xfId="0" applyFont="1" applyAlignment="1">
      <alignment vertical="center"/>
    </xf>
    <xf numFmtId="0" fontId="7" fillId="0" borderId="1" xfId="0" applyFont="1" applyBorder="1" applyAlignment="1">
      <alignment horizontal="right" vertical="center"/>
    </xf>
    <xf numFmtId="0" fontId="5" fillId="0" borderId="18" xfId="0" applyFont="1" applyBorder="1" applyAlignment="1">
      <alignment horizontal="right" vertical="center"/>
    </xf>
    <xf numFmtId="0" fontId="5" fillId="0" borderId="0" xfId="0" applyFont="1" applyAlignment="1">
      <alignment vertical="center"/>
    </xf>
    <xf numFmtId="0" fontId="1" fillId="0" borderId="0" xfId="0" applyFont="1" applyAlignment="1">
      <alignment vertical="center"/>
    </xf>
    <xf numFmtId="0" fontId="6" fillId="0" borderId="0" xfId="0" applyFont="1" applyAlignment="1">
      <alignment horizontal="center" vertical="center"/>
    </xf>
    <xf numFmtId="0" fontId="7" fillId="0" borderId="0" xfId="0" applyFont="1" applyBorder="1" applyAlignment="1">
      <alignment vertical="center"/>
    </xf>
    <xf numFmtId="168" fontId="7" fillId="0" borderId="0" xfId="2" applyNumberFormat="1" applyFont="1" applyAlignment="1">
      <alignment vertical="center"/>
    </xf>
    <xf numFmtId="168" fontId="8" fillId="0" borderId="0" xfId="2" applyNumberFormat="1" applyFont="1" applyAlignment="1">
      <alignment vertical="center"/>
    </xf>
    <xf numFmtId="166" fontId="1" fillId="0" borderId="0" xfId="0" applyNumberFormat="1" applyFont="1" applyAlignment="1">
      <alignment vertical="center"/>
    </xf>
    <xf numFmtId="0" fontId="31" fillId="0" borderId="22" xfId="0" applyFont="1" applyBorder="1" applyAlignment="1">
      <alignment vertical="center"/>
    </xf>
    <xf numFmtId="0" fontId="31" fillId="0" borderId="39" xfId="0" applyFont="1" applyBorder="1" applyAlignment="1">
      <alignment horizontal="right" vertical="center"/>
    </xf>
    <xf numFmtId="43" fontId="6" fillId="0" borderId="0" xfId="2" applyFont="1" applyAlignment="1">
      <alignment horizontal="right" vertical="center"/>
    </xf>
    <xf numFmtId="0" fontId="19" fillId="0" borderId="14"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vertical="center"/>
    </xf>
    <xf numFmtId="0" fontId="7" fillId="0" borderId="0" xfId="0" applyFont="1" applyAlignment="1">
      <alignment vertical="center"/>
    </xf>
    <xf numFmtId="0" fontId="10" fillId="0" borderId="2" xfId="0" applyFont="1" applyBorder="1" applyAlignment="1">
      <alignment horizontal="center" vertical="center"/>
    </xf>
    <xf numFmtId="0" fontId="7" fillId="0" borderId="1" xfId="0" applyFont="1" applyBorder="1" applyAlignment="1">
      <alignment horizontal="right" vertical="center"/>
    </xf>
    <xf numFmtId="0" fontId="7" fillId="0" borderId="12" xfId="0" applyFont="1" applyBorder="1" applyAlignment="1">
      <alignment horizontal="right" vertical="center"/>
    </xf>
    <xf numFmtId="0" fontId="11" fillId="0" borderId="0" xfId="0" applyFont="1" applyAlignment="1">
      <alignment horizontal="center" vertical="center"/>
    </xf>
    <xf numFmtId="0" fontId="13" fillId="0" borderId="0" xfId="0" applyFont="1" applyAlignment="1">
      <alignment horizontal="center" vertical="center"/>
    </xf>
    <xf numFmtId="0" fontId="14" fillId="0" borderId="1" xfId="0" applyFont="1" applyBorder="1" applyAlignment="1">
      <alignment horizontal="center" vertical="center"/>
    </xf>
    <xf numFmtId="0" fontId="23" fillId="0" borderId="0" xfId="0" applyFont="1" applyAlignment="1">
      <alignment vertical="center"/>
    </xf>
    <xf numFmtId="0" fontId="53" fillId="0" borderId="0" xfId="1" applyFont="1" applyAlignment="1">
      <alignment vertical="center"/>
    </xf>
    <xf numFmtId="0" fontId="53" fillId="0" borderId="0" xfId="1" applyFont="1" applyAlignment="1">
      <alignment horizontal="left" vertical="center" wrapText="1"/>
    </xf>
    <xf numFmtId="0" fontId="22" fillId="0" borderId="0" xfId="0" applyFont="1" applyAlignment="1">
      <alignment vertical="center"/>
    </xf>
    <xf numFmtId="0" fontId="7" fillId="0" borderId="0" xfId="0" applyFont="1" applyAlignment="1">
      <alignment horizontal="left" vertical="center"/>
    </xf>
    <xf numFmtId="0" fontId="1" fillId="0" borderId="12" xfId="0" applyFont="1" applyBorder="1" applyAlignment="1">
      <alignment vertical="center"/>
    </xf>
    <xf numFmtId="0" fontId="19" fillId="0" borderId="1" xfId="0" applyFont="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7" fillId="0" borderId="0" xfId="0" applyFont="1" applyAlignment="1">
      <alignment horizontal="right" vertical="center"/>
    </xf>
    <xf numFmtId="0" fontId="48" fillId="0" borderId="0" xfId="1" applyFont="1" applyAlignment="1">
      <alignment vertical="center"/>
    </xf>
    <xf numFmtId="0" fontId="25" fillId="0" borderId="0" xfId="0" applyFont="1" applyAlignment="1">
      <alignment horizontal="center" vertical="center"/>
    </xf>
    <xf numFmtId="0" fontId="6" fillId="0" borderId="1" xfId="0" applyFont="1" applyBorder="1" applyAlignment="1">
      <alignment horizontal="center" vertical="center"/>
    </xf>
    <xf numFmtId="0" fontId="26" fillId="0" borderId="16" xfId="0" applyFont="1" applyBorder="1" applyAlignment="1">
      <alignment vertical="center"/>
    </xf>
    <xf numFmtId="0" fontId="26" fillId="0" borderId="6" xfId="0" applyFont="1" applyBorder="1" applyAlignment="1">
      <alignment vertical="center"/>
    </xf>
    <xf numFmtId="0" fontId="19" fillId="0" borderId="17" xfId="0" applyFont="1" applyBorder="1" applyAlignment="1">
      <alignment horizontal="center" vertical="center"/>
    </xf>
    <xf numFmtId="0" fontId="19" fillId="0" borderId="4" xfId="0" applyFont="1" applyBorder="1" applyAlignment="1">
      <alignment horizontal="center" vertical="center"/>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29" fillId="0" borderId="20" xfId="0" applyFont="1" applyBorder="1" applyAlignment="1">
      <alignment horizontal="left" vertical="center"/>
    </xf>
    <xf numFmtId="0" fontId="49" fillId="0" borderId="0" xfId="1" applyFont="1" applyAlignment="1">
      <alignment horizontal="left" vertical="center" wrapText="1"/>
    </xf>
    <xf numFmtId="0" fontId="27" fillId="0" borderId="0" xfId="0" applyFont="1" applyAlignment="1">
      <alignment horizontal="center" vertical="center"/>
    </xf>
    <xf numFmtId="0" fontId="5" fillId="0" borderId="1" xfId="0" applyFont="1" applyBorder="1" applyAlignment="1">
      <alignment horizontal="right"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5" fillId="0" borderId="18" xfId="0" applyFont="1" applyBorder="1" applyAlignment="1">
      <alignment horizontal="righ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7" fillId="0" borderId="20" xfId="0" applyFont="1" applyBorder="1" applyAlignment="1">
      <alignment horizontal="left" vertical="center"/>
    </xf>
    <xf numFmtId="0" fontId="30" fillId="0" borderId="1" xfId="0" applyFont="1" applyBorder="1" applyAlignment="1">
      <alignment horizontal="right" vertical="center"/>
    </xf>
    <xf numFmtId="0" fontId="31" fillId="0" borderId="16" xfId="0" applyFont="1" applyBorder="1" applyAlignment="1">
      <alignment horizontal="center" vertical="center"/>
    </xf>
    <xf numFmtId="0" fontId="31" fillId="0" borderId="13" xfId="0" applyFont="1" applyBorder="1" applyAlignment="1">
      <alignment horizontal="center" vertical="center"/>
    </xf>
    <xf numFmtId="0" fontId="31" fillId="0" borderId="19" xfId="0" applyFont="1" applyBorder="1" applyAlignment="1">
      <alignment horizontal="center" vertical="center"/>
    </xf>
    <xf numFmtId="0" fontId="31" fillId="0" borderId="17" xfId="0" applyFont="1" applyBorder="1" applyAlignment="1">
      <alignment horizontal="center" vertical="center"/>
    </xf>
    <xf numFmtId="0" fontId="31" fillId="0" borderId="25" xfId="0" applyFont="1" applyBorder="1" applyAlignment="1">
      <alignment horizontal="center" vertical="center"/>
    </xf>
    <xf numFmtId="0" fontId="31" fillId="0" borderId="4" xfId="0" applyFont="1" applyBorder="1" applyAlignment="1">
      <alignment horizontal="center" vertical="center"/>
    </xf>
    <xf numFmtId="0" fontId="31" fillId="0" borderId="7" xfId="0" applyFont="1" applyBorder="1" applyAlignment="1">
      <alignment horizontal="center" vertical="center"/>
    </xf>
    <xf numFmtId="0" fontId="31" fillId="0" borderId="9" xfId="0" applyFont="1" applyBorder="1" applyAlignment="1">
      <alignment horizontal="center" vertical="center"/>
    </xf>
    <xf numFmtId="0" fontId="31" fillId="0" borderId="8" xfId="0" applyFont="1" applyBorder="1" applyAlignment="1">
      <alignment horizontal="center" vertical="center"/>
    </xf>
    <xf numFmtId="0" fontId="31" fillId="0" borderId="26" xfId="0" applyFont="1" applyBorder="1" applyAlignment="1">
      <alignment horizontal="center" vertical="center"/>
    </xf>
    <xf numFmtId="0" fontId="31" fillId="0" borderId="27" xfId="0" applyFont="1" applyBorder="1" applyAlignment="1">
      <alignment horizontal="center" vertical="center"/>
    </xf>
    <xf numFmtId="0" fontId="31" fillId="0" borderId="12" xfId="0" applyFont="1" applyBorder="1" applyAlignment="1">
      <alignment horizontal="center" vertical="center"/>
    </xf>
    <xf numFmtId="0" fontId="31" fillId="0" borderId="3" xfId="0" applyFont="1" applyBorder="1" applyAlignment="1">
      <alignment horizontal="center" vertical="center"/>
    </xf>
    <xf numFmtId="0" fontId="31" fillId="0" borderId="2" xfId="0" applyFont="1" applyBorder="1" applyAlignment="1">
      <alignment horizontal="center" vertical="center"/>
    </xf>
    <xf numFmtId="0" fontId="31" fillId="0" borderId="28" xfId="0" applyFont="1" applyBorder="1" applyAlignment="1">
      <alignment horizontal="center" vertical="center"/>
    </xf>
    <xf numFmtId="0" fontId="31" fillId="0" borderId="23" xfId="0" applyFont="1" applyBorder="1" applyAlignment="1">
      <alignment horizontal="center" vertical="center"/>
    </xf>
    <xf numFmtId="0" fontId="31" fillId="0" borderId="22" xfId="0" applyFont="1" applyBorder="1" applyAlignment="1">
      <alignment horizontal="center" vertical="center"/>
    </xf>
    <xf numFmtId="0" fontId="7" fillId="0" borderId="11" xfId="0" applyFont="1" applyBorder="1" applyAlignment="1">
      <alignment horizontal="left" vertical="center"/>
    </xf>
    <xf numFmtId="0" fontId="5" fillId="0" borderId="0" xfId="0" applyFont="1" applyAlignment="1">
      <alignment vertical="center"/>
    </xf>
    <xf numFmtId="0" fontId="16" fillId="0" borderId="0" xfId="0" applyFont="1" applyAlignment="1">
      <alignment horizontal="left" vertical="center"/>
    </xf>
    <xf numFmtId="0" fontId="7" fillId="0" borderId="18" xfId="0" applyFont="1" applyBorder="1" applyAlignment="1">
      <alignment horizontal="right" vertical="center"/>
    </xf>
    <xf numFmtId="0" fontId="19" fillId="0" borderId="21" xfId="0" applyFont="1" applyBorder="1" applyAlignment="1">
      <alignment horizontal="center" vertical="center"/>
    </xf>
    <xf numFmtId="0" fontId="19" fillId="0" borderId="19"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13" xfId="0" applyFont="1" applyBorder="1" applyAlignment="1">
      <alignment horizontal="center" vertical="center"/>
    </xf>
    <xf numFmtId="0" fontId="19" fillId="0" borderId="27"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4" xfId="0" applyFont="1" applyBorder="1" applyAlignment="1">
      <alignment horizontal="center" vertical="center"/>
    </xf>
    <xf numFmtId="0" fontId="19" fillId="0" borderId="28" xfId="0" applyFont="1" applyBorder="1" applyAlignment="1">
      <alignment horizontal="center" vertical="center"/>
    </xf>
    <xf numFmtId="0" fontId="19" fillId="0" borderId="23" xfId="0" applyFont="1" applyBorder="1" applyAlignment="1">
      <alignment horizontal="center" vertical="center"/>
    </xf>
    <xf numFmtId="0" fontId="19" fillId="0" borderId="22" xfId="0" applyFont="1" applyBorder="1" applyAlignment="1">
      <alignment horizontal="center" vertical="center"/>
    </xf>
    <xf numFmtId="0" fontId="19" fillId="0" borderId="35" xfId="0" applyFont="1" applyBorder="1" applyAlignment="1">
      <alignment horizontal="center" vertical="center"/>
    </xf>
    <xf numFmtId="0" fontId="19" fillId="0" borderId="0" xfId="0" applyFont="1" applyAlignment="1">
      <alignment horizontal="center" vertical="center"/>
    </xf>
    <xf numFmtId="0" fontId="1" fillId="0" borderId="0" xfId="0" applyFont="1" applyAlignment="1">
      <alignment vertical="center"/>
    </xf>
    <xf numFmtId="0" fontId="7" fillId="0" borderId="0" xfId="0" applyFont="1" applyBorder="1" applyAlignment="1">
      <alignment horizontal="left" vertical="center"/>
    </xf>
    <xf numFmtId="0" fontId="7" fillId="0" borderId="37" xfId="0" applyFont="1" applyBorder="1" applyAlignment="1">
      <alignment horizontal="center" vertical="center" textRotation="90" wrapText="1"/>
    </xf>
    <xf numFmtId="0" fontId="7" fillId="0" borderId="25" xfId="0" applyFont="1" applyBorder="1" applyAlignment="1">
      <alignment horizontal="center" vertical="center" textRotation="90" wrapText="1"/>
    </xf>
    <xf numFmtId="0" fontId="7" fillId="0" borderId="26" xfId="0" applyFont="1" applyBorder="1" applyAlignment="1">
      <alignment horizontal="center" vertical="center" textRotation="90" wrapText="1"/>
    </xf>
    <xf numFmtId="0" fontId="7" fillId="0" borderId="37" xfId="0" applyFont="1" applyBorder="1" applyAlignment="1">
      <alignment horizontal="center" vertical="center" textRotation="90"/>
    </xf>
    <xf numFmtId="0" fontId="7" fillId="0" borderId="25" xfId="0" applyFont="1" applyBorder="1" applyAlignment="1">
      <alignment horizontal="center" vertical="center" textRotation="90"/>
    </xf>
    <xf numFmtId="0" fontId="7" fillId="0" borderId="26" xfId="0" applyFont="1" applyBorder="1" applyAlignment="1">
      <alignment horizontal="center" vertical="center" textRotation="90"/>
    </xf>
    <xf numFmtId="0" fontId="26" fillId="0" borderId="0" xfId="0" applyFont="1" applyAlignment="1">
      <alignment horizontal="center" vertical="center"/>
    </xf>
    <xf numFmtId="0" fontId="7" fillId="0" borderId="36" xfId="0" applyFont="1" applyBorder="1" applyAlignment="1">
      <alignment horizontal="center" vertical="center" textRotation="90" wrapText="1"/>
    </xf>
    <xf numFmtId="0" fontId="7" fillId="0" borderId="35"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1" fillId="0" borderId="20" xfId="0" applyFont="1" applyBorder="1" applyAlignment="1">
      <alignment vertical="top"/>
    </xf>
    <xf numFmtId="0" fontId="35" fillId="0" borderId="0" xfId="0" applyFont="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7" fillId="0" borderId="17"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2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6" xfId="0" applyFont="1" applyBorder="1" applyAlignment="1">
      <alignment horizontal="center" vertical="center"/>
    </xf>
    <xf numFmtId="0" fontId="8" fillId="0" borderId="11"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14" xfId="0" applyFont="1" applyBorder="1" applyAlignment="1">
      <alignment horizontal="center" vertical="center"/>
    </xf>
    <xf numFmtId="0" fontId="8" fillId="0" borderId="28" xfId="0" applyFont="1" applyBorder="1" applyAlignment="1">
      <alignment horizontal="center" vertical="center"/>
    </xf>
    <xf numFmtId="0" fontId="8" fillId="0" borderId="23" xfId="0" applyFont="1" applyBorder="1" applyAlignment="1">
      <alignment horizontal="center" vertical="center"/>
    </xf>
    <xf numFmtId="0" fontId="8" fillId="0" borderId="22" xfId="0" applyFont="1" applyBorder="1" applyAlignment="1">
      <alignment horizontal="center" vertical="center"/>
    </xf>
    <xf numFmtId="0" fontId="15" fillId="0" borderId="34" xfId="0" applyFont="1" applyBorder="1" applyAlignment="1">
      <alignment horizontal="center" vertical="center"/>
    </xf>
    <xf numFmtId="0" fontId="38" fillId="0" borderId="0" xfId="0" applyFont="1" applyAlignment="1">
      <alignment horizontal="center" vertical="center"/>
    </xf>
    <xf numFmtId="0" fontId="41" fillId="0" borderId="0" xfId="0" applyFont="1" applyAlignment="1">
      <alignment vertical="center"/>
    </xf>
    <xf numFmtId="0" fontId="39" fillId="0" borderId="16" xfId="0" applyFont="1" applyBorder="1" applyAlignment="1">
      <alignment horizontal="center" vertical="center"/>
    </xf>
    <xf numFmtId="0" fontId="39" fillId="0" borderId="38" xfId="0" applyFont="1" applyBorder="1" applyAlignment="1">
      <alignment horizontal="center" vertical="center"/>
    </xf>
    <xf numFmtId="0" fontId="41" fillId="0" borderId="11" xfId="0" applyFont="1" applyBorder="1" applyAlignment="1">
      <alignment horizontal="center" vertical="center"/>
    </xf>
    <xf numFmtId="0" fontId="16" fillId="0" borderId="0" xfId="0" applyFont="1" applyAlignment="1">
      <alignment vertical="center"/>
    </xf>
    <xf numFmtId="0" fontId="7" fillId="0" borderId="0" xfId="0" applyFont="1" applyAlignment="1">
      <alignment vertical="center" wrapText="1"/>
    </xf>
    <xf numFmtId="0" fontId="41" fillId="0" borderId="0" xfId="0" applyFont="1" applyBorder="1" applyAlignment="1">
      <alignment horizontal="left" vertical="center"/>
    </xf>
    <xf numFmtId="0" fontId="19" fillId="0" borderId="0" xfId="0" applyFont="1" applyBorder="1" applyAlignment="1">
      <alignment horizontal="center" vertical="center"/>
    </xf>
    <xf numFmtId="0" fontId="19" fillId="0" borderId="12" xfId="0" applyFont="1" applyBorder="1" applyAlignment="1">
      <alignment vertical="center"/>
    </xf>
    <xf numFmtId="0" fontId="19" fillId="0" borderId="0" xfId="0" applyFont="1" applyBorder="1" applyAlignment="1">
      <alignment vertical="center"/>
    </xf>
    <xf numFmtId="0" fontId="19" fillId="0" borderId="1" xfId="0" applyFont="1" applyBorder="1" applyAlignment="1">
      <alignment vertical="center"/>
    </xf>
    <xf numFmtId="0" fontId="8" fillId="0" borderId="37"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48" fillId="0" borderId="0" xfId="1" applyFont="1" applyAlignment="1">
      <alignment vertical="center" wrapText="1"/>
    </xf>
    <xf numFmtId="0" fontId="42" fillId="0" borderId="0" xfId="0" applyFont="1" applyAlignment="1">
      <alignment vertical="center"/>
    </xf>
    <xf numFmtId="0" fontId="8" fillId="0" borderId="0" xfId="0" applyFont="1" applyAlignment="1">
      <alignment vertical="center"/>
    </xf>
    <xf numFmtId="0" fontId="42" fillId="0" borderId="1" xfId="0" applyFont="1" applyBorder="1" applyAlignment="1">
      <alignment vertical="center"/>
    </xf>
    <xf numFmtId="0" fontId="7" fillId="0" borderId="12" xfId="0" applyFont="1" applyBorder="1" applyAlignment="1">
      <alignment vertical="center"/>
    </xf>
    <xf numFmtId="0" fontId="48" fillId="0" borderId="0" xfId="1" applyFont="1" applyAlignment="1">
      <alignment horizontal="left" vertical="center"/>
    </xf>
    <xf numFmtId="0" fontId="7" fillId="0" borderId="0" xfId="0" applyFont="1" applyBorder="1" applyAlignment="1">
      <alignment vertical="center" wrapText="1"/>
    </xf>
    <xf numFmtId="0" fontId="7" fillId="0" borderId="0" xfId="0" applyFont="1" applyAlignment="1">
      <alignment horizontal="left" vertical="center" wrapText="1"/>
    </xf>
    <xf numFmtId="0" fontId="16" fillId="0" borderId="0" xfId="0" applyFont="1" applyAlignment="1">
      <alignment horizontal="left" vertical="center" wrapText="1"/>
    </xf>
    <xf numFmtId="0" fontId="19" fillId="0" borderId="18" xfId="0" applyFont="1" applyBorder="1" applyAlignment="1">
      <alignment horizontal="center"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20" xfId="0" applyFont="1" applyBorder="1" applyAlignment="1">
      <alignment vertical="center"/>
    </xf>
    <xf numFmtId="0" fontId="22" fillId="0" borderId="0" xfId="0" applyFont="1" applyAlignment="1">
      <alignment horizontal="left" vertical="center" wrapText="1"/>
    </xf>
    <xf numFmtId="0" fontId="19" fillId="0" borderId="16" xfId="0" applyFont="1" applyBorder="1" applyAlignment="1">
      <alignment horizontal="left" vertical="center"/>
    </xf>
    <xf numFmtId="0" fontId="19" fillId="0" borderId="6" xfId="0" applyFont="1" applyBorder="1" applyAlignment="1">
      <alignment horizontal="left" vertical="center"/>
    </xf>
    <xf numFmtId="0" fontId="19" fillId="0" borderId="17" xfId="0" applyFont="1" applyBorder="1" applyAlignment="1">
      <alignment horizontal="right" vertical="center"/>
    </xf>
    <xf numFmtId="0" fontId="19" fillId="0" borderId="4" xfId="0" applyFont="1" applyBorder="1" applyAlignment="1">
      <alignment horizontal="right" vertical="center"/>
    </xf>
    <xf numFmtId="0" fontId="18" fillId="0" borderId="12" xfId="0" applyFont="1" applyBorder="1" applyAlignment="1">
      <alignment horizontal="right" vertical="center"/>
    </xf>
    <xf numFmtId="0" fontId="8" fillId="0" borderId="0" xfId="0" applyFont="1" applyAlignment="1">
      <alignment vertical="center" wrapText="1"/>
    </xf>
    <xf numFmtId="0" fontId="8" fillId="0" borderId="1" xfId="0" applyFont="1" applyBorder="1" applyAlignment="1">
      <alignment vertical="center"/>
    </xf>
    <xf numFmtId="0" fontId="19" fillId="0" borderId="12" xfId="0" applyFont="1" applyBorder="1" applyAlignment="1">
      <alignment horizontal="left" vertical="center"/>
    </xf>
    <xf numFmtId="0" fontId="19" fillId="0" borderId="1" xfId="0" applyFont="1" applyBorder="1" applyAlignment="1">
      <alignment horizontal="left" vertical="center"/>
    </xf>
    <xf numFmtId="0" fontId="8" fillId="0" borderId="12" xfId="0" applyFont="1" applyBorder="1" applyAlignment="1">
      <alignment vertical="center"/>
    </xf>
    <xf numFmtId="0" fontId="1" fillId="0" borderId="0" xfId="0" applyFont="1" applyAlignment="1">
      <alignment horizontal="center" vertical="center"/>
    </xf>
    <xf numFmtId="0" fontId="1" fillId="0" borderId="0" xfId="0" applyFont="1" applyBorder="1" applyAlignment="1">
      <alignment vertical="center"/>
    </xf>
    <xf numFmtId="0" fontId="1" fillId="0" borderId="18" xfId="0" applyFont="1" applyBorder="1" applyAlignment="1">
      <alignment vertical="center"/>
    </xf>
    <xf numFmtId="0" fontId="19" fillId="0" borderId="25" xfId="0" applyFont="1" applyBorder="1" applyAlignment="1">
      <alignment horizontal="center" vertical="center"/>
    </xf>
    <xf numFmtId="0" fontId="7" fillId="0" borderId="0" xfId="0" applyFont="1" applyBorder="1" applyAlignment="1">
      <alignment vertical="center"/>
    </xf>
    <xf numFmtId="0" fontId="27" fillId="0" borderId="0" xfId="0" applyFont="1" applyAlignment="1">
      <alignment horizontal="center" vertical="center" wrapText="1"/>
    </xf>
    <xf numFmtId="0" fontId="1" fillId="0" borderId="0" xfId="0" applyFont="1" applyAlignment="1">
      <alignment horizontal="center" vertical="center" wrapText="1"/>
    </xf>
    <xf numFmtId="0" fontId="7" fillId="0" borderId="1" xfId="0" applyFont="1" applyBorder="1" applyAlignment="1">
      <alignment horizontal="right" vertical="center" wrapText="1"/>
    </xf>
    <xf numFmtId="0" fontId="1" fillId="0" borderId="12" xfId="0" applyFont="1" applyBorder="1" applyAlignment="1">
      <alignment vertical="center" wrapText="1"/>
    </xf>
    <xf numFmtId="0" fontId="1" fillId="0" borderId="18" xfId="0" applyFont="1" applyBorder="1" applyAlignment="1">
      <alignment vertical="center" wrapText="1"/>
    </xf>
    <xf numFmtId="0" fontId="19" fillId="0" borderId="16"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9" xfId="0" applyFont="1" applyBorder="1" applyAlignment="1">
      <alignment horizontal="center" vertical="center" wrapText="1"/>
    </xf>
    <xf numFmtId="0" fontId="51" fillId="0" borderId="12" xfId="0" applyFont="1" applyBorder="1" applyAlignment="1">
      <alignment horizontal="right"/>
    </xf>
    <xf numFmtId="0" fontId="1" fillId="0" borderId="1" xfId="0" applyFont="1" applyBorder="1" applyAlignment="1">
      <alignment vertical="center" wrapText="1"/>
    </xf>
    <xf numFmtId="0" fontId="19" fillId="0" borderId="6" xfId="0" applyFont="1" applyBorder="1" applyAlignment="1">
      <alignment horizontal="center" vertical="center" wrapText="1"/>
    </xf>
    <xf numFmtId="0" fontId="7" fillId="0" borderId="0" xfId="0" applyFont="1" applyAlignment="1">
      <alignment horizontal="right" vertical="center" wrapText="1"/>
    </xf>
    <xf numFmtId="49" fontId="64" fillId="0" borderId="1" xfId="0" applyNumberFormat="1" applyFont="1" applyBorder="1" applyAlignment="1">
      <alignment horizontal="center" vertical="center"/>
    </xf>
    <xf numFmtId="49" fontId="64" fillId="0" borderId="1" xfId="0" applyNumberFormat="1" applyFont="1" applyBorder="1" applyAlignment="1">
      <alignment horizontal="center"/>
    </xf>
    <xf numFmtId="0" fontId="19" fillId="0" borderId="39" xfId="0" applyFont="1" applyBorder="1" applyAlignment="1">
      <alignment horizontal="right" vertical="center" wrapText="1"/>
    </xf>
    <xf numFmtId="0" fontId="19" fillId="0" borderId="0" xfId="0" applyFont="1" applyAlignment="1">
      <alignment horizontal="right" vertical="center"/>
    </xf>
    <xf numFmtId="0" fontId="44" fillId="0" borderId="0" xfId="0" applyFont="1" applyFill="1" applyBorder="1" applyAlignment="1">
      <alignment vertical="center"/>
    </xf>
    <xf numFmtId="0" fontId="44" fillId="0" borderId="0" xfId="0" applyFont="1" applyBorder="1" applyAlignment="1">
      <alignment vertical="center"/>
    </xf>
  </cellXfs>
  <cellStyles count="7">
    <cellStyle name="Comma" xfId="2" builtinId="3"/>
    <cellStyle name="Comma 2" xfId="3"/>
    <cellStyle name="Hyperlink" xfId="1" builtinId="8"/>
    <cellStyle name="Normal" xfId="0" builtinId="0"/>
    <cellStyle name="Normal 2" xfId="4"/>
    <cellStyle name="Normal 3" xfId="5"/>
    <cellStyle name="Normal 3 2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sbp.org.pk/ecodata/Invest-BPM6.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sbp.org.pk/ecodata/fe25.xls"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sbp.org.pk/departments/stats/Notice/Rev-Study-External-Sector.pdf" TargetMode="External"/><Relationship Id="rId1" Type="http://schemas.openxmlformats.org/officeDocument/2006/relationships/hyperlink" Target="http://www.sbp.org.pk/ecodata/NIFP_Arch/index.asp"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bp.org.pk/departments/stats/Notice/Rev-Study-External-Sector.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youtu.be/RX0Oa7oevLg"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mf.org/external/np/fin/data/param%20rms_mth.asp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mf.org/external/np/fin/data/param%20rms_mth.aspx"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bp.org.pk/departments/stats/AdvanceNoti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K52"/>
  <sheetViews>
    <sheetView view="pageBreakPreview" zoomScale="115" zoomScaleNormal="70" zoomScaleSheetLayoutView="115" workbookViewId="0">
      <selection activeCell="A30" sqref="A30:M30"/>
    </sheetView>
  </sheetViews>
  <sheetFormatPr defaultColWidth="9.125" defaultRowHeight="14.25" x14ac:dyDescent="0.2"/>
  <cols>
    <col min="1" max="1" width="11.625" style="4" bestFit="1" customWidth="1"/>
    <col min="2" max="11" width="6.5" style="4" bestFit="1" customWidth="1"/>
    <col min="12" max="16384" width="9.125" style="4"/>
  </cols>
  <sheetData>
    <row r="1" spans="1:11" ht="17.25" x14ac:dyDescent="0.2">
      <c r="A1" s="305" t="s">
        <v>0</v>
      </c>
      <c r="B1" s="305"/>
      <c r="C1" s="305"/>
      <c r="D1" s="305"/>
      <c r="E1" s="305"/>
      <c r="F1" s="305"/>
      <c r="G1" s="305"/>
      <c r="H1" s="305"/>
      <c r="I1" s="305"/>
      <c r="J1" s="305"/>
      <c r="K1" s="305"/>
    </row>
    <row r="2" spans="1:11" x14ac:dyDescent="0.2">
      <c r="A2" s="306" t="s">
        <v>926</v>
      </c>
      <c r="B2" s="306"/>
      <c r="C2" s="306"/>
      <c r="D2" s="306"/>
      <c r="E2" s="306"/>
      <c r="F2" s="306"/>
      <c r="G2" s="306"/>
      <c r="H2" s="306"/>
      <c r="I2" s="306"/>
      <c r="J2" s="306"/>
      <c r="K2" s="306"/>
    </row>
    <row r="3" spans="1:11" ht="15" thickBot="1" x14ac:dyDescent="0.25">
      <c r="A3" s="307"/>
      <c r="B3" s="307"/>
      <c r="C3" s="307"/>
      <c r="D3" s="307"/>
      <c r="E3" s="307"/>
      <c r="F3" s="307"/>
      <c r="G3" s="307"/>
      <c r="H3" s="307"/>
      <c r="I3" s="307"/>
      <c r="J3" s="307"/>
      <c r="K3" s="307"/>
    </row>
    <row r="4" spans="1:11" ht="15.75" thickTop="1" thickBot="1" x14ac:dyDescent="0.25">
      <c r="A4" s="6" t="s">
        <v>1</v>
      </c>
      <c r="B4" s="230">
        <v>1</v>
      </c>
      <c r="C4" s="230">
        <v>4</v>
      </c>
      <c r="D4" s="230">
        <v>5</v>
      </c>
      <c r="E4" s="230">
        <v>6</v>
      </c>
      <c r="F4" s="230">
        <v>7</v>
      </c>
      <c r="G4" s="230">
        <v>8</v>
      </c>
      <c r="H4" s="230">
        <v>11</v>
      </c>
      <c r="I4" s="230">
        <v>13</v>
      </c>
      <c r="J4" s="230">
        <v>14</v>
      </c>
      <c r="K4" s="230">
        <v>15</v>
      </c>
    </row>
    <row r="5" spans="1:11" ht="15" thickTop="1" x14ac:dyDescent="0.2">
      <c r="A5" s="295"/>
      <c r="B5" s="231"/>
      <c r="C5" s="231"/>
      <c r="D5" s="231"/>
      <c r="E5" s="231"/>
      <c r="F5" s="231"/>
      <c r="G5" s="231"/>
      <c r="H5" s="231"/>
      <c r="I5" s="231"/>
      <c r="J5" s="231"/>
      <c r="K5" s="231"/>
    </row>
    <row r="6" spans="1:11" x14ac:dyDescent="0.2">
      <c r="A6" s="291" t="s">
        <v>2</v>
      </c>
      <c r="B6" s="232">
        <v>181.65331273809525</v>
      </c>
      <c r="C6" s="232">
        <v>181.96154880952383</v>
      </c>
      <c r="D6" s="232">
        <v>181.43878928571431</v>
      </c>
      <c r="E6" s="232">
        <v>182.0550342857143</v>
      </c>
      <c r="F6" s="232">
        <v>183.70334904761901</v>
      </c>
      <c r="G6" s="232">
        <v>184.84954190476194</v>
      </c>
      <c r="H6" s="232">
        <v>184.37774999999999</v>
      </c>
      <c r="I6" s="232">
        <v>184.32972678571423</v>
      </c>
      <c r="J6" s="232">
        <v>184.29270833333334</v>
      </c>
      <c r="K6" s="232">
        <v>182.79432809523811</v>
      </c>
    </row>
    <row r="7" spans="1:11" x14ac:dyDescent="0.2">
      <c r="A7" s="295"/>
      <c r="B7" s="232"/>
      <c r="C7" s="232"/>
      <c r="D7" s="232"/>
      <c r="E7" s="232"/>
      <c r="F7" s="232"/>
      <c r="G7" s="232"/>
      <c r="H7" s="232"/>
      <c r="I7" s="232"/>
      <c r="J7" s="232"/>
      <c r="K7" s="232"/>
    </row>
    <row r="8" spans="1:11" x14ac:dyDescent="0.2">
      <c r="A8" s="291" t="s">
        <v>3</v>
      </c>
      <c r="B8" s="233">
        <v>740.92558333333329</v>
      </c>
      <c r="C8" s="233">
        <v>741.23556666666661</v>
      </c>
      <c r="D8" s="233">
        <v>741.19394999999997</v>
      </c>
      <c r="E8" s="233">
        <v>741.18939999999986</v>
      </c>
      <c r="F8" s="233">
        <v>740.95550000000003</v>
      </c>
      <c r="G8" s="233">
        <v>740.47326666666675</v>
      </c>
      <c r="H8" s="233">
        <v>740.46986666666669</v>
      </c>
      <c r="I8" s="233">
        <v>740.12580000000014</v>
      </c>
      <c r="J8" s="233">
        <v>739.99114999999995</v>
      </c>
      <c r="K8" s="233">
        <v>739.77508333333333</v>
      </c>
    </row>
    <row r="9" spans="1:11" x14ac:dyDescent="0.2">
      <c r="A9" s="295"/>
      <c r="B9" s="232"/>
      <c r="C9" s="232"/>
      <c r="D9" s="232"/>
      <c r="E9" s="232"/>
      <c r="F9" s="232"/>
      <c r="G9" s="232"/>
      <c r="H9" s="232"/>
      <c r="I9" s="232"/>
      <c r="J9" s="232"/>
      <c r="K9" s="232"/>
    </row>
    <row r="10" spans="1:11" x14ac:dyDescent="0.2">
      <c r="A10" s="291" t="s">
        <v>4</v>
      </c>
      <c r="B10" s="232">
        <v>205.60132158695654</v>
      </c>
      <c r="C10" s="232">
        <v>205.7150128478261</v>
      </c>
      <c r="D10" s="232">
        <v>205.53895319565214</v>
      </c>
      <c r="E10" s="232">
        <v>205.60612880434786</v>
      </c>
      <c r="F10" s="232">
        <v>206.61598747826085</v>
      </c>
      <c r="G10" s="232">
        <v>207.43633263043475</v>
      </c>
      <c r="H10" s="232">
        <v>206.85019604347823</v>
      </c>
      <c r="I10" s="232">
        <v>206.62273426086952</v>
      </c>
      <c r="J10" s="232">
        <v>206.83336508695652</v>
      </c>
      <c r="K10" s="232">
        <v>205.88313573913044</v>
      </c>
    </row>
    <row r="11" spans="1:11" x14ac:dyDescent="0.2">
      <c r="A11" s="295"/>
      <c r="B11" s="232"/>
      <c r="C11" s="232"/>
      <c r="D11" s="232"/>
      <c r="E11" s="232"/>
      <c r="F11" s="232"/>
      <c r="G11" s="232"/>
      <c r="H11" s="232"/>
      <c r="I11" s="232"/>
      <c r="J11" s="232"/>
      <c r="K11" s="232"/>
    </row>
    <row r="12" spans="1:11" x14ac:dyDescent="0.2">
      <c r="A12" s="291" t="s">
        <v>5</v>
      </c>
      <c r="B12" s="232">
        <v>38.773608217391306</v>
      </c>
      <c r="C12" s="232">
        <v>38.772911478260866</v>
      </c>
      <c r="D12" s="232">
        <v>38.799120043478261</v>
      </c>
      <c r="E12" s="232">
        <v>38.797802978260869</v>
      </c>
      <c r="F12" s="232">
        <v>38.803857239130437</v>
      </c>
      <c r="G12" s="232">
        <v>38.82611080434782</v>
      </c>
      <c r="H12" s="232">
        <v>38.826906717391303</v>
      </c>
      <c r="I12" s="232">
        <v>38.812042239130427</v>
      </c>
      <c r="J12" s="232">
        <v>38.787007608695653</v>
      </c>
      <c r="K12" s="232">
        <v>38.757794413043477</v>
      </c>
    </row>
    <row r="13" spans="1:11" x14ac:dyDescent="0.2">
      <c r="A13" s="295"/>
      <c r="B13" s="232"/>
      <c r="C13" s="232"/>
      <c r="D13" s="232"/>
      <c r="E13" s="232"/>
      <c r="F13" s="232"/>
      <c r="G13" s="232"/>
      <c r="H13" s="232"/>
      <c r="I13" s="232"/>
      <c r="J13" s="232"/>
      <c r="K13" s="232"/>
    </row>
    <row r="14" spans="1:11" x14ac:dyDescent="0.2">
      <c r="A14" s="291" t="s">
        <v>6</v>
      </c>
      <c r="B14" s="232">
        <v>40.475096846153853</v>
      </c>
      <c r="C14" s="232">
        <v>40.59150846153846</v>
      </c>
      <c r="D14" s="232">
        <v>40.665149038461543</v>
      </c>
      <c r="E14" s="232">
        <v>40.68433465384615</v>
      </c>
      <c r="F14" s="232">
        <v>40.842170769230769</v>
      </c>
      <c r="G14" s="232">
        <v>40.989174423076932</v>
      </c>
      <c r="H14" s="232">
        <v>40.957817076923071</v>
      </c>
      <c r="I14" s="232">
        <v>40.870672038461535</v>
      </c>
      <c r="J14" s="232">
        <v>40.923131269230765</v>
      </c>
      <c r="K14" s="232">
        <v>40.681107461538467</v>
      </c>
    </row>
    <row r="15" spans="1:11" x14ac:dyDescent="0.2">
      <c r="A15" s="295"/>
      <c r="B15" s="232"/>
      <c r="C15" s="232"/>
      <c r="D15" s="232"/>
      <c r="E15" s="232"/>
      <c r="F15" s="232"/>
      <c r="G15" s="232"/>
      <c r="H15" s="232"/>
      <c r="I15" s="232"/>
      <c r="J15" s="232"/>
      <c r="K15" s="232"/>
    </row>
    <row r="16" spans="1:11" x14ac:dyDescent="0.2">
      <c r="A16" s="291" t="s">
        <v>7</v>
      </c>
      <c r="B16" s="232">
        <v>35.659216566666665</v>
      </c>
      <c r="C16" s="232">
        <v>35.665334233333333</v>
      </c>
      <c r="D16" s="232">
        <v>35.716360900000005</v>
      </c>
      <c r="E16" s="232">
        <v>35.71875253333333</v>
      </c>
      <c r="F16" s="232">
        <v>35.72265826666667</v>
      </c>
      <c r="G16" s="232">
        <v>35.705883533333335</v>
      </c>
      <c r="H16" s="232">
        <v>35.70131456666666</v>
      </c>
      <c r="I16" s="232">
        <v>35.664633133333332</v>
      </c>
      <c r="J16" s="232">
        <v>35.668557699999994</v>
      </c>
      <c r="K16" s="232">
        <v>35.662803666666669</v>
      </c>
    </row>
    <row r="17" spans="1:11" x14ac:dyDescent="0.2">
      <c r="A17" s="295"/>
      <c r="B17" s="232"/>
      <c r="C17" s="232"/>
      <c r="D17" s="232"/>
      <c r="E17" s="232"/>
      <c r="F17" s="232"/>
      <c r="G17" s="232"/>
      <c r="H17" s="232"/>
      <c r="I17" s="232"/>
      <c r="J17" s="232"/>
      <c r="K17" s="232"/>
    </row>
    <row r="18" spans="1:11" x14ac:dyDescent="0.2">
      <c r="A18" s="291" t="s">
        <v>8</v>
      </c>
      <c r="B18" s="232">
        <v>1.8568353888888889</v>
      </c>
      <c r="C18" s="232">
        <v>1.8587664999999998</v>
      </c>
      <c r="D18" s="232">
        <v>1.8568177592592592</v>
      </c>
      <c r="E18" s="232">
        <v>1.864425611111111</v>
      </c>
      <c r="F18" s="232">
        <v>1.8805445555555556</v>
      </c>
      <c r="G18" s="232">
        <v>1.8882895370370376</v>
      </c>
      <c r="H18" s="232">
        <v>1.8972616481481483</v>
      </c>
      <c r="I18" s="232">
        <v>1.8912439074074074</v>
      </c>
      <c r="J18" s="232">
        <v>1.8854974444444446</v>
      </c>
      <c r="K18" s="232">
        <v>1.8781545740740744</v>
      </c>
    </row>
    <row r="19" spans="1:11" x14ac:dyDescent="0.2">
      <c r="A19" s="295"/>
      <c r="B19" s="232"/>
      <c r="C19" s="232"/>
      <c r="D19" s="232"/>
      <c r="E19" s="232"/>
      <c r="F19" s="232"/>
      <c r="G19" s="232"/>
      <c r="H19" s="232"/>
      <c r="I19" s="232"/>
      <c r="J19" s="232"/>
      <c r="K19" s="232"/>
    </row>
    <row r="20" spans="1:11" x14ac:dyDescent="0.2">
      <c r="A20" s="291" t="s">
        <v>9</v>
      </c>
      <c r="B20" s="232">
        <v>903.41867500000001</v>
      </c>
      <c r="C20" s="232">
        <v>904.10056250000002</v>
      </c>
      <c r="D20" s="232">
        <v>907.14025000000004</v>
      </c>
      <c r="E20" s="232">
        <v>906.84683749999999</v>
      </c>
      <c r="F20" s="232">
        <v>907.55013750000001</v>
      </c>
      <c r="G20" s="232">
        <v>907.59357499999999</v>
      </c>
      <c r="H20" s="232">
        <v>907.68096250000008</v>
      </c>
      <c r="I20" s="232">
        <v>907.30529999999999</v>
      </c>
      <c r="J20" s="232">
        <v>907.49611249999998</v>
      </c>
      <c r="K20" s="232">
        <v>906.99905000000001</v>
      </c>
    </row>
    <row r="21" spans="1:11" x14ac:dyDescent="0.2">
      <c r="A21" s="295"/>
      <c r="B21"/>
      <c r="C21"/>
      <c r="D21"/>
      <c r="E21"/>
      <c r="F21"/>
      <c r="G21"/>
      <c r="H21"/>
      <c r="I21"/>
      <c r="J21"/>
      <c r="K21"/>
    </row>
    <row r="22" spans="1:11" x14ac:dyDescent="0.2">
      <c r="A22" s="291" t="s">
        <v>10</v>
      </c>
      <c r="B22" s="232">
        <v>58.772986714285707</v>
      </c>
      <c r="C22" s="232">
        <v>58.919107714285715</v>
      </c>
      <c r="D22" s="232">
        <v>59.046659499999997</v>
      </c>
      <c r="E22" s="232">
        <v>59.008686571428562</v>
      </c>
      <c r="F22" s="232">
        <v>59.218714642857144</v>
      </c>
      <c r="G22" s="232">
        <v>59.462075071428572</v>
      </c>
      <c r="H22" s="232">
        <v>59.538130285714281</v>
      </c>
      <c r="I22" s="232">
        <v>59.512592928571429</v>
      </c>
      <c r="J22" s="232">
        <v>59.468885999999998</v>
      </c>
      <c r="K22" s="232">
        <v>59.285527357142861</v>
      </c>
    </row>
    <row r="23" spans="1:11" x14ac:dyDescent="0.2">
      <c r="A23" s="295"/>
      <c r="B23" s="232"/>
      <c r="C23" s="232"/>
      <c r="D23" s="232"/>
      <c r="E23" s="232"/>
      <c r="F23" s="232"/>
      <c r="G23" s="232"/>
      <c r="H23" s="232"/>
      <c r="I23" s="232"/>
      <c r="J23" s="232"/>
      <c r="K23" s="232"/>
    </row>
    <row r="24" spans="1:11" x14ac:dyDescent="0.2">
      <c r="A24" s="291" t="s">
        <v>11</v>
      </c>
      <c r="B24" s="232">
        <v>169.84974333333332</v>
      </c>
      <c r="C24" s="232">
        <v>169.98995208333335</v>
      </c>
      <c r="D24" s="232">
        <v>170.03163333333333</v>
      </c>
      <c r="E24" s="232">
        <v>170.27720874999997</v>
      </c>
      <c r="F24" s="232">
        <v>171.73082499999998</v>
      </c>
      <c r="G24" s="232">
        <v>172.32736333333332</v>
      </c>
      <c r="H24" s="232">
        <v>172.34072499999999</v>
      </c>
      <c r="I24" s="232">
        <v>171.98035000000002</v>
      </c>
      <c r="J24" s="232">
        <v>171.88320833333333</v>
      </c>
      <c r="K24" s="232">
        <v>170.24496916666666</v>
      </c>
    </row>
    <row r="25" spans="1:11" x14ac:dyDescent="0.2">
      <c r="A25" s="295"/>
      <c r="B25" s="232"/>
      <c r="C25" s="232"/>
      <c r="D25" s="232"/>
      <c r="E25" s="232"/>
      <c r="F25" s="232"/>
      <c r="G25" s="232"/>
      <c r="H25" s="232"/>
      <c r="I25" s="232"/>
      <c r="J25" s="232"/>
      <c r="K25" s="232"/>
    </row>
    <row r="26" spans="1:11" x14ac:dyDescent="0.2">
      <c r="A26" s="291" t="s">
        <v>12</v>
      </c>
      <c r="B26" s="232">
        <v>26.298493400000002</v>
      </c>
      <c r="C26" s="232">
        <v>26.524442200000003</v>
      </c>
      <c r="D26" s="232">
        <v>26.381423849999997</v>
      </c>
      <c r="E26" s="232">
        <v>26.440972749999997</v>
      </c>
      <c r="F26" s="232">
        <v>26.646690299999996</v>
      </c>
      <c r="G26" s="232">
        <v>26.817262149999998</v>
      </c>
      <c r="H26" s="232">
        <v>26.746280050000003</v>
      </c>
      <c r="I26" s="232">
        <v>26.541881249999999</v>
      </c>
      <c r="J26" s="232">
        <v>26.602097749999995</v>
      </c>
      <c r="K26" s="232">
        <v>26.338782600000002</v>
      </c>
    </row>
    <row r="27" spans="1:11" x14ac:dyDescent="0.2">
      <c r="A27" s="295"/>
      <c r="B27" s="232"/>
      <c r="C27" s="232"/>
      <c r="D27" s="232"/>
      <c r="E27" s="232"/>
      <c r="F27" s="232"/>
      <c r="G27" s="232"/>
      <c r="H27" s="232"/>
      <c r="I27" s="232"/>
      <c r="J27" s="232"/>
      <c r="K27" s="232"/>
    </row>
    <row r="28" spans="1:11" x14ac:dyDescent="0.2">
      <c r="A28" s="291" t="s">
        <v>13</v>
      </c>
      <c r="B28" s="232">
        <v>725.60860000000002</v>
      </c>
      <c r="C28" s="232">
        <v>725.6545000000001</v>
      </c>
      <c r="D28" s="232">
        <v>726.00847499999998</v>
      </c>
      <c r="E28" s="232">
        <v>725.90940000000001</v>
      </c>
      <c r="F28" s="232">
        <v>725.34469999999999</v>
      </c>
      <c r="G28" s="232">
        <v>724.90380000000005</v>
      </c>
      <c r="H28" s="232">
        <v>724.86995000000002</v>
      </c>
      <c r="I28" s="232">
        <v>723.83275000000003</v>
      </c>
      <c r="J28" s="232">
        <v>724.30025000000001</v>
      </c>
      <c r="K28" s="232">
        <v>723.92952500000001</v>
      </c>
    </row>
    <row r="29" spans="1:11" x14ac:dyDescent="0.2">
      <c r="A29" s="295"/>
      <c r="B29" s="232"/>
      <c r="C29" s="232"/>
      <c r="D29" s="232"/>
      <c r="E29" s="232"/>
      <c r="F29" s="232"/>
      <c r="G29" s="232"/>
      <c r="H29" s="232"/>
      <c r="I29" s="232"/>
      <c r="J29" s="232"/>
      <c r="K29" s="232"/>
    </row>
    <row r="30" spans="1:11" x14ac:dyDescent="0.2">
      <c r="A30" s="291" t="s">
        <v>14</v>
      </c>
      <c r="B30" s="232">
        <v>76.629149999999996</v>
      </c>
      <c r="C30" s="232">
        <v>76.634583333333339</v>
      </c>
      <c r="D30" s="232">
        <v>76.654966666666667</v>
      </c>
      <c r="E30" s="232">
        <v>76.654966666666667</v>
      </c>
      <c r="F30" s="232">
        <v>76.633733333333325</v>
      </c>
      <c r="G30" s="232">
        <v>76.570133333333331</v>
      </c>
      <c r="H30" s="232">
        <v>76.556399999999996</v>
      </c>
      <c r="I30" s="232">
        <v>75.935349999999985</v>
      </c>
      <c r="J30" s="232">
        <v>76.492099999999994</v>
      </c>
      <c r="K30" s="232">
        <v>76.470700000000008</v>
      </c>
    </row>
    <row r="31" spans="1:11" x14ac:dyDescent="0.2">
      <c r="A31" s="295"/>
      <c r="B31" s="232"/>
      <c r="C31" s="232"/>
      <c r="D31" s="232"/>
      <c r="E31" s="232"/>
      <c r="F31" s="232"/>
      <c r="G31" s="232"/>
      <c r="H31" s="232"/>
      <c r="I31" s="232"/>
      <c r="J31" s="232"/>
      <c r="K31" s="232"/>
    </row>
    <row r="32" spans="1:11" x14ac:dyDescent="0.2">
      <c r="A32" s="291" t="s">
        <v>15</v>
      </c>
      <c r="B32" s="232">
        <v>74.377087239130418</v>
      </c>
      <c r="C32" s="232">
        <v>74.388961782608689</v>
      </c>
      <c r="D32" s="232">
        <v>74.439374826086947</v>
      </c>
      <c r="E32" s="232">
        <v>74.448204239130433</v>
      </c>
      <c r="F32" s="232">
        <v>74.441318869565208</v>
      </c>
      <c r="G32" s="232">
        <v>74.40848226086959</v>
      </c>
      <c r="H32" s="232">
        <v>74.38369800000001</v>
      </c>
      <c r="I32" s="232">
        <v>74.35842963043477</v>
      </c>
      <c r="J32" s="232">
        <v>74.371173456521745</v>
      </c>
      <c r="K32" s="232">
        <v>74.340332673913053</v>
      </c>
    </row>
    <row r="33" spans="1:11" x14ac:dyDescent="0.2">
      <c r="A33" s="295"/>
      <c r="B33" s="232"/>
      <c r="C33" s="232"/>
      <c r="D33" s="232"/>
      <c r="E33" s="232"/>
      <c r="F33" s="232"/>
      <c r="G33" s="232"/>
      <c r="H33" s="232"/>
      <c r="I33" s="232"/>
      <c r="J33" s="232"/>
      <c r="K33" s="232"/>
    </row>
    <row r="34" spans="1:11" x14ac:dyDescent="0.2">
      <c r="A34" s="291" t="s">
        <v>16</v>
      </c>
      <c r="B34" s="232">
        <v>207.38297211904759</v>
      </c>
      <c r="C34" s="232">
        <v>207.65255997619053</v>
      </c>
      <c r="D34" s="232">
        <v>207.82998954761902</v>
      </c>
      <c r="E34" s="232">
        <v>208.10878321428567</v>
      </c>
      <c r="F34" s="232">
        <v>208.79276614285712</v>
      </c>
      <c r="G34" s="232">
        <v>209.38311442857145</v>
      </c>
      <c r="H34" s="232">
        <v>209.59778133333336</v>
      </c>
      <c r="I34" s="232">
        <v>209.27292830952385</v>
      </c>
      <c r="J34" s="232">
        <v>209.11108454761904</v>
      </c>
      <c r="K34" s="232">
        <v>208.3781219761905</v>
      </c>
    </row>
    <row r="35" spans="1:11" x14ac:dyDescent="0.2">
      <c r="A35" s="295"/>
      <c r="B35" s="232"/>
      <c r="C35" s="232"/>
      <c r="D35" s="232"/>
      <c r="E35" s="232"/>
      <c r="F35" s="232"/>
      <c r="G35" s="232"/>
      <c r="H35" s="232"/>
      <c r="I35" s="232"/>
      <c r="J35" s="232"/>
      <c r="K35" s="232"/>
    </row>
    <row r="36" spans="1:11" x14ac:dyDescent="0.2">
      <c r="A36" s="291" t="s">
        <v>17</v>
      </c>
      <c r="B36" s="232">
        <v>26.952691468749997</v>
      </c>
      <c r="C36" s="232">
        <v>27.063740031249999</v>
      </c>
      <c r="D36" s="232">
        <v>26.936130843750004</v>
      </c>
      <c r="E36" s="232">
        <v>26.951650000000004</v>
      </c>
      <c r="F36" s="232">
        <v>27.184498312500008</v>
      </c>
      <c r="G36" s="232">
        <v>27.309206000000003</v>
      </c>
      <c r="H36" s="232">
        <v>27.316264187500003</v>
      </c>
      <c r="I36" s="232">
        <v>27.265280593749999</v>
      </c>
      <c r="J36" s="232">
        <v>27.253244593750001</v>
      </c>
      <c r="K36" s="232">
        <v>26.925543499999996</v>
      </c>
    </row>
    <row r="37" spans="1:11" x14ac:dyDescent="0.2">
      <c r="A37" s="295"/>
      <c r="B37" s="232"/>
      <c r="C37" s="232"/>
      <c r="D37" s="232"/>
      <c r="E37" s="232"/>
      <c r="F37" s="232"/>
      <c r="G37" s="232"/>
      <c r="H37" s="232"/>
      <c r="I37" s="232"/>
      <c r="J37" s="232"/>
      <c r="K37" s="232"/>
    </row>
    <row r="38" spans="1:11" x14ac:dyDescent="0.2">
      <c r="A38" s="291" t="s">
        <v>18</v>
      </c>
      <c r="B38" s="232">
        <v>315.47040344230777</v>
      </c>
      <c r="C38" s="232">
        <v>316.01227763461549</v>
      </c>
      <c r="D38" s="232">
        <v>315.3899405576924</v>
      </c>
      <c r="E38" s="232">
        <v>315.80358324999997</v>
      </c>
      <c r="F38" s="232">
        <v>316.7761928653847</v>
      </c>
      <c r="G38" s="232">
        <v>318.00328396153844</v>
      </c>
      <c r="H38" s="232">
        <v>317.88469442307695</v>
      </c>
      <c r="I38" s="232">
        <v>317.68252153846157</v>
      </c>
      <c r="J38" s="232">
        <v>316.99274882692316</v>
      </c>
      <c r="K38" s="232">
        <v>315.02002919230767</v>
      </c>
    </row>
    <row r="39" spans="1:11" x14ac:dyDescent="0.2">
      <c r="A39" s="295"/>
      <c r="B39" s="232"/>
      <c r="C39" s="232"/>
      <c r="D39" s="232"/>
      <c r="E39" s="232"/>
      <c r="F39" s="232"/>
      <c r="G39" s="232"/>
      <c r="H39" s="232"/>
      <c r="I39" s="232"/>
      <c r="J39" s="232"/>
      <c r="K39" s="232"/>
    </row>
    <row r="40" spans="1:11" x14ac:dyDescent="0.2">
      <c r="A40" s="291" t="s">
        <v>19</v>
      </c>
      <c r="B40" s="232">
        <v>7.7831553888888898</v>
      </c>
      <c r="C40" s="232">
        <v>7.8038258333333346</v>
      </c>
      <c r="D40" s="232">
        <v>7.8015694999999994</v>
      </c>
      <c r="E40" s="232">
        <v>7.8191986666666669</v>
      </c>
      <c r="F40" s="232">
        <v>7.8532807222222232</v>
      </c>
      <c r="G40" s="232">
        <v>7.8656817222222237</v>
      </c>
      <c r="H40" s="232">
        <v>7.884218944444445</v>
      </c>
      <c r="I40" s="232">
        <v>7.8219917777777779</v>
      </c>
      <c r="J40" s="232">
        <v>7.8233658333333329</v>
      </c>
      <c r="K40" s="232">
        <v>7.7905189444444432</v>
      </c>
    </row>
    <row r="41" spans="1:11" x14ac:dyDescent="0.2">
      <c r="A41" s="295"/>
      <c r="B41" s="232"/>
      <c r="C41" s="232"/>
      <c r="D41" s="232"/>
      <c r="E41" s="232"/>
      <c r="F41" s="232"/>
      <c r="G41" s="232"/>
      <c r="H41" s="232"/>
      <c r="I41" s="232"/>
      <c r="J41" s="232"/>
      <c r="K41" s="232"/>
    </row>
    <row r="42" spans="1:11" x14ac:dyDescent="0.2">
      <c r="A42" s="291" t="s">
        <v>20</v>
      </c>
      <c r="B42" s="232">
        <v>8.9208625000000001</v>
      </c>
      <c r="C42" s="232">
        <v>8.9023625000000006</v>
      </c>
      <c r="D42" s="232">
        <v>8.8538625</v>
      </c>
      <c r="E42" s="232">
        <v>8.8169750000000011</v>
      </c>
      <c r="F42" s="232">
        <v>8.7874374999999993</v>
      </c>
      <c r="G42" s="232">
        <v>8.7503000000000011</v>
      </c>
      <c r="H42" s="232">
        <v>8.7298749999999998</v>
      </c>
      <c r="I42" s="232">
        <v>8.7017750000000014</v>
      </c>
      <c r="J42" s="232">
        <v>8.689449999999999</v>
      </c>
      <c r="K42" s="232">
        <v>8.6651500000000006</v>
      </c>
    </row>
    <row r="43" spans="1:11" x14ac:dyDescent="0.2">
      <c r="A43" s="295"/>
      <c r="B43" s="232"/>
      <c r="C43" s="232"/>
      <c r="D43" s="232"/>
      <c r="E43" s="232"/>
      <c r="F43" s="232"/>
      <c r="G43" s="232"/>
      <c r="H43" s="232"/>
      <c r="I43" s="232"/>
      <c r="J43" s="232"/>
      <c r="K43" s="232"/>
    </row>
    <row r="44" spans="1:11" x14ac:dyDescent="0.2">
      <c r="A44" s="291" t="s">
        <v>21</v>
      </c>
      <c r="B44" s="232">
        <v>75.948567916666647</v>
      </c>
      <c r="C44" s="232">
        <v>75.960985666666645</v>
      </c>
      <c r="D44" s="232">
        <v>76.026129416666691</v>
      </c>
      <c r="E44" s="232">
        <v>76.035699854166651</v>
      </c>
      <c r="F44" s="232">
        <v>76.01911312499999</v>
      </c>
      <c r="G44" s="232">
        <v>75.986394333333337</v>
      </c>
      <c r="H44" s="232">
        <v>75.96081333333332</v>
      </c>
      <c r="I44" s="232">
        <v>75.932609333333332</v>
      </c>
      <c r="J44" s="232">
        <v>75.910157250000012</v>
      </c>
      <c r="K44" s="232">
        <v>75.9157820625</v>
      </c>
    </row>
    <row r="45" spans="1:11" x14ac:dyDescent="0.2">
      <c r="A45" s="295"/>
      <c r="B45" s="232"/>
      <c r="C45" s="232"/>
      <c r="D45" s="232"/>
      <c r="E45" s="232"/>
      <c r="F45" s="232"/>
      <c r="G45" s="232"/>
      <c r="H45" s="232"/>
      <c r="I45" s="232"/>
      <c r="J45" s="232"/>
      <c r="K45" s="232"/>
    </row>
    <row r="46" spans="1:11" x14ac:dyDescent="0.2">
      <c r="A46" s="291" t="s">
        <v>22</v>
      </c>
      <c r="B46" s="232">
        <v>352.53247528846157</v>
      </c>
      <c r="C46" s="232">
        <v>353.44861586538457</v>
      </c>
      <c r="D46" s="232">
        <v>354.2089403846154</v>
      </c>
      <c r="E46" s="232">
        <v>354.76404567307696</v>
      </c>
      <c r="F46" s="232">
        <v>355.62200230769236</v>
      </c>
      <c r="G46" s="232">
        <v>357.42310596153851</v>
      </c>
      <c r="H46" s="232">
        <v>358.4482557692308</v>
      </c>
      <c r="I46" s="232">
        <v>356.68172355769235</v>
      </c>
      <c r="J46" s="232">
        <v>356.52671923076923</v>
      </c>
      <c r="K46" s="232">
        <v>354.78713615384618</v>
      </c>
    </row>
    <row r="47" spans="1:11" x14ac:dyDescent="0.2">
      <c r="A47" s="295"/>
      <c r="B47" s="232"/>
      <c r="C47" s="232"/>
      <c r="D47" s="232"/>
      <c r="E47" s="232"/>
      <c r="F47" s="232"/>
      <c r="G47" s="232"/>
      <c r="H47" s="232"/>
      <c r="I47" s="232"/>
      <c r="J47" s="232"/>
      <c r="K47" s="232"/>
    </row>
    <row r="48" spans="1:11" x14ac:dyDescent="0.2">
      <c r="A48" s="291" t="s">
        <v>23</v>
      </c>
      <c r="B48" s="232">
        <v>279.02241379310345</v>
      </c>
      <c r="C48" s="232">
        <v>279.06551724137927</v>
      </c>
      <c r="D48" s="232">
        <v>279.23620689655166</v>
      </c>
      <c r="E48" s="232">
        <v>279.27758620689656</v>
      </c>
      <c r="F48" s="232">
        <v>279.27344827586205</v>
      </c>
      <c r="G48" s="232">
        <v>279.17931034482757</v>
      </c>
      <c r="H48" s="232">
        <v>279.06344827586207</v>
      </c>
      <c r="I48" s="232">
        <v>278.97793103448276</v>
      </c>
      <c r="J48" s="232">
        <v>278.86379310344824</v>
      </c>
      <c r="K48" s="232">
        <v>278.84275862068966</v>
      </c>
    </row>
    <row r="49" spans="1:11" x14ac:dyDescent="0.2">
      <c r="A49" s="295"/>
      <c r="B49" s="232"/>
      <c r="C49" s="232"/>
      <c r="D49" s="232"/>
      <c r="E49" s="232"/>
      <c r="F49" s="232"/>
      <c r="G49" s="232"/>
      <c r="H49" s="232"/>
      <c r="I49" s="232"/>
      <c r="J49" s="232"/>
      <c r="K49" s="232"/>
    </row>
    <row r="50" spans="1:11" x14ac:dyDescent="0.2">
      <c r="A50" s="291" t="s">
        <v>24</v>
      </c>
      <c r="B50" s="232">
        <v>301.92100888888893</v>
      </c>
      <c r="C50" s="232">
        <v>302.63379259259261</v>
      </c>
      <c r="D50" s="232">
        <v>303.00771481481485</v>
      </c>
      <c r="E50" s="232">
        <v>303.15260787037039</v>
      </c>
      <c r="F50" s="232">
        <v>304.36069481481485</v>
      </c>
      <c r="G50" s="232">
        <v>305.43303981481478</v>
      </c>
      <c r="H50" s="232">
        <v>305.22387500000002</v>
      </c>
      <c r="I50" s="232">
        <v>304.73977268518513</v>
      </c>
      <c r="J50" s="232">
        <v>305.02679444444442</v>
      </c>
      <c r="K50" s="232">
        <v>303.19179685185179</v>
      </c>
    </row>
    <row r="51" spans="1:11" ht="15" thickBot="1" x14ac:dyDescent="0.25">
      <c r="A51" s="290"/>
      <c r="B51" s="290"/>
      <c r="C51" s="290"/>
      <c r="D51" s="290"/>
      <c r="E51" s="227"/>
      <c r="F51" s="227"/>
      <c r="G51" s="308"/>
      <c r="H51" s="308"/>
      <c r="I51" s="227"/>
      <c r="J51" s="227"/>
      <c r="K51" s="227"/>
    </row>
    <row r="52" spans="1:11" ht="15" thickTop="1" x14ac:dyDescent="0.2"/>
  </sheetData>
  <mergeCells count="4">
    <mergeCell ref="A1:K1"/>
    <mergeCell ref="A2:K2"/>
    <mergeCell ref="A3:K3"/>
    <mergeCell ref="G51:H5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view="pageBreakPreview" zoomScaleNormal="100" zoomScaleSheetLayoutView="100" workbookViewId="0">
      <selection activeCell="E6" sqref="E6:J54"/>
    </sheetView>
  </sheetViews>
  <sheetFormatPr defaultColWidth="9.125" defaultRowHeight="14.25" x14ac:dyDescent="0.2"/>
  <cols>
    <col min="1" max="1" width="54.75" style="4" bestFit="1" customWidth="1"/>
    <col min="2" max="3" width="6.125" style="4" bestFit="1" customWidth="1"/>
    <col min="4" max="4" width="6.625" style="4" bestFit="1" customWidth="1"/>
    <col min="5" max="6" width="6.125" style="4" bestFit="1" customWidth="1"/>
    <col min="7" max="7" width="6.375" style="4" bestFit="1" customWidth="1"/>
    <col min="8" max="9" width="6.125" style="4" bestFit="1" customWidth="1"/>
    <col min="10" max="10" width="6.375" style="4" bestFit="1" customWidth="1"/>
    <col min="11" max="16384" width="9.125" style="4"/>
  </cols>
  <sheetData>
    <row r="1" spans="1:10" ht="17.25" x14ac:dyDescent="0.2">
      <c r="A1" s="305" t="s">
        <v>169</v>
      </c>
      <c r="B1" s="305"/>
      <c r="C1" s="305"/>
      <c r="D1" s="305"/>
      <c r="E1" s="305"/>
      <c r="F1" s="305"/>
      <c r="G1" s="305"/>
      <c r="H1" s="305"/>
      <c r="I1" s="305"/>
      <c r="J1" s="305"/>
    </row>
    <row r="2" spans="1:10" ht="15" thickBot="1" x14ac:dyDescent="0.25">
      <c r="A2" s="342" t="s">
        <v>129</v>
      </c>
      <c r="B2" s="342"/>
      <c r="C2" s="342"/>
      <c r="D2" s="342"/>
      <c r="E2" s="342"/>
      <c r="F2" s="342"/>
      <c r="G2" s="342"/>
      <c r="H2" s="342"/>
      <c r="I2" s="342"/>
      <c r="J2" s="342"/>
    </row>
    <row r="3" spans="1:10" ht="15.75" thickTop="1" thickBot="1" x14ac:dyDescent="0.25">
      <c r="A3" s="324" t="s">
        <v>170</v>
      </c>
      <c r="B3" s="383" t="s">
        <v>171</v>
      </c>
      <c r="C3" s="323"/>
      <c r="D3" s="324"/>
      <c r="E3" s="326" t="s">
        <v>899</v>
      </c>
      <c r="F3" s="328"/>
      <c r="G3" s="328"/>
      <c r="H3" s="328"/>
      <c r="I3" s="328"/>
      <c r="J3" s="328"/>
    </row>
    <row r="4" spans="1:10" ht="15" thickBot="1" x14ac:dyDescent="0.25">
      <c r="A4" s="382"/>
      <c r="B4" s="384"/>
      <c r="C4" s="385"/>
      <c r="D4" s="386"/>
      <c r="E4" s="387" t="s">
        <v>134</v>
      </c>
      <c r="F4" s="388"/>
      <c r="G4" s="389"/>
      <c r="H4" s="387" t="s">
        <v>172</v>
      </c>
      <c r="I4" s="388"/>
      <c r="J4" s="388"/>
    </row>
    <row r="5" spans="1:10" ht="15" thickBot="1" x14ac:dyDescent="0.25">
      <c r="A5" s="376"/>
      <c r="B5" s="139" t="s">
        <v>173</v>
      </c>
      <c r="C5" s="53" t="s">
        <v>174</v>
      </c>
      <c r="D5" s="53" t="s">
        <v>175</v>
      </c>
      <c r="E5" s="139" t="s">
        <v>173</v>
      </c>
      <c r="F5" s="53" t="s">
        <v>174</v>
      </c>
      <c r="G5" s="140" t="s">
        <v>175</v>
      </c>
      <c r="H5" s="53" t="s">
        <v>173</v>
      </c>
      <c r="I5" s="53" t="s">
        <v>174</v>
      </c>
      <c r="J5" s="53" t="s">
        <v>175</v>
      </c>
    </row>
    <row r="6" spans="1:10" ht="15" thickTop="1" x14ac:dyDescent="0.2">
      <c r="A6" s="49" t="s">
        <v>176</v>
      </c>
      <c r="B6" s="137">
        <v>64789</v>
      </c>
      <c r="C6" s="137">
        <v>68064</v>
      </c>
      <c r="D6" s="137">
        <v>-3275</v>
      </c>
      <c r="E6" s="137">
        <v>49063</v>
      </c>
      <c r="F6" s="137">
        <v>53117</v>
      </c>
      <c r="G6" s="137">
        <v>-4054</v>
      </c>
      <c r="H6" s="137">
        <v>52256</v>
      </c>
      <c r="I6" s="137">
        <v>52764</v>
      </c>
      <c r="J6" s="137">
        <v>-508</v>
      </c>
    </row>
    <row r="7" spans="1:10" x14ac:dyDescent="0.2">
      <c r="A7" s="50" t="s">
        <v>177</v>
      </c>
      <c r="B7" s="137">
        <v>35472</v>
      </c>
      <c r="C7" s="137">
        <v>61333</v>
      </c>
      <c r="D7" s="137">
        <v>-25861</v>
      </c>
      <c r="E7" s="137">
        <v>26878</v>
      </c>
      <c r="F7" s="137">
        <v>48331</v>
      </c>
      <c r="G7" s="137">
        <v>-21453</v>
      </c>
      <c r="H7" s="137">
        <v>28834</v>
      </c>
      <c r="I7" s="137">
        <v>46246</v>
      </c>
      <c r="J7" s="137">
        <v>-17412</v>
      </c>
    </row>
    <row r="8" spans="1:10" x14ac:dyDescent="0.2">
      <c r="A8" s="50" t="s">
        <v>178</v>
      </c>
      <c r="B8" s="137">
        <v>27876</v>
      </c>
      <c r="C8" s="137">
        <v>52695</v>
      </c>
      <c r="D8" s="137">
        <v>-24819</v>
      </c>
      <c r="E8" s="137">
        <v>21065</v>
      </c>
      <c r="F8" s="137">
        <v>42144</v>
      </c>
      <c r="G8" s="137">
        <v>-21079</v>
      </c>
      <c r="H8" s="137">
        <v>23026</v>
      </c>
      <c r="I8" s="137">
        <v>38783</v>
      </c>
      <c r="J8" s="137">
        <v>-15757</v>
      </c>
    </row>
    <row r="9" spans="1:10" x14ac:dyDescent="0.2">
      <c r="A9" s="51" t="s">
        <v>179</v>
      </c>
      <c r="B9" s="138">
        <v>27867</v>
      </c>
      <c r="C9" s="138">
        <v>52695</v>
      </c>
      <c r="D9" s="138">
        <v>-24828</v>
      </c>
      <c r="E9" s="138">
        <v>21059</v>
      </c>
      <c r="F9" s="138">
        <v>42144</v>
      </c>
      <c r="G9" s="138">
        <v>-21085</v>
      </c>
      <c r="H9" s="138">
        <v>23016</v>
      </c>
      <c r="I9" s="138">
        <v>38783</v>
      </c>
      <c r="J9" s="138">
        <v>-15767</v>
      </c>
    </row>
    <row r="10" spans="1:10" x14ac:dyDescent="0.2">
      <c r="A10" s="51" t="s">
        <v>180</v>
      </c>
      <c r="B10" s="138">
        <v>9</v>
      </c>
      <c r="C10" s="138" t="s">
        <v>898</v>
      </c>
      <c r="D10" s="138">
        <v>9</v>
      </c>
      <c r="E10" s="138">
        <v>6</v>
      </c>
      <c r="F10" s="138" t="s">
        <v>898</v>
      </c>
      <c r="G10" s="138">
        <v>6</v>
      </c>
      <c r="H10" s="138">
        <v>10</v>
      </c>
      <c r="I10" s="138" t="s">
        <v>898</v>
      </c>
      <c r="J10" s="138">
        <v>10</v>
      </c>
    </row>
    <row r="11" spans="1:10" x14ac:dyDescent="0.2">
      <c r="A11" s="51" t="s">
        <v>181</v>
      </c>
      <c r="B11" s="138">
        <v>0</v>
      </c>
      <c r="C11" s="138">
        <v>0</v>
      </c>
      <c r="D11" s="138">
        <v>0</v>
      </c>
      <c r="E11" s="138">
        <v>0</v>
      </c>
      <c r="F11" s="138">
        <v>0</v>
      </c>
      <c r="G11" s="138">
        <v>0</v>
      </c>
      <c r="H11" s="138">
        <v>0</v>
      </c>
      <c r="I11" s="138">
        <v>0</v>
      </c>
      <c r="J11" s="138">
        <v>0</v>
      </c>
    </row>
    <row r="12" spans="1:10" x14ac:dyDescent="0.2">
      <c r="A12" s="50" t="s">
        <v>183</v>
      </c>
      <c r="B12" s="137">
        <v>7596</v>
      </c>
      <c r="C12" s="137">
        <v>8638</v>
      </c>
      <c r="D12" s="137">
        <v>-1042</v>
      </c>
      <c r="E12" s="137">
        <v>5813</v>
      </c>
      <c r="F12" s="137">
        <v>6187</v>
      </c>
      <c r="G12" s="137">
        <v>-374</v>
      </c>
      <c r="H12" s="137">
        <v>5808</v>
      </c>
      <c r="I12" s="137">
        <v>7463</v>
      </c>
      <c r="J12" s="137">
        <v>-1655</v>
      </c>
    </row>
    <row r="13" spans="1:10" x14ac:dyDescent="0.2">
      <c r="A13" s="51" t="s">
        <v>184</v>
      </c>
      <c r="B13" s="138">
        <v>0</v>
      </c>
      <c r="C13" s="138">
        <v>0</v>
      </c>
      <c r="D13" s="138">
        <v>0</v>
      </c>
      <c r="E13" s="138">
        <v>0</v>
      </c>
      <c r="F13" s="138">
        <v>0</v>
      </c>
      <c r="G13" s="138">
        <v>0</v>
      </c>
      <c r="H13" s="138">
        <v>0</v>
      </c>
      <c r="I13" s="138">
        <v>0</v>
      </c>
      <c r="J13" s="138">
        <v>0</v>
      </c>
    </row>
    <row r="14" spans="1:10" x14ac:dyDescent="0.2">
      <c r="A14" s="51" t="s">
        <v>185</v>
      </c>
      <c r="B14" s="138">
        <v>0</v>
      </c>
      <c r="C14" s="138">
        <v>58</v>
      </c>
      <c r="D14" s="138">
        <v>-58</v>
      </c>
      <c r="E14" s="138">
        <v>0</v>
      </c>
      <c r="F14" s="138">
        <v>36</v>
      </c>
      <c r="G14" s="138">
        <v>-36</v>
      </c>
      <c r="H14" s="138">
        <v>4</v>
      </c>
      <c r="I14" s="138">
        <v>76</v>
      </c>
      <c r="J14" s="138">
        <v>-72</v>
      </c>
    </row>
    <row r="15" spans="1:10" x14ac:dyDescent="0.2">
      <c r="A15" s="51" t="s">
        <v>186</v>
      </c>
      <c r="B15" s="138">
        <v>927</v>
      </c>
      <c r="C15" s="138">
        <v>4058</v>
      </c>
      <c r="D15" s="138">
        <v>-3131</v>
      </c>
      <c r="E15" s="138">
        <v>683</v>
      </c>
      <c r="F15" s="138">
        <v>3100</v>
      </c>
      <c r="G15" s="138">
        <v>-2417</v>
      </c>
      <c r="H15" s="138">
        <v>668</v>
      </c>
      <c r="I15" s="138">
        <v>3411</v>
      </c>
      <c r="J15" s="138">
        <v>-2743</v>
      </c>
    </row>
    <row r="16" spans="1:10" x14ac:dyDescent="0.2">
      <c r="A16" s="51" t="s">
        <v>187</v>
      </c>
      <c r="B16" s="138">
        <v>972</v>
      </c>
      <c r="C16" s="138">
        <v>1877</v>
      </c>
      <c r="D16" s="138">
        <v>-905</v>
      </c>
      <c r="E16" s="138">
        <v>831</v>
      </c>
      <c r="F16" s="138">
        <v>1068</v>
      </c>
      <c r="G16" s="138">
        <v>-237</v>
      </c>
      <c r="H16" s="138">
        <v>565</v>
      </c>
      <c r="I16" s="138">
        <v>1666</v>
      </c>
      <c r="J16" s="138">
        <v>-1101</v>
      </c>
    </row>
    <row r="17" spans="1:10" x14ac:dyDescent="0.2">
      <c r="A17" s="51" t="s">
        <v>188</v>
      </c>
      <c r="B17" s="138">
        <v>36</v>
      </c>
      <c r="C17" s="138">
        <v>15</v>
      </c>
      <c r="D17" s="138">
        <v>21</v>
      </c>
      <c r="E17" s="138">
        <v>23</v>
      </c>
      <c r="F17" s="138">
        <v>0</v>
      </c>
      <c r="G17" s="138">
        <v>23</v>
      </c>
      <c r="H17" s="138">
        <v>57</v>
      </c>
      <c r="I17" s="138">
        <v>19</v>
      </c>
      <c r="J17" s="138">
        <v>38</v>
      </c>
    </row>
    <row r="18" spans="1:10" x14ac:dyDescent="0.2">
      <c r="A18" s="51" t="s">
        <v>189</v>
      </c>
      <c r="B18" s="138">
        <v>60</v>
      </c>
      <c r="C18" s="138">
        <v>333</v>
      </c>
      <c r="D18" s="138">
        <v>-273</v>
      </c>
      <c r="E18" s="138">
        <v>46</v>
      </c>
      <c r="F18" s="138">
        <v>268</v>
      </c>
      <c r="G18" s="138">
        <v>-222</v>
      </c>
      <c r="H18" s="138">
        <v>61</v>
      </c>
      <c r="I18" s="138">
        <v>355</v>
      </c>
      <c r="J18" s="138">
        <v>-294</v>
      </c>
    </row>
    <row r="19" spans="1:10" x14ac:dyDescent="0.2">
      <c r="A19" s="51" t="s">
        <v>190</v>
      </c>
      <c r="B19" s="138">
        <v>239</v>
      </c>
      <c r="C19" s="138">
        <v>512</v>
      </c>
      <c r="D19" s="138">
        <v>-273</v>
      </c>
      <c r="E19" s="138">
        <v>193</v>
      </c>
      <c r="F19" s="138">
        <v>386</v>
      </c>
      <c r="G19" s="138">
        <v>-193</v>
      </c>
      <c r="H19" s="138">
        <v>37</v>
      </c>
      <c r="I19" s="138">
        <v>247</v>
      </c>
      <c r="J19" s="138">
        <v>-210</v>
      </c>
    </row>
    <row r="20" spans="1:10" x14ac:dyDescent="0.2">
      <c r="A20" s="51" t="s">
        <v>191</v>
      </c>
      <c r="B20" s="138">
        <v>12</v>
      </c>
      <c r="C20" s="138">
        <v>56</v>
      </c>
      <c r="D20" s="138">
        <v>-44</v>
      </c>
      <c r="E20" s="138">
        <v>10</v>
      </c>
      <c r="F20" s="138">
        <v>33</v>
      </c>
      <c r="G20" s="138">
        <v>-23</v>
      </c>
      <c r="H20" s="138">
        <v>9</v>
      </c>
      <c r="I20" s="138">
        <v>104</v>
      </c>
      <c r="J20" s="138">
        <v>-95</v>
      </c>
    </row>
    <row r="21" spans="1:10" x14ac:dyDescent="0.2">
      <c r="A21" s="51" t="s">
        <v>192</v>
      </c>
      <c r="B21" s="138">
        <v>2596</v>
      </c>
      <c r="C21" s="138">
        <v>299</v>
      </c>
      <c r="D21" s="138">
        <v>2297</v>
      </c>
      <c r="E21" s="138">
        <v>1944</v>
      </c>
      <c r="F21" s="138">
        <v>221</v>
      </c>
      <c r="G21" s="138">
        <v>1723</v>
      </c>
      <c r="H21" s="138">
        <v>2283</v>
      </c>
      <c r="I21" s="138">
        <v>287</v>
      </c>
      <c r="J21" s="138">
        <v>1996</v>
      </c>
    </row>
    <row r="22" spans="1:10" x14ac:dyDescent="0.2">
      <c r="A22" s="51" t="s">
        <v>193</v>
      </c>
      <c r="B22" s="138">
        <v>1627</v>
      </c>
      <c r="C22" s="138">
        <v>1225</v>
      </c>
      <c r="D22" s="138">
        <v>402</v>
      </c>
      <c r="E22" s="138">
        <v>1230</v>
      </c>
      <c r="F22" s="138">
        <v>919</v>
      </c>
      <c r="G22" s="138">
        <v>311</v>
      </c>
      <c r="H22" s="138">
        <v>1205</v>
      </c>
      <c r="I22" s="138">
        <v>1022</v>
      </c>
      <c r="J22" s="138">
        <v>183</v>
      </c>
    </row>
    <row r="23" spans="1:10" x14ac:dyDescent="0.2">
      <c r="A23" s="51" t="s">
        <v>194</v>
      </c>
      <c r="B23" s="138">
        <v>15</v>
      </c>
      <c r="C23" s="138">
        <v>1</v>
      </c>
      <c r="D23" s="138">
        <v>14</v>
      </c>
      <c r="E23" s="138">
        <v>11</v>
      </c>
      <c r="F23" s="138">
        <v>1</v>
      </c>
      <c r="G23" s="138">
        <v>10</v>
      </c>
      <c r="H23" s="138">
        <v>17</v>
      </c>
      <c r="I23" s="138">
        <v>1</v>
      </c>
      <c r="J23" s="138">
        <v>16</v>
      </c>
    </row>
    <row r="24" spans="1:10" x14ac:dyDescent="0.2">
      <c r="A24" s="51" t="s">
        <v>195</v>
      </c>
      <c r="B24" s="138">
        <v>1112</v>
      </c>
      <c r="C24" s="138">
        <v>204</v>
      </c>
      <c r="D24" s="138">
        <v>908</v>
      </c>
      <c r="E24" s="138">
        <v>842</v>
      </c>
      <c r="F24" s="138">
        <v>155</v>
      </c>
      <c r="G24" s="138">
        <v>687</v>
      </c>
      <c r="H24" s="138">
        <v>902</v>
      </c>
      <c r="I24" s="138">
        <v>275</v>
      </c>
      <c r="J24" s="138">
        <v>627</v>
      </c>
    </row>
    <row r="25" spans="1:10" x14ac:dyDescent="0.2">
      <c r="A25" s="49" t="s">
        <v>825</v>
      </c>
      <c r="B25" s="137">
        <v>652</v>
      </c>
      <c r="C25" s="137">
        <v>6417</v>
      </c>
      <c r="D25" s="137">
        <v>-5765</v>
      </c>
      <c r="E25" s="137">
        <v>555</v>
      </c>
      <c r="F25" s="137">
        <v>4555</v>
      </c>
      <c r="G25" s="137">
        <v>-4000</v>
      </c>
      <c r="H25" s="137">
        <v>611</v>
      </c>
      <c r="I25" s="137">
        <v>6172</v>
      </c>
      <c r="J25" s="137">
        <v>-5561</v>
      </c>
    </row>
    <row r="26" spans="1:10" x14ac:dyDescent="0.2">
      <c r="A26" s="51" t="s">
        <v>196</v>
      </c>
      <c r="B26" s="138">
        <v>245</v>
      </c>
      <c r="C26" s="138">
        <v>30</v>
      </c>
      <c r="D26" s="138">
        <v>215</v>
      </c>
      <c r="E26" s="138">
        <v>197</v>
      </c>
      <c r="F26" s="138">
        <v>24</v>
      </c>
      <c r="G26" s="138">
        <v>173</v>
      </c>
      <c r="H26" s="138">
        <v>167</v>
      </c>
      <c r="I26" s="138">
        <v>23</v>
      </c>
      <c r="J26" s="138">
        <v>144</v>
      </c>
    </row>
    <row r="27" spans="1:10" x14ac:dyDescent="0.2">
      <c r="A27" s="51" t="s">
        <v>197</v>
      </c>
      <c r="B27" s="138">
        <v>407</v>
      </c>
      <c r="C27" s="138">
        <v>6387</v>
      </c>
      <c r="D27" s="138">
        <v>-5980</v>
      </c>
      <c r="E27" s="138">
        <v>358</v>
      </c>
      <c r="F27" s="138">
        <v>4531</v>
      </c>
      <c r="G27" s="138">
        <v>-4173</v>
      </c>
      <c r="H27" s="138">
        <v>444</v>
      </c>
      <c r="I27" s="138">
        <v>6149</v>
      </c>
      <c r="J27" s="138">
        <v>-5705</v>
      </c>
    </row>
    <row r="28" spans="1:10" x14ac:dyDescent="0.2">
      <c r="A28" s="51" t="s">
        <v>198</v>
      </c>
      <c r="B28" s="138">
        <v>-15</v>
      </c>
      <c r="C28" s="138">
        <v>1708</v>
      </c>
      <c r="D28" s="138">
        <v>-1723</v>
      </c>
      <c r="E28" s="138">
        <v>-25</v>
      </c>
      <c r="F28" s="138">
        <v>1230</v>
      </c>
      <c r="G28" s="138">
        <v>-1255</v>
      </c>
      <c r="H28" s="138">
        <v>73</v>
      </c>
      <c r="I28" s="138">
        <v>1914</v>
      </c>
      <c r="J28" s="138">
        <v>-1841</v>
      </c>
    </row>
    <row r="29" spans="1:10" x14ac:dyDescent="0.2">
      <c r="A29" s="51" t="s">
        <v>199</v>
      </c>
      <c r="B29" s="138">
        <v>-15</v>
      </c>
      <c r="C29" s="138">
        <v>1651</v>
      </c>
      <c r="D29" s="138">
        <v>-1666</v>
      </c>
      <c r="E29" s="138">
        <v>-25</v>
      </c>
      <c r="F29" s="138">
        <v>1209</v>
      </c>
      <c r="G29" s="138">
        <v>-1234</v>
      </c>
      <c r="H29" s="138">
        <v>73</v>
      </c>
      <c r="I29" s="138">
        <v>1887</v>
      </c>
      <c r="J29" s="138">
        <v>-1814</v>
      </c>
    </row>
    <row r="30" spans="1:10" x14ac:dyDescent="0.2">
      <c r="A30" s="51" t="s">
        <v>200</v>
      </c>
      <c r="B30" s="138">
        <v>0</v>
      </c>
      <c r="C30" s="138">
        <v>57</v>
      </c>
      <c r="D30" s="138">
        <v>-57</v>
      </c>
      <c r="E30" s="138">
        <v>0</v>
      </c>
      <c r="F30" s="138">
        <v>21</v>
      </c>
      <c r="G30" s="138">
        <v>-21</v>
      </c>
      <c r="H30" s="138">
        <v>0</v>
      </c>
      <c r="I30" s="138">
        <v>27</v>
      </c>
      <c r="J30" s="138">
        <v>-27</v>
      </c>
    </row>
    <row r="31" spans="1:10" x14ac:dyDescent="0.2">
      <c r="A31" s="51" t="s">
        <v>201</v>
      </c>
      <c r="B31" s="138">
        <v>372</v>
      </c>
      <c r="C31" s="138">
        <v>1083</v>
      </c>
      <c r="D31" s="138">
        <v>-711</v>
      </c>
      <c r="E31" s="138">
        <v>369</v>
      </c>
      <c r="F31" s="138">
        <v>820</v>
      </c>
      <c r="G31" s="138">
        <v>-451</v>
      </c>
      <c r="H31" s="138">
        <v>29</v>
      </c>
      <c r="I31" s="138">
        <v>422</v>
      </c>
      <c r="J31" s="138">
        <v>-393</v>
      </c>
    </row>
    <row r="32" spans="1:10" x14ac:dyDescent="0.2">
      <c r="A32" s="51" t="s">
        <v>202</v>
      </c>
      <c r="B32" s="138">
        <v>4</v>
      </c>
      <c r="C32" s="138">
        <v>67</v>
      </c>
      <c r="D32" s="138">
        <v>-63</v>
      </c>
      <c r="E32" s="138">
        <v>2</v>
      </c>
      <c r="F32" s="138">
        <v>41</v>
      </c>
      <c r="G32" s="138">
        <v>-39</v>
      </c>
      <c r="H32" s="138">
        <v>16</v>
      </c>
      <c r="I32" s="138">
        <v>70</v>
      </c>
      <c r="J32" s="138">
        <v>-54</v>
      </c>
    </row>
    <row r="33" spans="1:10" x14ac:dyDescent="0.2">
      <c r="A33" s="51" t="s">
        <v>203</v>
      </c>
      <c r="B33" s="138">
        <v>368</v>
      </c>
      <c r="C33" s="138">
        <v>1016</v>
      </c>
      <c r="D33" s="138">
        <v>-648</v>
      </c>
      <c r="E33" s="138">
        <v>367</v>
      </c>
      <c r="F33" s="138">
        <v>779</v>
      </c>
      <c r="G33" s="138">
        <v>-412</v>
      </c>
      <c r="H33" s="138">
        <v>13</v>
      </c>
      <c r="I33" s="138">
        <v>352</v>
      </c>
      <c r="J33" s="138">
        <v>-339</v>
      </c>
    </row>
    <row r="34" spans="1:10" x14ac:dyDescent="0.2">
      <c r="A34" s="51" t="s">
        <v>204</v>
      </c>
      <c r="B34" s="138">
        <v>-78</v>
      </c>
      <c r="C34" s="138">
        <v>3596</v>
      </c>
      <c r="D34" s="138">
        <v>-3674</v>
      </c>
      <c r="E34" s="138">
        <v>-70</v>
      </c>
      <c r="F34" s="138">
        <v>2481</v>
      </c>
      <c r="G34" s="138">
        <v>-2551</v>
      </c>
      <c r="H34" s="138">
        <v>99</v>
      </c>
      <c r="I34" s="138">
        <v>3813</v>
      </c>
      <c r="J34" s="138">
        <v>-3714</v>
      </c>
    </row>
    <row r="35" spans="1:10" x14ac:dyDescent="0.2">
      <c r="A35" s="51" t="s">
        <v>205</v>
      </c>
      <c r="B35" s="138">
        <v>0</v>
      </c>
      <c r="C35" s="138">
        <v>0</v>
      </c>
      <c r="D35" s="138">
        <v>0</v>
      </c>
      <c r="E35" s="138">
        <v>0</v>
      </c>
      <c r="F35" s="138">
        <v>0</v>
      </c>
      <c r="G35" s="138">
        <v>0</v>
      </c>
      <c r="H35" s="138">
        <v>0</v>
      </c>
      <c r="I35" s="138">
        <v>0</v>
      </c>
      <c r="J35" s="138">
        <v>0</v>
      </c>
    </row>
    <row r="36" spans="1:10" x14ac:dyDescent="0.2">
      <c r="A36" s="51" t="s">
        <v>206</v>
      </c>
      <c r="B36" s="138">
        <v>-78</v>
      </c>
      <c r="C36" s="138">
        <v>3596</v>
      </c>
      <c r="D36" s="138">
        <v>-3674</v>
      </c>
      <c r="E36" s="138">
        <v>-70</v>
      </c>
      <c r="F36" s="138">
        <v>2481</v>
      </c>
      <c r="G36" s="138">
        <v>-2551</v>
      </c>
      <c r="H36" s="138">
        <v>99</v>
      </c>
      <c r="I36" s="138">
        <v>3813</v>
      </c>
      <c r="J36" s="138">
        <v>-3714</v>
      </c>
    </row>
    <row r="37" spans="1:10" x14ac:dyDescent="0.2">
      <c r="A37" s="51" t="s">
        <v>826</v>
      </c>
      <c r="B37" s="138">
        <v>0</v>
      </c>
      <c r="C37" s="138">
        <v>0</v>
      </c>
      <c r="D37" s="138">
        <v>0</v>
      </c>
      <c r="E37" s="138">
        <v>0</v>
      </c>
      <c r="F37" s="138">
        <v>0</v>
      </c>
      <c r="G37" s="138">
        <v>0</v>
      </c>
      <c r="H37" s="138">
        <v>0</v>
      </c>
      <c r="I37" s="138">
        <v>0</v>
      </c>
      <c r="J37" s="138">
        <v>0</v>
      </c>
    </row>
    <row r="38" spans="1:10" x14ac:dyDescent="0.2">
      <c r="A38" s="7" t="s">
        <v>207</v>
      </c>
      <c r="B38" s="138">
        <v>128</v>
      </c>
      <c r="C38" s="138" t="s">
        <v>898</v>
      </c>
      <c r="D38" s="138">
        <v>128</v>
      </c>
      <c r="E38" s="138">
        <v>84</v>
      </c>
      <c r="F38" s="138" t="s">
        <v>898</v>
      </c>
      <c r="G38" s="138">
        <v>84</v>
      </c>
      <c r="H38" s="138">
        <v>243</v>
      </c>
      <c r="I38" s="138" t="s">
        <v>898</v>
      </c>
      <c r="J38" s="138">
        <v>243</v>
      </c>
    </row>
    <row r="39" spans="1:10" x14ac:dyDescent="0.2">
      <c r="A39" s="7" t="s">
        <v>208</v>
      </c>
      <c r="B39" s="138">
        <v>0</v>
      </c>
      <c r="C39" s="138">
        <v>0</v>
      </c>
      <c r="D39" s="138">
        <v>0</v>
      </c>
      <c r="E39" s="138">
        <v>0</v>
      </c>
      <c r="F39" s="138">
        <v>0</v>
      </c>
      <c r="G39" s="138">
        <v>0</v>
      </c>
      <c r="H39" s="138">
        <v>0</v>
      </c>
      <c r="I39" s="138">
        <v>0</v>
      </c>
      <c r="J39" s="138">
        <v>0</v>
      </c>
    </row>
    <row r="40" spans="1:10" x14ac:dyDescent="0.2">
      <c r="A40" s="49" t="s">
        <v>209</v>
      </c>
      <c r="B40" s="137">
        <v>28665</v>
      </c>
      <c r="C40" s="137">
        <v>314</v>
      </c>
      <c r="D40" s="137">
        <v>28351</v>
      </c>
      <c r="E40" s="137">
        <v>21630</v>
      </c>
      <c r="F40" s="137">
        <v>231</v>
      </c>
      <c r="G40" s="137">
        <v>21399</v>
      </c>
      <c r="H40" s="137">
        <v>22811</v>
      </c>
      <c r="I40" s="137">
        <v>346</v>
      </c>
      <c r="J40" s="137">
        <v>22465</v>
      </c>
    </row>
    <row r="41" spans="1:10" x14ac:dyDescent="0.2">
      <c r="A41" s="51" t="s">
        <v>210</v>
      </c>
      <c r="B41" s="138">
        <v>380</v>
      </c>
      <c r="C41" s="138">
        <v>13</v>
      </c>
      <c r="D41" s="138">
        <v>367</v>
      </c>
      <c r="E41" s="138">
        <v>270</v>
      </c>
      <c r="F41" s="138">
        <v>11</v>
      </c>
      <c r="G41" s="138">
        <v>259</v>
      </c>
      <c r="H41" s="138">
        <v>324</v>
      </c>
      <c r="I41" s="138">
        <v>27</v>
      </c>
      <c r="J41" s="138">
        <v>297</v>
      </c>
    </row>
    <row r="42" spans="1:10" x14ac:dyDescent="0.2">
      <c r="A42" s="51" t="s">
        <v>827</v>
      </c>
      <c r="B42" s="138">
        <v>28285</v>
      </c>
      <c r="C42" s="138">
        <v>301</v>
      </c>
      <c r="D42" s="138">
        <v>27984</v>
      </c>
      <c r="E42" s="138">
        <v>21360</v>
      </c>
      <c r="F42" s="138">
        <v>220</v>
      </c>
      <c r="G42" s="138">
        <v>21140</v>
      </c>
      <c r="H42" s="138">
        <v>22487</v>
      </c>
      <c r="I42" s="138">
        <v>319</v>
      </c>
      <c r="J42" s="138">
        <v>22168</v>
      </c>
    </row>
    <row r="43" spans="1:10" x14ac:dyDescent="0.2">
      <c r="A43" s="3"/>
      <c r="B43" s="138"/>
      <c r="C43" s="138"/>
      <c r="D43" s="138"/>
      <c r="E43" s="138"/>
      <c r="F43" s="138"/>
      <c r="G43" s="138"/>
      <c r="H43" s="138"/>
      <c r="I43" s="138"/>
      <c r="J43" s="138"/>
    </row>
    <row r="44" spans="1:10" x14ac:dyDescent="0.2">
      <c r="A44" s="49" t="s">
        <v>211</v>
      </c>
      <c r="B44" s="137">
        <v>375</v>
      </c>
      <c r="C44" s="137">
        <v>0</v>
      </c>
      <c r="D44" s="137">
        <v>375</v>
      </c>
      <c r="E44" s="137">
        <v>346</v>
      </c>
      <c r="F44" s="137">
        <v>0</v>
      </c>
      <c r="G44" s="137">
        <v>346</v>
      </c>
      <c r="H44" s="137">
        <v>136</v>
      </c>
      <c r="I44" s="137">
        <v>4</v>
      </c>
      <c r="J44" s="137">
        <v>132</v>
      </c>
    </row>
    <row r="45" spans="1:10" x14ac:dyDescent="0.2">
      <c r="A45" s="51" t="s">
        <v>828</v>
      </c>
      <c r="B45" s="138">
        <v>0</v>
      </c>
      <c r="C45" s="138">
        <v>0</v>
      </c>
      <c r="D45" s="138">
        <v>0</v>
      </c>
      <c r="E45" s="138">
        <v>0</v>
      </c>
      <c r="F45" s="138">
        <v>0</v>
      </c>
      <c r="G45" s="138">
        <v>0</v>
      </c>
      <c r="H45" s="138">
        <v>0</v>
      </c>
      <c r="I45" s="138">
        <v>4</v>
      </c>
      <c r="J45" s="138">
        <v>-4</v>
      </c>
    </row>
    <row r="46" spans="1:10" x14ac:dyDescent="0.2">
      <c r="A46" s="51" t="s">
        <v>212</v>
      </c>
      <c r="B46" s="138">
        <v>375</v>
      </c>
      <c r="C46" s="138">
        <v>0</v>
      </c>
      <c r="D46" s="138">
        <v>375</v>
      </c>
      <c r="E46" s="138">
        <v>346</v>
      </c>
      <c r="F46" s="138">
        <v>0</v>
      </c>
      <c r="G46" s="138">
        <v>346</v>
      </c>
      <c r="H46" s="138">
        <v>136</v>
      </c>
      <c r="I46" s="138">
        <v>0</v>
      </c>
      <c r="J46" s="138">
        <v>136</v>
      </c>
    </row>
    <row r="47" spans="1:10" x14ac:dyDescent="0.2">
      <c r="A47" s="51" t="s">
        <v>213</v>
      </c>
      <c r="B47" s="138">
        <v>144</v>
      </c>
      <c r="C47" s="138">
        <v>0</v>
      </c>
      <c r="D47" s="138">
        <v>144</v>
      </c>
      <c r="E47" s="138">
        <v>117</v>
      </c>
      <c r="F47" s="138">
        <v>0</v>
      </c>
      <c r="G47" s="138">
        <v>117</v>
      </c>
      <c r="H47" s="138">
        <v>129</v>
      </c>
      <c r="I47" s="138">
        <v>0</v>
      </c>
      <c r="J47" s="138">
        <v>129</v>
      </c>
    </row>
    <row r="48" spans="1:10" x14ac:dyDescent="0.2">
      <c r="A48" s="7" t="s">
        <v>214</v>
      </c>
      <c r="B48" s="138">
        <v>0</v>
      </c>
      <c r="C48" s="138">
        <v>0</v>
      </c>
      <c r="D48" s="138">
        <v>0</v>
      </c>
      <c r="E48" s="138">
        <v>0</v>
      </c>
      <c r="F48" s="138">
        <v>0</v>
      </c>
      <c r="G48" s="138">
        <v>0</v>
      </c>
      <c r="H48" s="138">
        <v>0</v>
      </c>
      <c r="I48" s="138">
        <v>0</v>
      </c>
      <c r="J48" s="138">
        <v>0</v>
      </c>
    </row>
    <row r="49" spans="1:10" x14ac:dyDescent="0.2">
      <c r="A49" s="7" t="s">
        <v>215</v>
      </c>
      <c r="B49" s="138">
        <v>144</v>
      </c>
      <c r="C49" s="138">
        <v>0</v>
      </c>
      <c r="D49" s="138">
        <v>144</v>
      </c>
      <c r="E49" s="138">
        <v>117</v>
      </c>
      <c r="F49" s="138">
        <v>0</v>
      </c>
      <c r="G49" s="138">
        <v>117</v>
      </c>
      <c r="H49" s="138">
        <v>129</v>
      </c>
      <c r="I49" s="138">
        <v>0</v>
      </c>
      <c r="J49" s="138">
        <v>129</v>
      </c>
    </row>
    <row r="50" spans="1:10" x14ac:dyDescent="0.2">
      <c r="A50" s="51" t="s">
        <v>829</v>
      </c>
      <c r="B50" s="138">
        <v>231</v>
      </c>
      <c r="C50" s="138">
        <v>0</v>
      </c>
      <c r="D50" s="138">
        <v>231</v>
      </c>
      <c r="E50" s="138">
        <v>229</v>
      </c>
      <c r="F50" s="138">
        <v>0</v>
      </c>
      <c r="G50" s="138">
        <v>229</v>
      </c>
      <c r="H50" s="138">
        <v>7</v>
      </c>
      <c r="I50" s="138">
        <v>0</v>
      </c>
      <c r="J50" s="138">
        <v>7</v>
      </c>
    </row>
    <row r="51" spans="1:10" x14ac:dyDescent="0.2">
      <c r="A51" s="7" t="s">
        <v>216</v>
      </c>
      <c r="B51" s="138">
        <v>221</v>
      </c>
      <c r="C51" s="138">
        <v>0</v>
      </c>
      <c r="D51" s="138">
        <v>221</v>
      </c>
      <c r="E51" s="138">
        <v>221</v>
      </c>
      <c r="F51" s="138">
        <v>0</v>
      </c>
      <c r="G51" s="138">
        <v>221</v>
      </c>
      <c r="H51" s="138">
        <v>0</v>
      </c>
      <c r="I51" s="138">
        <v>0</v>
      </c>
      <c r="J51" s="138">
        <v>0</v>
      </c>
    </row>
    <row r="52" spans="1:10" x14ac:dyDescent="0.2">
      <c r="A52" s="7" t="s">
        <v>217</v>
      </c>
      <c r="B52" s="138">
        <v>10</v>
      </c>
      <c r="C52" s="138">
        <v>0</v>
      </c>
      <c r="D52" s="138">
        <v>10</v>
      </c>
      <c r="E52" s="138">
        <v>8</v>
      </c>
      <c r="F52" s="138">
        <v>0</v>
      </c>
      <c r="G52" s="138">
        <v>8</v>
      </c>
      <c r="H52" s="138">
        <v>7</v>
      </c>
      <c r="I52" s="138">
        <v>0</v>
      </c>
      <c r="J52" s="138">
        <v>7</v>
      </c>
    </row>
    <row r="53" spans="1:10" x14ac:dyDescent="0.2">
      <c r="A53" s="3"/>
      <c r="B53" s="138"/>
      <c r="C53" s="138"/>
      <c r="D53" s="138"/>
      <c r="E53" s="138"/>
      <c r="F53" s="138"/>
      <c r="G53" s="138"/>
      <c r="H53" s="138"/>
      <c r="I53" s="138"/>
      <c r="J53" s="138"/>
    </row>
    <row r="54" spans="1:10" x14ac:dyDescent="0.2">
      <c r="A54" s="49" t="s">
        <v>218</v>
      </c>
      <c r="B54" s="137">
        <v>65164</v>
      </c>
      <c r="C54" s="137">
        <v>68064</v>
      </c>
      <c r="D54" s="137">
        <v>-2900</v>
      </c>
      <c r="E54" s="137">
        <v>49409</v>
      </c>
      <c r="F54" s="137">
        <v>53117</v>
      </c>
      <c r="G54" s="137">
        <v>-3708</v>
      </c>
      <c r="H54" s="137">
        <v>52392</v>
      </c>
      <c r="I54" s="137">
        <v>52768</v>
      </c>
      <c r="J54" s="137">
        <v>-376</v>
      </c>
    </row>
    <row r="55" spans="1:10" ht="15" thickBot="1" x14ac:dyDescent="0.25">
      <c r="A55" s="5"/>
      <c r="B55" s="54"/>
      <c r="C55" s="54"/>
      <c r="D55" s="54"/>
      <c r="E55" s="54"/>
      <c r="F55" s="54"/>
      <c r="G55" s="54"/>
      <c r="H55" s="54"/>
      <c r="I55" s="54"/>
      <c r="J55" s="54"/>
    </row>
  </sheetData>
  <mergeCells count="7">
    <mergeCell ref="A1:J1"/>
    <mergeCell ref="A2:J2"/>
    <mergeCell ref="A3:A5"/>
    <mergeCell ref="B3:D4"/>
    <mergeCell ref="E3:J3"/>
    <mergeCell ref="E4:G4"/>
    <mergeCell ref="H4:J4"/>
  </mergeCells>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topLeftCell="A37" zoomScaleNormal="100" zoomScaleSheetLayoutView="100" workbookViewId="0">
      <selection activeCell="E7" sqref="E7:J51"/>
    </sheetView>
  </sheetViews>
  <sheetFormatPr defaultColWidth="9.125" defaultRowHeight="14.25" x14ac:dyDescent="0.2"/>
  <cols>
    <col min="1" max="1" width="49.875" style="4" bestFit="1" customWidth="1"/>
    <col min="2" max="2" width="12.75" style="4" bestFit="1" customWidth="1"/>
    <col min="3" max="3" width="10.25" style="4" bestFit="1" customWidth="1"/>
    <col min="4" max="4" width="5.875" style="4" bestFit="1" customWidth="1"/>
    <col min="5" max="5" width="12.75" style="4" bestFit="1" customWidth="1"/>
    <col min="6" max="6" width="10.25" style="4" bestFit="1" customWidth="1"/>
    <col min="7" max="7" width="5.875" style="4" bestFit="1" customWidth="1"/>
    <col min="8" max="8" width="12.75" style="4" bestFit="1" customWidth="1"/>
    <col min="9" max="9" width="10.25" style="4" bestFit="1" customWidth="1"/>
    <col min="10" max="10" width="5.875" style="4" bestFit="1" customWidth="1"/>
    <col min="11" max="16384" width="9.125" style="4"/>
  </cols>
  <sheetData>
    <row r="1" spans="1:10" ht="17.25" x14ac:dyDescent="0.2">
      <c r="A1" s="305" t="s">
        <v>169</v>
      </c>
      <c r="B1" s="305"/>
      <c r="C1" s="305"/>
      <c r="D1" s="305"/>
      <c r="E1" s="305"/>
      <c r="F1" s="305"/>
      <c r="G1" s="305"/>
      <c r="H1" s="305"/>
      <c r="I1" s="305"/>
      <c r="J1" s="305"/>
    </row>
    <row r="2" spans="1:10" ht="15" thickBot="1" x14ac:dyDescent="0.25">
      <c r="A2" s="342" t="s">
        <v>129</v>
      </c>
      <c r="B2" s="342"/>
      <c r="C2" s="342"/>
      <c r="D2" s="342"/>
      <c r="E2" s="342"/>
      <c r="F2" s="342"/>
      <c r="G2" s="342"/>
      <c r="H2" s="342"/>
      <c r="I2" s="342"/>
      <c r="J2" s="342"/>
    </row>
    <row r="3" spans="1:10" ht="15.75" thickTop="1" thickBot="1" x14ac:dyDescent="0.25">
      <c r="A3" s="324" t="s">
        <v>170</v>
      </c>
      <c r="B3" s="383" t="s">
        <v>171</v>
      </c>
      <c r="C3" s="323"/>
      <c r="D3" s="324"/>
      <c r="E3" s="326" t="s">
        <v>899</v>
      </c>
      <c r="F3" s="328"/>
      <c r="G3" s="328"/>
      <c r="H3" s="328"/>
      <c r="I3" s="328"/>
      <c r="J3" s="328"/>
    </row>
    <row r="4" spans="1:10" ht="15" thickBot="1" x14ac:dyDescent="0.25">
      <c r="A4" s="382"/>
      <c r="B4" s="390"/>
      <c r="C4" s="391"/>
      <c r="D4" s="382"/>
      <c r="E4" s="387" t="s">
        <v>134</v>
      </c>
      <c r="F4" s="388"/>
      <c r="G4" s="389"/>
      <c r="H4" s="387" t="s">
        <v>172</v>
      </c>
      <c r="I4" s="388"/>
      <c r="J4" s="388"/>
    </row>
    <row r="5" spans="1:10" x14ac:dyDescent="0.2">
      <c r="A5" s="382"/>
      <c r="B5" s="55" t="s">
        <v>219</v>
      </c>
      <c r="C5" s="128" t="s">
        <v>221</v>
      </c>
      <c r="D5" s="128" t="s">
        <v>175</v>
      </c>
      <c r="E5" s="56" t="s">
        <v>219</v>
      </c>
      <c r="F5" s="55" t="s">
        <v>221</v>
      </c>
      <c r="G5" s="55" t="s">
        <v>175</v>
      </c>
      <c r="H5" s="57" t="s">
        <v>219</v>
      </c>
      <c r="I5" s="58" t="s">
        <v>221</v>
      </c>
      <c r="J5" s="57" t="s">
        <v>175</v>
      </c>
    </row>
    <row r="6" spans="1:10" ht="15" thickBot="1" x14ac:dyDescent="0.25">
      <c r="A6" s="325"/>
      <c r="B6" s="146" t="s">
        <v>220</v>
      </c>
      <c r="C6" s="59" t="s">
        <v>222</v>
      </c>
      <c r="D6" s="18" t="s">
        <v>223</v>
      </c>
      <c r="E6" s="59" t="s">
        <v>220</v>
      </c>
      <c r="F6" s="59" t="s">
        <v>222</v>
      </c>
      <c r="G6" s="18" t="s">
        <v>223</v>
      </c>
      <c r="H6" s="14" t="s">
        <v>220</v>
      </c>
      <c r="I6" s="146" t="s">
        <v>222</v>
      </c>
      <c r="J6" s="145" t="s">
        <v>223</v>
      </c>
    </row>
    <row r="7" spans="1:10" ht="15" thickTop="1" x14ac:dyDescent="0.2">
      <c r="A7" s="49" t="s">
        <v>224</v>
      </c>
      <c r="B7" s="137">
        <v>-5216</v>
      </c>
      <c r="C7" s="137">
        <v>-1466</v>
      </c>
      <c r="D7" s="137">
        <v>-3750</v>
      </c>
      <c r="E7" s="137">
        <v>-5343</v>
      </c>
      <c r="F7" s="137">
        <v>-1431</v>
      </c>
      <c r="G7" s="137">
        <v>-3912</v>
      </c>
      <c r="H7" s="137">
        <v>3896</v>
      </c>
      <c r="I7" s="137">
        <v>5637</v>
      </c>
      <c r="J7" s="137">
        <v>-1741</v>
      </c>
    </row>
    <row r="8" spans="1:10" x14ac:dyDescent="0.2">
      <c r="A8" s="50" t="s">
        <v>225</v>
      </c>
      <c r="B8" s="138">
        <v>957</v>
      </c>
      <c r="C8" s="138">
        <v>1627</v>
      </c>
      <c r="D8" s="138">
        <v>-670</v>
      </c>
      <c r="E8" s="138">
        <v>950</v>
      </c>
      <c r="F8" s="138">
        <v>1217</v>
      </c>
      <c r="G8" s="138">
        <v>-267</v>
      </c>
      <c r="H8" s="138">
        <v>118</v>
      </c>
      <c r="I8" s="138">
        <v>1098</v>
      </c>
      <c r="J8" s="138">
        <v>-980</v>
      </c>
    </row>
    <row r="9" spans="1:10" x14ac:dyDescent="0.2">
      <c r="A9" s="7" t="s">
        <v>226</v>
      </c>
      <c r="B9" s="138">
        <v>938</v>
      </c>
      <c r="C9" s="138">
        <v>1564</v>
      </c>
      <c r="D9" s="138">
        <v>-626</v>
      </c>
      <c r="E9" s="138">
        <v>902</v>
      </c>
      <c r="F9" s="138">
        <v>1203</v>
      </c>
      <c r="G9" s="138">
        <v>-301</v>
      </c>
      <c r="H9" s="138">
        <v>114</v>
      </c>
      <c r="I9" s="138">
        <v>1025</v>
      </c>
      <c r="J9" s="138">
        <v>-911</v>
      </c>
    </row>
    <row r="10" spans="1:10" x14ac:dyDescent="0.2">
      <c r="A10" s="51" t="s">
        <v>227</v>
      </c>
      <c r="B10" s="138">
        <v>19</v>
      </c>
      <c r="C10" s="138">
        <v>63</v>
      </c>
      <c r="D10" s="138">
        <v>-44</v>
      </c>
      <c r="E10" s="138">
        <v>48</v>
      </c>
      <c r="F10" s="138">
        <v>14</v>
      </c>
      <c r="G10" s="138">
        <v>34</v>
      </c>
      <c r="H10" s="138">
        <v>4</v>
      </c>
      <c r="I10" s="138">
        <v>73</v>
      </c>
      <c r="J10" s="138">
        <v>-69</v>
      </c>
    </row>
    <row r="11" spans="1:10" x14ac:dyDescent="0.2">
      <c r="A11" s="50" t="s">
        <v>228</v>
      </c>
      <c r="B11" s="138">
        <v>-14</v>
      </c>
      <c r="C11" s="138">
        <v>-1026</v>
      </c>
      <c r="D11" s="138">
        <v>1012</v>
      </c>
      <c r="E11" s="138">
        <v>-1</v>
      </c>
      <c r="F11" s="138">
        <v>-1014</v>
      </c>
      <c r="G11" s="138">
        <v>1013</v>
      </c>
      <c r="H11" s="138">
        <v>-2</v>
      </c>
      <c r="I11" s="138">
        <v>166</v>
      </c>
      <c r="J11" s="138">
        <v>-168</v>
      </c>
    </row>
    <row r="12" spans="1:10" x14ac:dyDescent="0.2">
      <c r="A12" s="51" t="s">
        <v>229</v>
      </c>
      <c r="B12" s="138">
        <v>-14</v>
      </c>
      <c r="C12" s="138">
        <v>-14</v>
      </c>
      <c r="D12" s="138">
        <v>0</v>
      </c>
      <c r="E12" s="138">
        <v>-1</v>
      </c>
      <c r="F12" s="138">
        <v>-2</v>
      </c>
      <c r="G12" s="138">
        <v>1</v>
      </c>
      <c r="H12" s="138">
        <v>-1</v>
      </c>
      <c r="I12" s="138">
        <v>66</v>
      </c>
      <c r="J12" s="138">
        <v>-67</v>
      </c>
    </row>
    <row r="13" spans="1:10" x14ac:dyDescent="0.2">
      <c r="A13" s="51" t="s">
        <v>230</v>
      </c>
      <c r="B13" s="138">
        <v>0</v>
      </c>
      <c r="C13" s="138">
        <v>-1012</v>
      </c>
      <c r="D13" s="138">
        <v>1012</v>
      </c>
      <c r="E13" s="138">
        <v>0</v>
      </c>
      <c r="F13" s="138">
        <v>-1012</v>
      </c>
      <c r="G13" s="138">
        <v>1012</v>
      </c>
      <c r="H13" s="138">
        <v>-1</v>
      </c>
      <c r="I13" s="138">
        <v>100</v>
      </c>
      <c r="J13" s="138">
        <v>-101</v>
      </c>
    </row>
    <row r="14" spans="1:10" x14ac:dyDescent="0.2">
      <c r="A14" s="50" t="s">
        <v>231</v>
      </c>
      <c r="B14" s="137">
        <v>-10</v>
      </c>
      <c r="C14" s="137">
        <v>-1</v>
      </c>
      <c r="D14" s="137">
        <v>-9</v>
      </c>
      <c r="E14" s="137">
        <v>-10</v>
      </c>
      <c r="F14" s="137">
        <v>-1</v>
      </c>
      <c r="G14" s="137">
        <v>-9</v>
      </c>
      <c r="H14" s="137">
        <v>0</v>
      </c>
      <c r="I14" s="137">
        <v>0</v>
      </c>
      <c r="J14" s="137">
        <v>0</v>
      </c>
    </row>
    <row r="15" spans="1:10" x14ac:dyDescent="0.2">
      <c r="A15" s="49" t="s">
        <v>232</v>
      </c>
      <c r="B15" s="137">
        <v>-964</v>
      </c>
      <c r="C15" s="137">
        <v>-2066</v>
      </c>
      <c r="D15" s="137">
        <v>1102</v>
      </c>
      <c r="E15" s="137">
        <v>-624</v>
      </c>
      <c r="F15" s="137">
        <v>-1633</v>
      </c>
      <c r="G15" s="137">
        <v>1009</v>
      </c>
      <c r="H15" s="137">
        <v>153</v>
      </c>
      <c r="I15" s="137">
        <v>4373</v>
      </c>
      <c r="J15" s="137">
        <v>-4220</v>
      </c>
    </row>
    <row r="16" spans="1:10" x14ac:dyDescent="0.2">
      <c r="A16" s="51" t="s">
        <v>233</v>
      </c>
      <c r="B16" s="138">
        <v>0</v>
      </c>
      <c r="C16" s="138">
        <v>0</v>
      </c>
      <c r="D16" s="138">
        <v>0</v>
      </c>
      <c r="E16" s="138">
        <v>0</v>
      </c>
      <c r="F16" s="138">
        <v>0</v>
      </c>
      <c r="G16" s="138">
        <v>0</v>
      </c>
      <c r="H16" s="138">
        <v>0</v>
      </c>
      <c r="I16" s="138">
        <v>0</v>
      </c>
      <c r="J16" s="138">
        <v>0</v>
      </c>
    </row>
    <row r="17" spans="1:10" x14ac:dyDescent="0.2">
      <c r="A17" s="51" t="s">
        <v>234</v>
      </c>
      <c r="B17" s="138">
        <v>-718</v>
      </c>
      <c r="C17" s="138">
        <v>-131</v>
      </c>
      <c r="D17" s="138">
        <v>-587</v>
      </c>
      <c r="E17" s="138">
        <v>-340</v>
      </c>
      <c r="F17" s="138">
        <v>-128</v>
      </c>
      <c r="G17" s="138">
        <v>-212</v>
      </c>
      <c r="H17" s="138">
        <v>293</v>
      </c>
      <c r="I17" s="138">
        <v>3375</v>
      </c>
      <c r="J17" s="138">
        <v>-3082</v>
      </c>
    </row>
    <row r="18" spans="1:10" x14ac:dyDescent="0.2">
      <c r="A18" s="51" t="s">
        <v>235</v>
      </c>
      <c r="B18" s="138">
        <v>0</v>
      </c>
      <c r="C18" s="138">
        <v>0</v>
      </c>
      <c r="D18" s="138">
        <v>0</v>
      </c>
      <c r="E18" s="138">
        <v>0</v>
      </c>
      <c r="F18" s="138">
        <v>0</v>
      </c>
      <c r="G18" s="138">
        <v>0</v>
      </c>
      <c r="H18" s="138">
        <v>0</v>
      </c>
      <c r="I18" s="138">
        <v>999</v>
      </c>
      <c r="J18" s="138">
        <v>-999</v>
      </c>
    </row>
    <row r="19" spans="1:10" x14ac:dyDescent="0.2">
      <c r="A19" s="51" t="s">
        <v>236</v>
      </c>
      <c r="B19" s="138">
        <v>162</v>
      </c>
      <c r="C19" s="138">
        <v>185</v>
      </c>
      <c r="D19" s="138">
        <v>-23</v>
      </c>
      <c r="E19" s="138">
        <v>458</v>
      </c>
      <c r="F19" s="138">
        <v>168</v>
      </c>
      <c r="G19" s="138">
        <v>290</v>
      </c>
      <c r="H19" s="138">
        <v>206</v>
      </c>
      <c r="I19" s="138">
        <v>219</v>
      </c>
      <c r="J19" s="138">
        <v>-13</v>
      </c>
    </row>
    <row r="20" spans="1:10" x14ac:dyDescent="0.2">
      <c r="A20" s="51" t="s">
        <v>237</v>
      </c>
      <c r="B20" s="138">
        <v>-933</v>
      </c>
      <c r="C20" s="138">
        <v>-316</v>
      </c>
      <c r="D20" s="138">
        <v>-617</v>
      </c>
      <c r="E20" s="138">
        <v>-933</v>
      </c>
      <c r="F20" s="138">
        <v>-296</v>
      </c>
      <c r="G20" s="138">
        <v>-637</v>
      </c>
      <c r="H20" s="138">
        <v>2</v>
      </c>
      <c r="I20" s="138">
        <v>2157</v>
      </c>
      <c r="J20" s="138">
        <v>-2155</v>
      </c>
    </row>
    <row r="21" spans="1:10" x14ac:dyDescent="0.2">
      <c r="A21" s="51" t="s">
        <v>238</v>
      </c>
      <c r="B21" s="138">
        <v>53</v>
      </c>
      <c r="C21" s="138">
        <v>0</v>
      </c>
      <c r="D21" s="138">
        <v>53</v>
      </c>
      <c r="E21" s="138">
        <v>135</v>
      </c>
      <c r="F21" s="138">
        <v>0</v>
      </c>
      <c r="G21" s="138">
        <v>135</v>
      </c>
      <c r="H21" s="138">
        <v>85</v>
      </c>
      <c r="I21" s="138">
        <v>0</v>
      </c>
      <c r="J21" s="138">
        <v>85</v>
      </c>
    </row>
    <row r="22" spans="1:10" x14ac:dyDescent="0.2">
      <c r="A22" s="51" t="s">
        <v>239</v>
      </c>
      <c r="B22" s="138">
        <v>0</v>
      </c>
      <c r="C22" s="138">
        <v>-2945</v>
      </c>
      <c r="D22" s="138">
        <v>2945</v>
      </c>
      <c r="E22" s="138">
        <v>0</v>
      </c>
      <c r="F22" s="138">
        <v>-2510</v>
      </c>
      <c r="G22" s="138">
        <v>2510</v>
      </c>
      <c r="H22" s="138">
        <v>0</v>
      </c>
      <c r="I22" s="138">
        <v>1391</v>
      </c>
      <c r="J22" s="138">
        <v>-1391</v>
      </c>
    </row>
    <row r="23" spans="1:10" x14ac:dyDescent="0.2">
      <c r="A23" s="51" t="s">
        <v>235</v>
      </c>
      <c r="B23" s="138">
        <v>0</v>
      </c>
      <c r="C23" s="138">
        <v>-967</v>
      </c>
      <c r="D23" s="138">
        <v>967</v>
      </c>
      <c r="E23" s="138">
        <v>0</v>
      </c>
      <c r="F23" s="138">
        <v>-687</v>
      </c>
      <c r="G23" s="138">
        <v>687</v>
      </c>
      <c r="H23" s="138">
        <v>0</v>
      </c>
      <c r="I23" s="138">
        <v>1176</v>
      </c>
      <c r="J23" s="138">
        <v>-1176</v>
      </c>
    </row>
    <row r="24" spans="1:10" x14ac:dyDescent="0.2">
      <c r="A24" s="51" t="s">
        <v>236</v>
      </c>
      <c r="B24" s="138">
        <v>0</v>
      </c>
      <c r="C24" s="138">
        <v>1056</v>
      </c>
      <c r="D24" s="138">
        <v>-1056</v>
      </c>
      <c r="E24" s="138">
        <v>0</v>
      </c>
      <c r="F24" s="138">
        <v>889</v>
      </c>
      <c r="G24" s="138">
        <v>-889</v>
      </c>
      <c r="H24" s="138">
        <v>0</v>
      </c>
      <c r="I24" s="138">
        <v>-17</v>
      </c>
      <c r="J24" s="138">
        <v>17</v>
      </c>
    </row>
    <row r="25" spans="1:10" x14ac:dyDescent="0.2">
      <c r="A25" s="51" t="s">
        <v>237</v>
      </c>
      <c r="B25" s="138">
        <v>0</v>
      </c>
      <c r="C25" s="138">
        <v>-1769</v>
      </c>
      <c r="D25" s="138">
        <v>1769</v>
      </c>
      <c r="E25" s="138">
        <v>0</v>
      </c>
      <c r="F25" s="138">
        <v>-1775</v>
      </c>
      <c r="G25" s="138">
        <v>1775</v>
      </c>
      <c r="H25" s="138">
        <v>0</v>
      </c>
      <c r="I25" s="138">
        <v>-511</v>
      </c>
      <c r="J25" s="138">
        <v>511</v>
      </c>
    </row>
    <row r="26" spans="1:10" x14ac:dyDescent="0.2">
      <c r="A26" s="51" t="s">
        <v>238</v>
      </c>
      <c r="B26" s="138">
        <v>0</v>
      </c>
      <c r="C26" s="138">
        <v>-1265</v>
      </c>
      <c r="D26" s="138">
        <v>1265</v>
      </c>
      <c r="E26" s="138">
        <v>0</v>
      </c>
      <c r="F26" s="138">
        <v>-937</v>
      </c>
      <c r="G26" s="138">
        <v>937</v>
      </c>
      <c r="H26" s="138">
        <v>0</v>
      </c>
      <c r="I26" s="138">
        <v>743</v>
      </c>
      <c r="J26" s="138">
        <v>-743</v>
      </c>
    </row>
    <row r="27" spans="1:10" x14ac:dyDescent="0.2">
      <c r="A27" s="51" t="s">
        <v>240</v>
      </c>
      <c r="B27" s="138">
        <v>0</v>
      </c>
      <c r="C27" s="138">
        <v>0</v>
      </c>
      <c r="D27" s="138">
        <v>0</v>
      </c>
      <c r="E27" s="138">
        <v>0</v>
      </c>
      <c r="F27" s="138">
        <v>0</v>
      </c>
      <c r="G27" s="138">
        <v>0</v>
      </c>
      <c r="H27" s="138">
        <v>0</v>
      </c>
      <c r="I27" s="138">
        <v>0</v>
      </c>
      <c r="J27" s="138">
        <v>0</v>
      </c>
    </row>
    <row r="28" spans="1:10" x14ac:dyDescent="0.2">
      <c r="A28" s="51" t="s">
        <v>235</v>
      </c>
      <c r="B28" s="138">
        <v>0</v>
      </c>
      <c r="C28" s="138">
        <v>0</v>
      </c>
      <c r="D28" s="138">
        <v>0</v>
      </c>
      <c r="E28" s="138">
        <v>0</v>
      </c>
      <c r="F28" s="138">
        <v>0</v>
      </c>
      <c r="G28" s="138">
        <v>0</v>
      </c>
      <c r="H28" s="138">
        <v>0</v>
      </c>
      <c r="I28" s="138">
        <v>0</v>
      </c>
      <c r="J28" s="138">
        <v>0</v>
      </c>
    </row>
    <row r="29" spans="1:10" x14ac:dyDescent="0.2">
      <c r="A29" s="51" t="s">
        <v>236</v>
      </c>
      <c r="B29" s="138">
        <v>0</v>
      </c>
      <c r="C29" s="138">
        <v>0</v>
      </c>
      <c r="D29" s="138">
        <v>0</v>
      </c>
      <c r="E29" s="138">
        <v>0</v>
      </c>
      <c r="F29" s="138">
        <v>0</v>
      </c>
      <c r="G29" s="138">
        <v>0</v>
      </c>
      <c r="H29" s="138">
        <v>0</v>
      </c>
      <c r="I29" s="138">
        <v>0</v>
      </c>
      <c r="J29" s="138">
        <v>0</v>
      </c>
    </row>
    <row r="30" spans="1:10" x14ac:dyDescent="0.2">
      <c r="A30" s="51" t="s">
        <v>237</v>
      </c>
      <c r="B30" s="138">
        <v>0</v>
      </c>
      <c r="C30" s="138">
        <v>0</v>
      </c>
      <c r="D30" s="138">
        <v>0</v>
      </c>
      <c r="E30" s="138">
        <v>0</v>
      </c>
      <c r="F30" s="138">
        <v>0</v>
      </c>
      <c r="G30" s="138">
        <v>0</v>
      </c>
      <c r="H30" s="138">
        <v>0</v>
      </c>
      <c r="I30" s="138">
        <v>0</v>
      </c>
      <c r="J30" s="138">
        <v>0</v>
      </c>
    </row>
    <row r="31" spans="1:10" x14ac:dyDescent="0.2">
      <c r="A31" s="51" t="s">
        <v>238</v>
      </c>
      <c r="B31" s="138">
        <v>0</v>
      </c>
      <c r="C31" s="138">
        <v>0</v>
      </c>
      <c r="D31" s="138">
        <v>0</v>
      </c>
      <c r="E31" s="138">
        <v>0</v>
      </c>
      <c r="F31" s="138">
        <v>0</v>
      </c>
      <c r="G31" s="138">
        <v>0</v>
      </c>
      <c r="H31" s="138">
        <v>0</v>
      </c>
      <c r="I31" s="138">
        <v>0</v>
      </c>
      <c r="J31" s="138">
        <v>0</v>
      </c>
    </row>
    <row r="32" spans="1:10" x14ac:dyDescent="0.2">
      <c r="A32" s="51" t="s">
        <v>241</v>
      </c>
      <c r="B32" s="138">
        <v>-417</v>
      </c>
      <c r="C32" s="138">
        <v>800</v>
      </c>
      <c r="D32" s="138">
        <v>-1217</v>
      </c>
      <c r="E32" s="138">
        <v>-412</v>
      </c>
      <c r="F32" s="138">
        <v>851</v>
      </c>
      <c r="G32" s="138">
        <v>-1263</v>
      </c>
      <c r="H32" s="138">
        <v>-120</v>
      </c>
      <c r="I32" s="138">
        <v>-750</v>
      </c>
      <c r="J32" s="138">
        <v>630</v>
      </c>
    </row>
    <row r="33" spans="1:10" x14ac:dyDescent="0.2">
      <c r="A33" s="51" t="s">
        <v>235</v>
      </c>
      <c r="B33" s="138">
        <v>0</v>
      </c>
      <c r="C33" s="138">
        <v>0</v>
      </c>
      <c r="D33" s="138">
        <v>0</v>
      </c>
      <c r="E33" s="138">
        <v>0</v>
      </c>
      <c r="F33" s="138">
        <v>0</v>
      </c>
      <c r="G33" s="138">
        <v>0</v>
      </c>
      <c r="H33" s="138">
        <v>0</v>
      </c>
      <c r="I33" s="138">
        <v>0</v>
      </c>
      <c r="J33" s="138">
        <v>0</v>
      </c>
    </row>
    <row r="34" spans="1:10" x14ac:dyDescent="0.2">
      <c r="A34" s="51" t="s">
        <v>236</v>
      </c>
      <c r="B34" s="138">
        <v>0</v>
      </c>
      <c r="C34" s="138">
        <v>0</v>
      </c>
      <c r="D34" s="138">
        <v>0</v>
      </c>
      <c r="E34" s="138">
        <v>0</v>
      </c>
      <c r="F34" s="138">
        <v>0</v>
      </c>
      <c r="G34" s="138">
        <v>0</v>
      </c>
      <c r="H34" s="138">
        <v>0</v>
      </c>
      <c r="I34" s="138">
        <v>0</v>
      </c>
      <c r="J34" s="138">
        <v>0</v>
      </c>
    </row>
    <row r="35" spans="1:10" x14ac:dyDescent="0.2">
      <c r="A35" s="51" t="s">
        <v>237</v>
      </c>
      <c r="B35" s="138">
        <v>0</v>
      </c>
      <c r="C35" s="138">
        <v>0</v>
      </c>
      <c r="D35" s="138">
        <v>0</v>
      </c>
      <c r="E35" s="138">
        <v>0</v>
      </c>
      <c r="F35" s="138">
        <v>0</v>
      </c>
      <c r="G35" s="138">
        <v>0</v>
      </c>
      <c r="H35" s="138">
        <v>0</v>
      </c>
      <c r="I35" s="138">
        <v>0</v>
      </c>
      <c r="J35" s="138">
        <v>0</v>
      </c>
    </row>
    <row r="36" spans="1:10" x14ac:dyDescent="0.2">
      <c r="A36" s="51" t="s">
        <v>238</v>
      </c>
      <c r="B36" s="138">
        <v>-417</v>
      </c>
      <c r="C36" s="138">
        <v>800</v>
      </c>
      <c r="D36" s="138">
        <v>-1217</v>
      </c>
      <c r="E36" s="138">
        <v>-412</v>
      </c>
      <c r="F36" s="138">
        <v>851</v>
      </c>
      <c r="G36" s="138">
        <v>-1263</v>
      </c>
      <c r="H36" s="138">
        <v>-120</v>
      </c>
      <c r="I36" s="138">
        <v>-750</v>
      </c>
      <c r="J36" s="138">
        <v>630</v>
      </c>
    </row>
    <row r="37" spans="1:10" x14ac:dyDescent="0.2">
      <c r="A37" s="51" t="s">
        <v>242</v>
      </c>
      <c r="B37" s="138">
        <v>171</v>
      </c>
      <c r="C37" s="138">
        <v>210</v>
      </c>
      <c r="D37" s="138">
        <v>-39</v>
      </c>
      <c r="E37" s="138">
        <v>128</v>
      </c>
      <c r="F37" s="138">
        <v>154</v>
      </c>
      <c r="G37" s="138">
        <v>-26</v>
      </c>
      <c r="H37" s="138">
        <v>-20</v>
      </c>
      <c r="I37" s="138">
        <v>357</v>
      </c>
      <c r="J37" s="138">
        <v>-377</v>
      </c>
    </row>
    <row r="38" spans="1:10" x14ac:dyDescent="0.2">
      <c r="A38" s="51" t="s">
        <v>235</v>
      </c>
      <c r="B38" s="138">
        <v>0</v>
      </c>
      <c r="C38" s="138">
        <v>0</v>
      </c>
      <c r="D38" s="138">
        <v>0</v>
      </c>
      <c r="E38" s="138">
        <v>0</v>
      </c>
      <c r="F38" s="138">
        <v>0</v>
      </c>
      <c r="G38" s="138">
        <v>0</v>
      </c>
      <c r="H38" s="138">
        <v>0</v>
      </c>
      <c r="I38" s="138">
        <v>0</v>
      </c>
      <c r="J38" s="138">
        <v>0</v>
      </c>
    </row>
    <row r="39" spans="1:10" x14ac:dyDescent="0.2">
      <c r="A39" s="51" t="s">
        <v>236</v>
      </c>
      <c r="B39" s="138">
        <v>121</v>
      </c>
      <c r="C39" s="138">
        <v>0</v>
      </c>
      <c r="D39" s="138">
        <v>121</v>
      </c>
      <c r="E39" s="138">
        <v>94</v>
      </c>
      <c r="F39" s="138">
        <v>0</v>
      </c>
      <c r="G39" s="138">
        <v>94</v>
      </c>
      <c r="H39" s="138">
        <v>-20</v>
      </c>
      <c r="I39" s="138">
        <v>0</v>
      </c>
      <c r="J39" s="138">
        <v>-20</v>
      </c>
    </row>
    <row r="40" spans="1:10" x14ac:dyDescent="0.2">
      <c r="A40" s="51" t="s">
        <v>237</v>
      </c>
      <c r="B40" s="138">
        <v>50</v>
      </c>
      <c r="C40" s="138">
        <v>0</v>
      </c>
      <c r="D40" s="138">
        <v>50</v>
      </c>
      <c r="E40" s="138">
        <v>34</v>
      </c>
      <c r="F40" s="138">
        <v>0</v>
      </c>
      <c r="G40" s="138">
        <v>34</v>
      </c>
      <c r="H40" s="138">
        <v>0</v>
      </c>
      <c r="I40" s="138">
        <v>0</v>
      </c>
      <c r="J40" s="138">
        <v>0</v>
      </c>
    </row>
    <row r="41" spans="1:10" x14ac:dyDescent="0.2">
      <c r="A41" s="51" t="s">
        <v>238</v>
      </c>
      <c r="B41" s="138">
        <v>0</v>
      </c>
      <c r="C41" s="138">
        <v>210</v>
      </c>
      <c r="D41" s="138">
        <v>-210</v>
      </c>
      <c r="E41" s="138">
        <v>0</v>
      </c>
      <c r="F41" s="138">
        <v>154</v>
      </c>
      <c r="G41" s="138">
        <v>-154</v>
      </c>
      <c r="H41" s="138">
        <v>0</v>
      </c>
      <c r="I41" s="138">
        <v>357</v>
      </c>
      <c r="J41" s="138">
        <v>-357</v>
      </c>
    </row>
    <row r="42" spans="1:10" x14ac:dyDescent="0.2">
      <c r="A42" s="51" t="s">
        <v>243</v>
      </c>
      <c r="B42" s="138" t="s">
        <v>898</v>
      </c>
      <c r="C42" s="138">
        <v>0</v>
      </c>
      <c r="D42" s="138">
        <v>0</v>
      </c>
      <c r="E42" s="138" t="s">
        <v>898</v>
      </c>
      <c r="F42" s="138">
        <v>0</v>
      </c>
      <c r="G42" s="138">
        <v>0</v>
      </c>
      <c r="H42" s="138" t="s">
        <v>898</v>
      </c>
      <c r="I42" s="138">
        <v>0</v>
      </c>
      <c r="J42" s="138">
        <v>0</v>
      </c>
    </row>
    <row r="43" spans="1:10" x14ac:dyDescent="0.2">
      <c r="A43" s="49" t="s">
        <v>244</v>
      </c>
      <c r="B43" s="137">
        <v>-5185</v>
      </c>
      <c r="C43" s="137" t="s">
        <v>898</v>
      </c>
      <c r="D43" s="137">
        <v>-5185</v>
      </c>
      <c r="E43" s="137">
        <v>-5658</v>
      </c>
      <c r="F43" s="137" t="s">
        <v>898</v>
      </c>
      <c r="G43" s="137">
        <v>-5658</v>
      </c>
      <c r="H43" s="137">
        <v>3627</v>
      </c>
      <c r="I43" s="137" t="s">
        <v>898</v>
      </c>
      <c r="J43" s="137">
        <v>3627</v>
      </c>
    </row>
    <row r="44" spans="1:10" x14ac:dyDescent="0.2">
      <c r="A44" s="51" t="s">
        <v>245</v>
      </c>
      <c r="B44" s="138">
        <v>0</v>
      </c>
      <c r="C44" s="138" t="s">
        <v>898</v>
      </c>
      <c r="D44" s="138">
        <v>0</v>
      </c>
      <c r="E44" s="138">
        <v>0</v>
      </c>
      <c r="F44" s="138" t="s">
        <v>898</v>
      </c>
      <c r="G44" s="138">
        <v>0</v>
      </c>
      <c r="H44" s="138">
        <v>0</v>
      </c>
      <c r="I44" s="138" t="s">
        <v>898</v>
      </c>
      <c r="J44" s="138">
        <v>0</v>
      </c>
    </row>
    <row r="45" spans="1:10" x14ac:dyDescent="0.2">
      <c r="A45" s="51" t="s">
        <v>246</v>
      </c>
      <c r="B45" s="138">
        <v>-191</v>
      </c>
      <c r="C45" s="138" t="s">
        <v>898</v>
      </c>
      <c r="D45" s="138">
        <v>-191</v>
      </c>
      <c r="E45" s="138">
        <v>-193</v>
      </c>
      <c r="F45" s="138" t="s">
        <v>898</v>
      </c>
      <c r="G45" s="138">
        <v>-193</v>
      </c>
      <c r="H45" s="138">
        <v>211</v>
      </c>
      <c r="I45" s="138" t="s">
        <v>898</v>
      </c>
      <c r="J45" s="138">
        <v>211</v>
      </c>
    </row>
    <row r="46" spans="1:10" x14ac:dyDescent="0.2">
      <c r="A46" s="51" t="s">
        <v>247</v>
      </c>
      <c r="B46" s="138">
        <v>0</v>
      </c>
      <c r="C46" s="138" t="s">
        <v>898</v>
      </c>
      <c r="D46" s="138">
        <v>0</v>
      </c>
      <c r="E46" s="138">
        <v>0</v>
      </c>
      <c r="F46" s="138" t="s">
        <v>898</v>
      </c>
      <c r="G46" s="138">
        <v>0</v>
      </c>
      <c r="H46" s="138">
        <v>0</v>
      </c>
      <c r="I46" s="138" t="s">
        <v>898</v>
      </c>
      <c r="J46" s="138">
        <v>0</v>
      </c>
    </row>
    <row r="47" spans="1:10" x14ac:dyDescent="0.2">
      <c r="A47" s="51" t="s">
        <v>248</v>
      </c>
      <c r="B47" s="138">
        <v>-4994</v>
      </c>
      <c r="C47" s="138" t="s">
        <v>898</v>
      </c>
      <c r="D47" s="138">
        <v>-4994</v>
      </c>
      <c r="E47" s="138">
        <v>-5465</v>
      </c>
      <c r="F47" s="138" t="s">
        <v>898</v>
      </c>
      <c r="G47" s="138">
        <v>-5465</v>
      </c>
      <c r="H47" s="138">
        <v>3416</v>
      </c>
      <c r="I47" s="138" t="s">
        <v>898</v>
      </c>
      <c r="J47" s="138">
        <v>3416</v>
      </c>
    </row>
    <row r="48" spans="1:10" ht="15" thickBot="1" x14ac:dyDescent="0.25">
      <c r="A48" s="60"/>
      <c r="B48" s="196"/>
      <c r="C48" s="196"/>
      <c r="D48" s="196"/>
      <c r="E48" s="196"/>
      <c r="F48" s="196"/>
      <c r="G48" s="196"/>
      <c r="H48" s="196"/>
      <c r="I48" s="196"/>
      <c r="J48" s="196"/>
    </row>
    <row r="49" spans="1:10" ht="15" thickBot="1" x14ac:dyDescent="0.25">
      <c r="A49" s="5"/>
      <c r="B49" s="197" t="s">
        <v>830</v>
      </c>
      <c r="C49" s="197" t="s">
        <v>174</v>
      </c>
      <c r="D49" s="197" t="s">
        <v>249</v>
      </c>
      <c r="E49" s="197" t="s">
        <v>830</v>
      </c>
      <c r="F49" s="197" t="s">
        <v>174</v>
      </c>
      <c r="G49" s="197" t="s">
        <v>249</v>
      </c>
      <c r="H49" s="197" t="s">
        <v>830</v>
      </c>
      <c r="I49" s="197" t="s">
        <v>174</v>
      </c>
      <c r="J49" s="197" t="s">
        <v>249</v>
      </c>
    </row>
    <row r="50" spans="1:10" x14ac:dyDescent="0.2">
      <c r="A50" s="49" t="s">
        <v>250</v>
      </c>
      <c r="B50" s="137">
        <v>0</v>
      </c>
      <c r="C50" s="137">
        <v>850</v>
      </c>
      <c r="D50" s="137">
        <v>-850</v>
      </c>
      <c r="E50" s="137">
        <v>0</v>
      </c>
      <c r="F50" s="137">
        <v>204</v>
      </c>
      <c r="G50" s="137">
        <v>-204</v>
      </c>
      <c r="H50" s="137">
        <v>0</v>
      </c>
      <c r="I50" s="137">
        <v>1365</v>
      </c>
      <c r="J50" s="137">
        <v>-1365</v>
      </c>
    </row>
    <row r="51" spans="1:10" x14ac:dyDescent="0.2">
      <c r="A51" s="49" t="s">
        <v>251</v>
      </c>
      <c r="B51" s="137">
        <v>0</v>
      </c>
      <c r="C51" s="137">
        <v>0</v>
      </c>
      <c r="D51" s="137">
        <v>0</v>
      </c>
      <c r="E51" s="137">
        <v>0</v>
      </c>
      <c r="F51" s="137">
        <v>0</v>
      </c>
      <c r="G51" s="137">
        <v>0</v>
      </c>
      <c r="H51" s="137">
        <v>0</v>
      </c>
      <c r="I51" s="137">
        <v>0</v>
      </c>
      <c r="J51" s="137">
        <v>0</v>
      </c>
    </row>
    <row r="52" spans="1:10" ht="15" thickBot="1" x14ac:dyDescent="0.25">
      <c r="A52" s="5"/>
      <c r="B52" s="61"/>
      <c r="C52" s="61"/>
      <c r="D52" s="61"/>
      <c r="E52" s="61"/>
      <c r="F52" s="61"/>
      <c r="G52" s="61"/>
      <c r="H52" s="61"/>
      <c r="I52" s="61"/>
      <c r="J52" s="61"/>
    </row>
    <row r="53" spans="1:10" x14ac:dyDescent="0.2">
      <c r="A53" s="329" t="s">
        <v>55</v>
      </c>
      <c r="B53" s="329"/>
      <c r="C53" s="329"/>
      <c r="D53" s="329"/>
      <c r="E53" s="329"/>
      <c r="F53" s="329"/>
      <c r="G53" s="329"/>
      <c r="H53" s="329"/>
      <c r="I53" s="329"/>
      <c r="J53" s="329"/>
    </row>
    <row r="54" spans="1:10" x14ac:dyDescent="0.2">
      <c r="A54" s="319" t="s">
        <v>849</v>
      </c>
      <c r="B54" s="319"/>
      <c r="C54" s="319"/>
      <c r="D54" s="319"/>
      <c r="E54" s="319"/>
      <c r="F54" s="319"/>
      <c r="G54" s="319"/>
      <c r="H54" s="319"/>
      <c r="I54" s="319"/>
      <c r="J54" s="319"/>
    </row>
    <row r="55" spans="1:10" x14ac:dyDescent="0.2">
      <c r="A55" s="330" t="s">
        <v>252</v>
      </c>
      <c r="B55" s="330"/>
      <c r="C55" s="330"/>
      <c r="D55" s="330"/>
      <c r="E55" s="330"/>
      <c r="F55" s="330"/>
      <c r="G55" s="330"/>
      <c r="H55" s="330"/>
      <c r="I55" s="330"/>
      <c r="J55" s="330"/>
    </row>
    <row r="56" spans="1:10" ht="0.75" customHeight="1" x14ac:dyDescent="0.2">
      <c r="A56" s="330"/>
      <c r="B56" s="330"/>
      <c r="C56" s="330"/>
      <c r="D56" s="330"/>
      <c r="E56" s="330"/>
      <c r="F56" s="330"/>
      <c r="G56" s="330"/>
      <c r="H56" s="330"/>
      <c r="I56" s="330"/>
      <c r="J56" s="330"/>
    </row>
    <row r="57" spans="1:10" hidden="1" x14ac:dyDescent="0.2">
      <c r="A57" s="330"/>
      <c r="B57" s="330"/>
      <c r="C57" s="330"/>
      <c r="D57" s="330"/>
      <c r="E57" s="330"/>
      <c r="F57" s="330"/>
      <c r="G57" s="330"/>
      <c r="H57" s="330"/>
      <c r="I57" s="330"/>
      <c r="J57" s="330"/>
    </row>
  </sheetData>
  <mergeCells count="10">
    <mergeCell ref="A53:J53"/>
    <mergeCell ref="A54:J54"/>
    <mergeCell ref="A55:J57"/>
    <mergeCell ref="A1:J1"/>
    <mergeCell ref="A2:J2"/>
    <mergeCell ref="A3:A6"/>
    <mergeCell ref="B3:D4"/>
    <mergeCell ref="E3:J3"/>
    <mergeCell ref="E4:G4"/>
    <mergeCell ref="H4:J4"/>
  </mergeCells>
  <hyperlinks>
    <hyperlink ref="A55" r:id="rId1" display="http://www.sbp.org.pk/ecodata/BOP_arch/index.asp"/>
  </hyperlinks>
  <pageMargins left="0.7" right="0.7" top="0.75" bottom="0.75" header="0.3" footer="0.3"/>
  <pageSetup paperSize="9" scale="52" orientation="portrait"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view="pageBreakPreview" zoomScaleNormal="100" zoomScaleSheetLayoutView="100" workbookViewId="0">
      <selection activeCell="B4" sqref="B4:G5"/>
    </sheetView>
  </sheetViews>
  <sheetFormatPr defaultColWidth="9.125" defaultRowHeight="14.25" x14ac:dyDescent="0.2"/>
  <cols>
    <col min="1" max="1" width="49" style="4" customWidth="1"/>
    <col min="2" max="3" width="8.25" style="4" bestFit="1" customWidth="1"/>
    <col min="4" max="4" width="8" style="4" bestFit="1" customWidth="1"/>
    <col min="5" max="5" width="7.75" style="4" bestFit="1" customWidth="1"/>
    <col min="6" max="7" width="8" style="4" bestFit="1" customWidth="1"/>
    <col min="8" max="16384" width="9.125" style="4"/>
  </cols>
  <sheetData>
    <row r="1" spans="1:7" ht="17.25" x14ac:dyDescent="0.2">
      <c r="A1" s="305" t="s">
        <v>253</v>
      </c>
      <c r="B1" s="305"/>
      <c r="C1" s="305"/>
      <c r="D1" s="305"/>
      <c r="E1" s="305"/>
      <c r="F1" s="305"/>
      <c r="G1" s="305"/>
    </row>
    <row r="2" spans="1:7" x14ac:dyDescent="0.2">
      <c r="A2" s="392"/>
      <c r="B2" s="392"/>
      <c r="C2" s="392"/>
      <c r="D2" s="392"/>
      <c r="E2" s="392"/>
      <c r="F2" s="392"/>
      <c r="G2" s="392"/>
    </row>
    <row r="3" spans="1:7" ht="15" thickBot="1" x14ac:dyDescent="0.25">
      <c r="A3" s="311" t="s">
        <v>254</v>
      </c>
      <c r="B3" s="311"/>
      <c r="C3" s="311"/>
      <c r="D3" s="311"/>
      <c r="E3" s="311"/>
      <c r="F3" s="311"/>
      <c r="G3" s="311"/>
    </row>
    <row r="4" spans="1:7" ht="15.75" thickTop="1" thickBot="1" x14ac:dyDescent="0.25">
      <c r="A4" s="324" t="s">
        <v>255</v>
      </c>
      <c r="B4" s="326">
        <v>2022</v>
      </c>
      <c r="C4" s="328"/>
      <c r="D4" s="326">
        <v>2023</v>
      </c>
      <c r="E4" s="328"/>
      <c r="F4" s="328"/>
      <c r="G4" s="328"/>
    </row>
    <row r="5" spans="1:7" ht="15" thickBot="1" x14ac:dyDescent="0.25">
      <c r="A5" s="325"/>
      <c r="B5" s="10" t="s">
        <v>40</v>
      </c>
      <c r="C5" s="26" t="s">
        <v>904</v>
      </c>
      <c r="D5" s="227" t="s">
        <v>903</v>
      </c>
      <c r="E5" s="10" t="s">
        <v>256</v>
      </c>
      <c r="F5" s="10" t="s">
        <v>902</v>
      </c>
      <c r="G5" s="227" t="s">
        <v>900</v>
      </c>
    </row>
    <row r="6" spans="1:7" ht="15" thickTop="1" x14ac:dyDescent="0.2">
      <c r="A6" s="3"/>
      <c r="B6" s="48"/>
      <c r="C6" s="48"/>
      <c r="D6" s="48"/>
      <c r="E6" s="48"/>
      <c r="F6" s="48"/>
    </row>
    <row r="7" spans="1:7" x14ac:dyDescent="0.2">
      <c r="A7" s="49" t="s">
        <v>257</v>
      </c>
      <c r="B7" s="198">
        <v>-130507.87090408799</v>
      </c>
      <c r="C7" s="198">
        <v>-128093.57634237927</v>
      </c>
      <c r="D7" s="198">
        <v>-126753.10951681598</v>
      </c>
      <c r="E7" s="198">
        <v>-126091.29803556169</v>
      </c>
      <c r="F7" s="198">
        <v>-127601.60236786108</v>
      </c>
      <c r="G7" s="287">
        <v>-130433.82180629145</v>
      </c>
    </row>
    <row r="8" spans="1:7" x14ac:dyDescent="0.2">
      <c r="A8" s="49" t="s">
        <v>258</v>
      </c>
      <c r="B8" s="151">
        <v>25165.341557273081</v>
      </c>
      <c r="C8" s="151">
        <v>22691.253740934335</v>
      </c>
      <c r="D8" s="151">
        <v>22576.89460434642</v>
      </c>
      <c r="E8" s="151">
        <v>22517.925517152915</v>
      </c>
      <c r="F8" s="151">
        <v>25482.876699201905</v>
      </c>
      <c r="G8" s="286">
        <v>26670.559228552407</v>
      </c>
    </row>
    <row r="9" spans="1:7" x14ac:dyDescent="0.2">
      <c r="A9" s="49" t="s">
        <v>259</v>
      </c>
      <c r="B9" s="151">
        <v>1925.5615904176909</v>
      </c>
      <c r="C9" s="151">
        <v>3058.3235996634098</v>
      </c>
      <c r="D9" s="151">
        <v>2972.6391860035355</v>
      </c>
      <c r="E9" s="151">
        <v>2972.546910244786</v>
      </c>
      <c r="F9" s="151">
        <v>2978.9940307074685</v>
      </c>
      <c r="G9" s="286">
        <v>3014.2967493101437</v>
      </c>
    </row>
    <row r="10" spans="1:7" x14ac:dyDescent="0.2">
      <c r="A10" s="7" t="s">
        <v>260</v>
      </c>
      <c r="B10" s="151">
        <v>1842.5060424070839</v>
      </c>
      <c r="C10" s="151">
        <v>2890.0849842937423</v>
      </c>
      <c r="D10" s="151">
        <v>2804.400570633868</v>
      </c>
      <c r="E10" s="151">
        <v>2803.7582948751183</v>
      </c>
      <c r="F10" s="151">
        <v>2807.639415337801</v>
      </c>
      <c r="G10" s="286">
        <v>2840.8088379404762</v>
      </c>
    </row>
    <row r="11" spans="1:7" x14ac:dyDescent="0.2">
      <c r="A11" s="7" t="s">
        <v>261</v>
      </c>
      <c r="B11" s="149">
        <v>1842.5060424070839</v>
      </c>
      <c r="C11" s="149">
        <v>2890.0849842937423</v>
      </c>
      <c r="D11" s="149">
        <v>2804.400570633868</v>
      </c>
      <c r="E11" s="149">
        <v>2803.7582948751183</v>
      </c>
      <c r="F11" s="149">
        <v>2807.639415337801</v>
      </c>
      <c r="G11" s="149">
        <v>2840.8088379404762</v>
      </c>
    </row>
    <row r="12" spans="1:7" x14ac:dyDescent="0.2">
      <c r="A12" s="7" t="s">
        <v>262</v>
      </c>
      <c r="B12" s="151">
        <v>0</v>
      </c>
      <c r="C12" s="151">
        <v>0</v>
      </c>
      <c r="D12" s="151">
        <v>0</v>
      </c>
      <c r="E12" s="151">
        <v>0</v>
      </c>
      <c r="F12" s="151">
        <v>0</v>
      </c>
      <c r="G12" s="286">
        <v>0</v>
      </c>
    </row>
    <row r="13" spans="1:7" x14ac:dyDescent="0.2">
      <c r="A13" s="7" t="s">
        <v>263</v>
      </c>
      <c r="B13" s="151">
        <v>0</v>
      </c>
      <c r="C13" s="151">
        <v>0</v>
      </c>
      <c r="D13" s="151">
        <v>0</v>
      </c>
      <c r="E13" s="151">
        <v>0</v>
      </c>
      <c r="F13" s="151">
        <v>0</v>
      </c>
      <c r="G13" s="286">
        <v>0</v>
      </c>
    </row>
    <row r="14" spans="1:7" x14ac:dyDescent="0.2">
      <c r="A14" s="7" t="s">
        <v>264</v>
      </c>
      <c r="B14" s="151">
        <v>83.055548010606984</v>
      </c>
      <c r="C14" s="151">
        <v>168.23861536966754</v>
      </c>
      <c r="D14" s="151">
        <v>168.23861536966754</v>
      </c>
      <c r="E14" s="151">
        <v>168.78861536966755</v>
      </c>
      <c r="F14" s="151">
        <v>171.35461536966756</v>
      </c>
      <c r="G14" s="286">
        <v>173.48791136966756</v>
      </c>
    </row>
    <row r="15" spans="1:7" x14ac:dyDescent="0.2">
      <c r="A15" s="7" t="s">
        <v>265</v>
      </c>
      <c r="B15" s="151">
        <v>1.4844693264093949</v>
      </c>
      <c r="C15" s="151">
        <v>4.0115366854699728</v>
      </c>
      <c r="D15" s="151">
        <v>4.0115366854699728</v>
      </c>
      <c r="E15" s="151">
        <v>4.5615366854699726</v>
      </c>
      <c r="F15" s="151">
        <v>7.1275366854699724</v>
      </c>
      <c r="G15" s="286">
        <v>9.2608326854699712</v>
      </c>
    </row>
    <row r="16" spans="1:7" x14ac:dyDescent="0.2">
      <c r="A16" s="7" t="s">
        <v>266</v>
      </c>
      <c r="B16" s="151">
        <v>81.571078684197587</v>
      </c>
      <c r="C16" s="151">
        <v>164.22707868419758</v>
      </c>
      <c r="D16" s="151">
        <v>164.22707868419758</v>
      </c>
      <c r="E16" s="151">
        <v>164.22707868419758</v>
      </c>
      <c r="F16" s="151">
        <v>164.22707868419758</v>
      </c>
      <c r="G16" s="286">
        <v>164.22707868419758</v>
      </c>
    </row>
    <row r="17" spans="1:7" x14ac:dyDescent="0.2">
      <c r="A17" s="7" t="s">
        <v>267</v>
      </c>
      <c r="B17" s="151">
        <v>0</v>
      </c>
      <c r="C17" s="151">
        <v>0</v>
      </c>
      <c r="D17" s="151">
        <v>0</v>
      </c>
      <c r="E17" s="151">
        <v>0</v>
      </c>
      <c r="F17" s="151">
        <v>0</v>
      </c>
      <c r="G17" s="286">
        <v>0</v>
      </c>
    </row>
    <row r="18" spans="1:7" x14ac:dyDescent="0.2">
      <c r="A18" s="49" t="s">
        <v>268</v>
      </c>
      <c r="B18" s="198">
        <v>400.43430730952161</v>
      </c>
      <c r="C18" s="198">
        <v>391.37530543309765</v>
      </c>
      <c r="D18" s="198">
        <v>362.0804297768891</v>
      </c>
      <c r="E18" s="198">
        <v>310.3730247696783</v>
      </c>
      <c r="F18" s="198">
        <v>310.3730247696783</v>
      </c>
      <c r="G18" s="287">
        <v>313.48650526748366</v>
      </c>
    </row>
    <row r="19" spans="1:7" x14ac:dyDescent="0.2">
      <c r="A19" s="7" t="s">
        <v>269</v>
      </c>
      <c r="B19" s="151">
        <v>198.39042086579053</v>
      </c>
      <c r="C19" s="151">
        <v>166.0396097061865</v>
      </c>
      <c r="D19" s="151">
        <v>179.38844784140522</v>
      </c>
      <c r="E19" s="151">
        <v>157.79138918520007</v>
      </c>
      <c r="F19" s="151">
        <v>157.79138918520007</v>
      </c>
      <c r="G19" s="286">
        <v>159.37426003331683</v>
      </c>
    </row>
    <row r="20" spans="1:7" x14ac:dyDescent="0.2">
      <c r="A20" s="7" t="s">
        <v>270</v>
      </c>
      <c r="B20" s="151">
        <v>0</v>
      </c>
      <c r="C20" s="151">
        <v>0</v>
      </c>
      <c r="D20" s="151">
        <v>0</v>
      </c>
      <c r="E20" s="151">
        <v>0</v>
      </c>
      <c r="F20" s="151">
        <v>0</v>
      </c>
      <c r="G20" s="286">
        <v>0</v>
      </c>
    </row>
    <row r="21" spans="1:7" x14ac:dyDescent="0.2">
      <c r="A21" s="7" t="s">
        <v>271</v>
      </c>
      <c r="B21" s="151">
        <v>187.56276392085715</v>
      </c>
      <c r="C21" s="151">
        <v>157.00204894613347</v>
      </c>
      <c r="D21" s="151">
        <v>169.59787143840038</v>
      </c>
      <c r="E21" s="151">
        <v>148.83767937560739</v>
      </c>
      <c r="F21" s="151">
        <v>148.83767937560739</v>
      </c>
      <c r="G21" s="286">
        <v>150.33073184825204</v>
      </c>
    </row>
    <row r="22" spans="1:7" x14ac:dyDescent="0.2">
      <c r="A22" s="7" t="s">
        <v>272</v>
      </c>
      <c r="B22" s="151">
        <v>0</v>
      </c>
      <c r="C22" s="151">
        <v>0</v>
      </c>
      <c r="D22" s="151">
        <v>0</v>
      </c>
      <c r="E22" s="151">
        <v>0</v>
      </c>
      <c r="F22" s="151">
        <v>0</v>
      </c>
      <c r="G22" s="286">
        <v>0</v>
      </c>
    </row>
    <row r="23" spans="1:7" x14ac:dyDescent="0.2">
      <c r="A23" s="7" t="s">
        <v>273</v>
      </c>
      <c r="B23" s="151">
        <v>10.827656944933388</v>
      </c>
      <c r="C23" s="151">
        <v>9.0375607600530277</v>
      </c>
      <c r="D23" s="151">
        <v>9.7905764030048612</v>
      </c>
      <c r="E23" s="151">
        <v>8.9537098095926737</v>
      </c>
      <c r="F23" s="151">
        <v>8.9537098095926737</v>
      </c>
      <c r="G23" s="286">
        <v>9.0435281850647762</v>
      </c>
    </row>
    <row r="24" spans="1:7" x14ac:dyDescent="0.2">
      <c r="A24" s="7" t="s">
        <v>274</v>
      </c>
      <c r="B24" s="151">
        <v>202.04388644373108</v>
      </c>
      <c r="C24" s="151">
        <v>225.33569572691118</v>
      </c>
      <c r="D24" s="151">
        <v>182.69198193548391</v>
      </c>
      <c r="E24" s="151">
        <v>152.58163558447819</v>
      </c>
      <c r="F24" s="151">
        <v>152.58163558447819</v>
      </c>
      <c r="G24" s="286">
        <v>154.11224523416683</v>
      </c>
    </row>
    <row r="25" spans="1:7" x14ac:dyDescent="0.2">
      <c r="A25" s="7" t="s">
        <v>275</v>
      </c>
      <c r="B25" s="151">
        <v>0</v>
      </c>
      <c r="C25" s="151">
        <v>0</v>
      </c>
      <c r="D25" s="151">
        <v>0</v>
      </c>
      <c r="E25" s="151">
        <v>0</v>
      </c>
      <c r="F25" s="151">
        <v>0</v>
      </c>
      <c r="G25" s="286">
        <v>0</v>
      </c>
    </row>
    <row r="26" spans="1:7" x14ac:dyDescent="0.2">
      <c r="A26" s="7" t="s">
        <v>276</v>
      </c>
      <c r="B26" s="151">
        <v>160.0384412393984</v>
      </c>
      <c r="C26" s="151">
        <v>179.56017650463986</v>
      </c>
      <c r="D26" s="151">
        <v>144.70984760053031</v>
      </c>
      <c r="E26" s="151">
        <v>106.39334117618704</v>
      </c>
      <c r="F26" s="151">
        <v>106.39334117618704</v>
      </c>
      <c r="G26" s="286">
        <v>107.46061689415329</v>
      </c>
    </row>
    <row r="27" spans="1:7" x14ac:dyDescent="0.2">
      <c r="A27" s="7" t="s">
        <v>277</v>
      </c>
      <c r="B27" s="151">
        <v>0</v>
      </c>
      <c r="C27" s="151">
        <v>0</v>
      </c>
      <c r="D27" s="151">
        <v>0</v>
      </c>
      <c r="E27" s="151">
        <v>0</v>
      </c>
      <c r="F27" s="151">
        <v>0</v>
      </c>
      <c r="G27" s="286">
        <v>0</v>
      </c>
    </row>
    <row r="28" spans="1:7" x14ac:dyDescent="0.2">
      <c r="A28" s="7" t="s">
        <v>278</v>
      </c>
      <c r="B28" s="151">
        <v>42.00544520433268</v>
      </c>
      <c r="C28" s="151">
        <v>45.775519222271328</v>
      </c>
      <c r="D28" s="151">
        <v>37.982134334953606</v>
      </c>
      <c r="E28" s="151">
        <v>46.188294408291156</v>
      </c>
      <c r="F28" s="151">
        <v>46.188294408291156</v>
      </c>
      <c r="G28" s="286">
        <v>46.651628340013559</v>
      </c>
    </row>
    <row r="29" spans="1:7" x14ac:dyDescent="0.2">
      <c r="A29" s="49" t="s">
        <v>279</v>
      </c>
      <c r="B29" s="198">
        <v>53.84772336616463</v>
      </c>
      <c r="C29" s="198">
        <v>11.086786625549724</v>
      </c>
      <c r="D29" s="198">
        <v>11.155634867584309</v>
      </c>
      <c r="E29" s="198">
        <v>4.2003112255533326</v>
      </c>
      <c r="F29" s="198">
        <v>22.235367286083903</v>
      </c>
      <c r="G29" s="287">
        <v>11.880657119971108</v>
      </c>
    </row>
    <row r="30" spans="1:7" x14ac:dyDescent="0.2">
      <c r="A30" s="49" t="s">
        <v>280</v>
      </c>
      <c r="B30" s="198">
        <v>10689.549633025941</v>
      </c>
      <c r="C30" s="198">
        <v>9303.8620336141794</v>
      </c>
      <c r="D30" s="198">
        <v>9803.4537472008888</v>
      </c>
      <c r="E30" s="198">
        <v>9586.2522952822746</v>
      </c>
      <c r="F30" s="198">
        <v>9447.7368776493477</v>
      </c>
      <c r="G30" s="287">
        <v>9567.2525054596063</v>
      </c>
    </row>
    <row r="31" spans="1:7" x14ac:dyDescent="0.2">
      <c r="A31" s="7" t="s">
        <v>281</v>
      </c>
      <c r="B31" s="151">
        <v>0</v>
      </c>
      <c r="C31" s="151">
        <v>0</v>
      </c>
      <c r="D31" s="151">
        <v>0</v>
      </c>
      <c r="E31" s="151">
        <v>0</v>
      </c>
      <c r="F31" s="151">
        <v>0</v>
      </c>
      <c r="G31" s="286">
        <v>0</v>
      </c>
    </row>
    <row r="32" spans="1:7" x14ac:dyDescent="0.2">
      <c r="A32" s="7" t="s">
        <v>282</v>
      </c>
      <c r="B32" s="151">
        <v>2631.7064103418661</v>
      </c>
      <c r="C32" s="151">
        <v>2383.6415040898623</v>
      </c>
      <c r="D32" s="151">
        <v>2986.3131123099643</v>
      </c>
      <c r="E32" s="151">
        <v>2694.5005217286375</v>
      </c>
      <c r="F32" s="151">
        <v>2453.1856617925414</v>
      </c>
      <c r="G32" s="286">
        <v>2535.1841267565505</v>
      </c>
    </row>
    <row r="33" spans="1:7" x14ac:dyDescent="0.2">
      <c r="A33" s="7" t="s">
        <v>283</v>
      </c>
      <c r="B33" s="151">
        <v>0</v>
      </c>
      <c r="C33" s="151">
        <v>0</v>
      </c>
      <c r="D33" s="151">
        <v>0</v>
      </c>
      <c r="E33" s="151">
        <v>0</v>
      </c>
      <c r="F33" s="151">
        <v>0</v>
      </c>
      <c r="G33" s="286">
        <v>0</v>
      </c>
    </row>
    <row r="34" spans="1:7" x14ac:dyDescent="0.2">
      <c r="A34" s="7" t="s">
        <v>284</v>
      </c>
      <c r="B34" s="151">
        <v>0</v>
      </c>
      <c r="C34" s="151">
        <v>0</v>
      </c>
      <c r="D34" s="151">
        <v>0</v>
      </c>
      <c r="E34" s="151">
        <v>0</v>
      </c>
      <c r="F34" s="151">
        <v>0</v>
      </c>
      <c r="G34" s="286">
        <v>0</v>
      </c>
    </row>
    <row r="35" spans="1:7" x14ac:dyDescent="0.2">
      <c r="A35" s="7" t="s">
        <v>285</v>
      </c>
      <c r="B35" s="151">
        <v>5824.2933283747616</v>
      </c>
      <c r="C35" s="151">
        <v>5792.23771409448</v>
      </c>
      <c r="D35" s="151">
        <v>5716.4432152599302</v>
      </c>
      <c r="E35" s="151">
        <v>5712.2622871862968</v>
      </c>
      <c r="F35" s="151">
        <v>5672.4797944165812</v>
      </c>
      <c r="G35" s="286">
        <v>5686.7294976907915</v>
      </c>
    </row>
    <row r="36" spans="1:7" x14ac:dyDescent="0.2">
      <c r="A36" s="7" t="s">
        <v>286</v>
      </c>
      <c r="B36" s="151">
        <v>2233.5498943093135</v>
      </c>
      <c r="C36" s="151">
        <v>1127.9828154298384</v>
      </c>
      <c r="D36" s="151">
        <v>1100.6974196309955</v>
      </c>
      <c r="E36" s="151">
        <v>1179.4894863673401</v>
      </c>
      <c r="F36" s="151">
        <v>1322.0714214402258</v>
      </c>
      <c r="G36" s="286">
        <v>1345.3388810122644</v>
      </c>
    </row>
    <row r="37" spans="1:7" x14ac:dyDescent="0.2">
      <c r="A37" s="49" t="s">
        <v>287</v>
      </c>
      <c r="B37" s="198">
        <v>12095.948303153764</v>
      </c>
      <c r="C37" s="198">
        <v>9926.6060155980995</v>
      </c>
      <c r="D37" s="198">
        <v>9427.5656064975228</v>
      </c>
      <c r="E37" s="198">
        <v>9644.5529756306223</v>
      </c>
      <c r="F37" s="198">
        <v>12723.537398789325</v>
      </c>
      <c r="G37" s="287">
        <v>13763.642811395202</v>
      </c>
    </row>
    <row r="38" spans="1:7" x14ac:dyDescent="0.2">
      <c r="A38" s="7" t="s">
        <v>288</v>
      </c>
      <c r="B38" s="151">
        <v>3475.0288322197184</v>
      </c>
      <c r="C38" s="151">
        <v>3767.2908653713866</v>
      </c>
      <c r="D38" s="151">
        <v>4115.157517105361</v>
      </c>
      <c r="E38" s="151">
        <v>3975.5643039385168</v>
      </c>
      <c r="F38" s="151">
        <v>3888.766129135191</v>
      </c>
      <c r="G38" s="286">
        <v>4320.9898545017686</v>
      </c>
    </row>
    <row r="39" spans="1:7" x14ac:dyDescent="0.2">
      <c r="A39" s="7" t="s">
        <v>289</v>
      </c>
      <c r="B39" s="151">
        <v>127.36711490890842</v>
      </c>
      <c r="C39" s="151">
        <v>44.191323613870495</v>
      </c>
      <c r="D39" s="151">
        <v>17.349721489090904</v>
      </c>
      <c r="E39" s="151">
        <v>18.82695527571698</v>
      </c>
      <c r="F39" s="151">
        <v>669.69961245207423</v>
      </c>
      <c r="G39" s="286">
        <v>112.11588379937302</v>
      </c>
    </row>
    <row r="40" spans="1:7" x14ac:dyDescent="0.2">
      <c r="A40" s="7" t="s">
        <v>290</v>
      </c>
      <c r="B40" s="151">
        <v>0.15244522691999998</v>
      </c>
      <c r="C40" s="151">
        <v>0.15851502156</v>
      </c>
      <c r="D40" s="151">
        <v>0.16022900006999999</v>
      </c>
      <c r="E40" s="151">
        <v>0.15842330762999998</v>
      </c>
      <c r="F40" s="151">
        <v>0.15662595282</v>
      </c>
      <c r="G40" s="286">
        <v>0.15980497202999999</v>
      </c>
    </row>
    <row r="41" spans="1:7" x14ac:dyDescent="0.2">
      <c r="A41" s="7" t="s">
        <v>291</v>
      </c>
      <c r="B41" s="151">
        <v>8493.3999107982163</v>
      </c>
      <c r="C41" s="151">
        <v>6114.9653115912815</v>
      </c>
      <c r="D41" s="151">
        <v>5294.8981389029996</v>
      </c>
      <c r="E41" s="151">
        <v>5650.003293108759</v>
      </c>
      <c r="F41" s="151">
        <v>8164.9150312492402</v>
      </c>
      <c r="G41" s="286">
        <v>9330.3772681220325</v>
      </c>
    </row>
    <row r="42" spans="1:7" x14ac:dyDescent="0.2">
      <c r="A42" s="7" t="s">
        <v>292</v>
      </c>
      <c r="B42" s="151">
        <v>4114.2527284421449</v>
      </c>
      <c r="C42" s="151">
        <v>4248.3338305813977</v>
      </c>
      <c r="D42" s="151">
        <v>2670.9816000172864</v>
      </c>
      <c r="E42" s="151">
        <v>2664.4262746174149</v>
      </c>
      <c r="F42" s="151">
        <v>4602.1194978318772</v>
      </c>
      <c r="G42" s="286">
        <v>4728.8956368956551</v>
      </c>
    </row>
    <row r="43" spans="1:7" x14ac:dyDescent="0.2">
      <c r="A43" s="7" t="s">
        <v>293</v>
      </c>
      <c r="B43" s="151">
        <v>2023.1471823560707</v>
      </c>
      <c r="C43" s="151">
        <v>405.93148100988287</v>
      </c>
      <c r="D43" s="151">
        <v>149.31653888571248</v>
      </c>
      <c r="E43" s="151">
        <v>143.37701849134402</v>
      </c>
      <c r="F43" s="151">
        <v>142.5955334173635</v>
      </c>
      <c r="G43" s="286">
        <v>215.7816312263779</v>
      </c>
    </row>
    <row r="44" spans="1:7" x14ac:dyDescent="0.2">
      <c r="A44" s="7" t="s">
        <v>294</v>
      </c>
      <c r="B44" s="151" t="s">
        <v>901</v>
      </c>
      <c r="C44" s="151" t="s">
        <v>901</v>
      </c>
      <c r="D44" s="151" t="s">
        <v>901</v>
      </c>
      <c r="E44" s="151" t="s">
        <v>901</v>
      </c>
      <c r="F44" s="151" t="s">
        <v>901</v>
      </c>
      <c r="G44" s="286" t="s">
        <v>901</v>
      </c>
    </row>
    <row r="45" spans="1:7" x14ac:dyDescent="0.2">
      <c r="A45" s="7" t="s">
        <v>295</v>
      </c>
      <c r="B45" s="151">
        <v>2356.0000000000009</v>
      </c>
      <c r="C45" s="151">
        <v>1460.7000000000007</v>
      </c>
      <c r="D45" s="151">
        <v>2474.6000000000004</v>
      </c>
      <c r="E45" s="151">
        <v>2842.2000000000003</v>
      </c>
      <c r="F45" s="151">
        <v>3420.2000000000003</v>
      </c>
      <c r="G45" s="286">
        <v>4385.7000000000007</v>
      </c>
    </row>
    <row r="46" spans="1:7" ht="15" thickBot="1" x14ac:dyDescent="0.25">
      <c r="A46" s="62"/>
      <c r="B46" s="9"/>
      <c r="C46" s="9"/>
      <c r="D46" s="12"/>
      <c r="E46" s="9"/>
      <c r="F46" s="9"/>
      <c r="G46" s="9"/>
    </row>
    <row r="47" spans="1:7" ht="15" thickTop="1" x14ac:dyDescent="0.2"/>
  </sheetData>
  <mergeCells count="6">
    <mergeCell ref="A1:G1"/>
    <mergeCell ref="A2:G2"/>
    <mergeCell ref="A3:G3"/>
    <mergeCell ref="A4:A5"/>
    <mergeCell ref="B4:C4"/>
    <mergeCell ref="D4:G4"/>
  </mergeCells>
  <pageMargins left="0.7" right="0.7" top="0.75" bottom="0.75" header="0.3" footer="0.3"/>
  <pageSetup paperSize="9" scale="72"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view="pageBreakPreview" zoomScaleNormal="100" zoomScaleSheetLayoutView="100" workbookViewId="0">
      <selection activeCell="I34" sqref="I34"/>
    </sheetView>
  </sheetViews>
  <sheetFormatPr defaultColWidth="9.125" defaultRowHeight="14.25" x14ac:dyDescent="0.2"/>
  <cols>
    <col min="1" max="1" width="49.125" style="4" bestFit="1" customWidth="1"/>
    <col min="2" max="5" width="8.75" style="4" bestFit="1" customWidth="1"/>
    <col min="6" max="6" width="8.375" style="4" bestFit="1" customWidth="1"/>
    <col min="7" max="7" width="8.75" style="4" bestFit="1" customWidth="1"/>
    <col min="8" max="16384" width="9.125" style="4"/>
  </cols>
  <sheetData>
    <row r="1" spans="1:7" ht="17.25" x14ac:dyDescent="0.2">
      <c r="A1" s="305" t="s">
        <v>253</v>
      </c>
      <c r="B1" s="305"/>
      <c r="C1" s="305"/>
      <c r="D1" s="305"/>
      <c r="E1" s="305"/>
      <c r="F1" s="305"/>
      <c r="G1" s="305"/>
    </row>
    <row r="2" spans="1:7" x14ac:dyDescent="0.2">
      <c r="A2" s="392"/>
      <c r="B2" s="392"/>
      <c r="C2" s="392"/>
      <c r="D2" s="392"/>
      <c r="E2" s="392"/>
      <c r="F2" s="392"/>
      <c r="G2" s="392"/>
    </row>
    <row r="3" spans="1:7" ht="15" thickBot="1" x14ac:dyDescent="0.25">
      <c r="A3" s="311" t="s">
        <v>296</v>
      </c>
      <c r="B3" s="311"/>
      <c r="C3" s="311"/>
      <c r="D3" s="311"/>
      <c r="E3" s="311"/>
      <c r="F3" s="311"/>
      <c r="G3" s="311"/>
    </row>
    <row r="4" spans="1:7" ht="15.75" thickTop="1" thickBot="1" x14ac:dyDescent="0.25">
      <c r="A4" s="324" t="s">
        <v>255</v>
      </c>
      <c r="B4" s="326">
        <v>2022</v>
      </c>
      <c r="C4" s="328"/>
      <c r="D4" s="326">
        <v>2023</v>
      </c>
      <c r="E4" s="328"/>
      <c r="F4" s="328"/>
      <c r="G4" s="328"/>
    </row>
    <row r="5" spans="1:7" ht="15" thickBot="1" x14ac:dyDescent="0.25">
      <c r="A5" s="325"/>
      <c r="B5" s="227" t="s">
        <v>40</v>
      </c>
      <c r="C5" s="26" t="s">
        <v>904</v>
      </c>
      <c r="D5" s="227" t="s">
        <v>903</v>
      </c>
      <c r="E5" s="227" t="s">
        <v>256</v>
      </c>
      <c r="F5" s="227" t="s">
        <v>902</v>
      </c>
      <c r="G5" s="227" t="s">
        <v>900</v>
      </c>
    </row>
    <row r="6" spans="1:7" ht="15" thickTop="1" x14ac:dyDescent="0.2">
      <c r="A6" s="3"/>
      <c r="B6" s="48"/>
      <c r="C6" s="48"/>
      <c r="D6" s="48"/>
      <c r="E6" s="48"/>
      <c r="F6" s="48"/>
      <c r="G6" s="48"/>
    </row>
    <row r="7" spans="1:7" x14ac:dyDescent="0.2">
      <c r="A7" s="49" t="s">
        <v>297</v>
      </c>
      <c r="B7" s="198">
        <v>155673.21246136108</v>
      </c>
      <c r="C7" s="198">
        <v>150784.8300833136</v>
      </c>
      <c r="D7" s="198">
        <v>149330.0041211624</v>
      </c>
      <c r="E7" s="198">
        <v>148609.2235527146</v>
      </c>
      <c r="F7" s="198">
        <v>153084.47906706299</v>
      </c>
      <c r="G7" s="198">
        <v>157104.38103484386</v>
      </c>
    </row>
    <row r="8" spans="1:7" x14ac:dyDescent="0.2">
      <c r="A8" s="49" t="s">
        <v>298</v>
      </c>
      <c r="B8" s="198">
        <v>31084.476181358517</v>
      </c>
      <c r="C8" s="198">
        <v>25456.130888318516</v>
      </c>
      <c r="D8" s="198">
        <v>25238.118414130102</v>
      </c>
      <c r="E8" s="198">
        <v>25922.258377857284</v>
      </c>
      <c r="F8" s="198">
        <v>26650.603939727014</v>
      </c>
      <c r="G8" s="198">
        <v>28774.417092154494</v>
      </c>
    </row>
    <row r="9" spans="1:7" x14ac:dyDescent="0.2">
      <c r="A9" s="7" t="s">
        <v>260</v>
      </c>
      <c r="B9" s="151">
        <v>27037.764588598518</v>
      </c>
      <c r="C9" s="151">
        <v>21029.840509598514</v>
      </c>
      <c r="D9" s="151">
        <v>20743.375538280103</v>
      </c>
      <c r="E9" s="151">
        <v>21378.075758077284</v>
      </c>
      <c r="F9" s="151">
        <v>22064.545083257013</v>
      </c>
      <c r="G9" s="151">
        <v>24099.524446044492</v>
      </c>
    </row>
    <row r="10" spans="1:7" x14ac:dyDescent="0.2">
      <c r="A10" s="7" t="s">
        <v>299</v>
      </c>
      <c r="B10" s="151">
        <v>27037.764588598518</v>
      </c>
      <c r="C10" s="151">
        <v>21029.840509598514</v>
      </c>
      <c r="D10" s="151">
        <v>20743.375538280103</v>
      </c>
      <c r="E10" s="151">
        <v>21378.075758077284</v>
      </c>
      <c r="F10" s="151">
        <v>22064.545083257013</v>
      </c>
      <c r="G10" s="151">
        <v>24099.524446044492</v>
      </c>
    </row>
    <row r="11" spans="1:7" x14ac:dyDescent="0.2">
      <c r="A11" s="7" t="s">
        <v>905</v>
      </c>
      <c r="B11" s="298">
        <v>0</v>
      </c>
      <c r="C11" s="298">
        <v>0</v>
      </c>
      <c r="D11" s="298">
        <v>0</v>
      </c>
      <c r="E11" s="298">
        <v>0</v>
      </c>
      <c r="F11" s="298">
        <v>0</v>
      </c>
      <c r="G11" s="298">
        <v>0</v>
      </c>
    </row>
    <row r="12" spans="1:7" x14ac:dyDescent="0.2">
      <c r="A12" s="7" t="s">
        <v>263</v>
      </c>
      <c r="B12" s="151">
        <v>0</v>
      </c>
      <c r="C12" s="151">
        <v>0</v>
      </c>
      <c r="D12" s="151">
        <v>0</v>
      </c>
      <c r="E12" s="151">
        <v>0</v>
      </c>
      <c r="F12" s="151">
        <v>0</v>
      </c>
      <c r="G12" s="151">
        <v>0</v>
      </c>
    </row>
    <row r="13" spans="1:7" x14ac:dyDescent="0.2">
      <c r="A13" s="7" t="s">
        <v>264</v>
      </c>
      <c r="B13" s="151">
        <v>4046.7115927600003</v>
      </c>
      <c r="C13" s="151">
        <v>4426.2903787200003</v>
      </c>
      <c r="D13" s="151">
        <v>4494.74287585</v>
      </c>
      <c r="E13" s="151">
        <v>4544.1826197800001</v>
      </c>
      <c r="F13" s="151">
        <v>4586.0588564700001</v>
      </c>
      <c r="G13" s="151">
        <v>4674.89264611</v>
      </c>
    </row>
    <row r="14" spans="1:7" x14ac:dyDescent="0.2">
      <c r="A14" s="7" t="s">
        <v>300</v>
      </c>
      <c r="B14" s="151">
        <v>4046.7115927600003</v>
      </c>
      <c r="C14" s="151">
        <v>4426.2903787200003</v>
      </c>
      <c r="D14" s="151">
        <v>4494.74287585</v>
      </c>
      <c r="E14" s="151">
        <v>4544.1826197800001</v>
      </c>
      <c r="F14" s="151">
        <v>4586.0588564700001</v>
      </c>
      <c r="G14" s="151">
        <v>4674.89264611</v>
      </c>
    </row>
    <row r="15" spans="1:7" x14ac:dyDescent="0.2">
      <c r="A15" s="7" t="s">
        <v>906</v>
      </c>
      <c r="B15" s="298">
        <v>0</v>
      </c>
      <c r="C15" s="298">
        <v>0</v>
      </c>
      <c r="D15" s="298">
        <v>0</v>
      </c>
      <c r="E15" s="298">
        <v>0</v>
      </c>
      <c r="F15" s="298">
        <v>0</v>
      </c>
      <c r="G15" s="298">
        <v>0</v>
      </c>
    </row>
    <row r="16" spans="1:7" x14ac:dyDescent="0.2">
      <c r="A16" s="7" t="s">
        <v>301</v>
      </c>
      <c r="B16" s="151">
        <v>0</v>
      </c>
      <c r="C16" s="151">
        <v>0</v>
      </c>
      <c r="D16" s="151">
        <v>0</v>
      </c>
      <c r="E16" s="151">
        <v>0</v>
      </c>
      <c r="F16" s="151">
        <v>0</v>
      </c>
      <c r="G16" s="151">
        <v>0</v>
      </c>
    </row>
    <row r="17" spans="1:7" x14ac:dyDescent="0.2">
      <c r="A17" s="49" t="s">
        <v>302</v>
      </c>
      <c r="B17" s="198">
        <v>10843.072405147064</v>
      </c>
      <c r="C17" s="198">
        <v>9574.5336344255647</v>
      </c>
      <c r="D17" s="198">
        <v>9469.2458802590554</v>
      </c>
      <c r="E17" s="198">
        <v>9501.0348042182595</v>
      </c>
      <c r="F17" s="198">
        <v>9669.2580946582093</v>
      </c>
      <c r="G17" s="198">
        <v>10169.084089340768</v>
      </c>
    </row>
    <row r="18" spans="1:7" x14ac:dyDescent="0.2">
      <c r="A18" s="7" t="s">
        <v>303</v>
      </c>
      <c r="B18" s="151">
        <v>1520.0811782350074</v>
      </c>
      <c r="C18" s="151">
        <v>1269.9122964354515</v>
      </c>
      <c r="D18" s="151">
        <v>1165.5765718876128</v>
      </c>
      <c r="E18" s="151">
        <v>1197.5401811368345</v>
      </c>
      <c r="F18" s="151">
        <v>1365.7803080122485</v>
      </c>
      <c r="G18" s="151">
        <v>1865.5341515359469</v>
      </c>
    </row>
    <row r="19" spans="1:7" x14ac:dyDescent="0.2">
      <c r="A19" s="7" t="s">
        <v>304</v>
      </c>
      <c r="B19" s="151" t="s">
        <v>901</v>
      </c>
      <c r="C19" s="151" t="s">
        <v>901</v>
      </c>
      <c r="D19" s="151" t="s">
        <v>901</v>
      </c>
      <c r="E19" s="151" t="s">
        <v>901</v>
      </c>
      <c r="F19" s="151" t="s">
        <v>901</v>
      </c>
      <c r="G19" s="151" t="s">
        <v>901</v>
      </c>
    </row>
    <row r="20" spans="1:7" x14ac:dyDescent="0.2">
      <c r="A20" s="7" t="s">
        <v>305</v>
      </c>
      <c r="B20" s="151">
        <v>836.4544997964623</v>
      </c>
      <c r="C20" s="151">
        <v>688.41392145993734</v>
      </c>
      <c r="D20" s="151">
        <v>686.02818168573867</v>
      </c>
      <c r="E20" s="151">
        <v>700.14522909742493</v>
      </c>
      <c r="F20" s="151">
        <v>795.37731114062922</v>
      </c>
      <c r="G20" s="151">
        <v>964.47918329141476</v>
      </c>
    </row>
    <row r="21" spans="1:7" x14ac:dyDescent="0.2">
      <c r="A21" s="7" t="s">
        <v>306</v>
      </c>
      <c r="B21" s="151" t="s">
        <v>901</v>
      </c>
      <c r="C21" s="151" t="s">
        <v>901</v>
      </c>
      <c r="D21" s="151" t="s">
        <v>901</v>
      </c>
      <c r="E21" s="151" t="s">
        <v>901</v>
      </c>
      <c r="F21" s="151" t="s">
        <v>901</v>
      </c>
      <c r="G21" s="151" t="s">
        <v>901</v>
      </c>
    </row>
    <row r="22" spans="1:7" x14ac:dyDescent="0.2">
      <c r="A22" s="7" t="s">
        <v>307</v>
      </c>
      <c r="B22" s="151">
        <v>683.62667843854524</v>
      </c>
      <c r="C22" s="151">
        <v>581.49837497551403</v>
      </c>
      <c r="D22" s="151">
        <v>479.54839020187399</v>
      </c>
      <c r="E22" s="151">
        <v>497.39495203940953</v>
      </c>
      <c r="F22" s="151">
        <v>570.40299687161928</v>
      </c>
      <c r="G22" s="151">
        <v>901.05496824453223</v>
      </c>
    </row>
    <row r="23" spans="1:7" x14ac:dyDescent="0.2">
      <c r="A23" s="7" t="s">
        <v>274</v>
      </c>
      <c r="B23" s="151">
        <v>9322.9912269120559</v>
      </c>
      <c r="C23" s="151">
        <v>8304.6213379901128</v>
      </c>
      <c r="D23" s="151">
        <v>8303.6693083714435</v>
      </c>
      <c r="E23" s="151">
        <v>8303.4946230814257</v>
      </c>
      <c r="F23" s="151">
        <v>8303.4777866459608</v>
      </c>
      <c r="G23" s="151">
        <v>8303.5499378048207</v>
      </c>
    </row>
    <row r="24" spans="1:7" x14ac:dyDescent="0.2">
      <c r="A24" s="7" t="s">
        <v>308</v>
      </c>
      <c r="B24" s="151">
        <v>0</v>
      </c>
      <c r="C24" s="151">
        <v>0</v>
      </c>
      <c r="D24" s="151">
        <v>0</v>
      </c>
      <c r="E24" s="151">
        <v>0</v>
      </c>
      <c r="F24" s="151">
        <v>0</v>
      </c>
      <c r="G24" s="151">
        <v>0</v>
      </c>
    </row>
    <row r="25" spans="1:7" x14ac:dyDescent="0.2">
      <c r="A25" s="7" t="s">
        <v>309</v>
      </c>
      <c r="B25" s="151">
        <v>0</v>
      </c>
      <c r="C25" s="151">
        <v>0</v>
      </c>
      <c r="D25" s="151">
        <v>0</v>
      </c>
      <c r="E25" s="151">
        <v>0</v>
      </c>
      <c r="F25" s="151">
        <v>0</v>
      </c>
      <c r="G25" s="151">
        <v>0</v>
      </c>
    </row>
    <row r="26" spans="1:7" x14ac:dyDescent="0.2">
      <c r="A26" s="7" t="s">
        <v>310</v>
      </c>
      <c r="B26" s="151">
        <v>8822.9896269120563</v>
      </c>
      <c r="C26" s="151">
        <v>7804.6197379901123</v>
      </c>
      <c r="D26" s="151">
        <v>7803.667708371444</v>
      </c>
      <c r="E26" s="151">
        <v>7803.4930230814261</v>
      </c>
      <c r="F26" s="151">
        <v>7803.4761866459603</v>
      </c>
      <c r="G26" s="151">
        <v>7803.5483378048202</v>
      </c>
    </row>
    <row r="27" spans="1:7" x14ac:dyDescent="0.2">
      <c r="A27" s="7" t="s">
        <v>311</v>
      </c>
      <c r="B27" s="151">
        <v>500.0016</v>
      </c>
      <c r="C27" s="151">
        <v>500.0016</v>
      </c>
      <c r="D27" s="151">
        <v>500.0016</v>
      </c>
      <c r="E27" s="151">
        <v>500.0016</v>
      </c>
      <c r="F27" s="151">
        <v>500.0016</v>
      </c>
      <c r="G27" s="151">
        <v>500.0016</v>
      </c>
    </row>
    <row r="28" spans="1:7" x14ac:dyDescent="0.2">
      <c r="A28" s="49" t="s">
        <v>907</v>
      </c>
      <c r="B28" s="299">
        <v>31.351643718726255</v>
      </c>
      <c r="C28" s="299">
        <v>11.804083075563334</v>
      </c>
      <c r="D28" s="299">
        <v>8.41544918305474</v>
      </c>
      <c r="E28" s="299">
        <v>2.5717527114966683</v>
      </c>
      <c r="F28" s="299">
        <v>28.827604669491794</v>
      </c>
      <c r="G28" s="299">
        <v>5.8469519121173477</v>
      </c>
    </row>
    <row r="29" spans="1:7" x14ac:dyDescent="0.2">
      <c r="A29" s="49" t="s">
        <v>280</v>
      </c>
      <c r="B29" s="198">
        <v>113714.31223113678</v>
      </c>
      <c r="C29" s="198">
        <v>115742.36147749396</v>
      </c>
      <c r="D29" s="198">
        <v>114614.22437759019</v>
      </c>
      <c r="E29" s="198">
        <v>113183.35861792756</v>
      </c>
      <c r="F29" s="198">
        <v>116735.78942800828</v>
      </c>
      <c r="G29" s="198">
        <v>118155.03290143647</v>
      </c>
    </row>
    <row r="30" spans="1:7" x14ac:dyDescent="0.2">
      <c r="A30" s="7" t="s">
        <v>281</v>
      </c>
      <c r="B30" s="151" t="s">
        <v>901</v>
      </c>
      <c r="C30" s="151" t="s">
        <v>901</v>
      </c>
      <c r="D30" s="151" t="s">
        <v>901</v>
      </c>
      <c r="E30" s="151" t="s">
        <v>901</v>
      </c>
      <c r="F30" s="151" t="s">
        <v>901</v>
      </c>
      <c r="G30" s="151" t="s">
        <v>901</v>
      </c>
    </row>
    <row r="31" spans="1:7" x14ac:dyDescent="0.2">
      <c r="A31" s="7" t="s">
        <v>282</v>
      </c>
      <c r="B31" s="151">
        <v>9400.2680417592219</v>
      </c>
      <c r="C31" s="151">
        <v>9177.8619677822426</v>
      </c>
      <c r="D31" s="151">
        <v>8814.9755070187312</v>
      </c>
      <c r="E31" s="151">
        <v>8830.3762107005168</v>
      </c>
      <c r="F31" s="151">
        <v>11870.022032237368</v>
      </c>
      <c r="G31" s="151">
        <v>12065.27680771071</v>
      </c>
    </row>
    <row r="32" spans="1:7" x14ac:dyDescent="0.2">
      <c r="A32" s="7" t="s">
        <v>283</v>
      </c>
      <c r="B32" s="151">
        <v>94427.061716675496</v>
      </c>
      <c r="C32" s="151">
        <v>95068.491871528662</v>
      </c>
      <c r="D32" s="151">
        <v>94418.20728846635</v>
      </c>
      <c r="E32" s="151">
        <v>93125.613868712855</v>
      </c>
      <c r="F32" s="151">
        <v>93584.143026897567</v>
      </c>
      <c r="G32" s="151">
        <v>94609.216252382335</v>
      </c>
    </row>
    <row r="33" spans="1:7" x14ac:dyDescent="0.2">
      <c r="A33" s="7" t="s">
        <v>312</v>
      </c>
      <c r="B33" s="151">
        <v>0</v>
      </c>
      <c r="C33" s="151">
        <v>0</v>
      </c>
      <c r="D33" s="151">
        <v>0</v>
      </c>
      <c r="E33" s="151">
        <v>0</v>
      </c>
      <c r="F33" s="151">
        <v>0</v>
      </c>
      <c r="G33" s="151">
        <v>0</v>
      </c>
    </row>
    <row r="34" spans="1:7" x14ac:dyDescent="0.2">
      <c r="A34" s="7" t="s">
        <v>285</v>
      </c>
      <c r="B34" s="151">
        <v>1320.0998413635518</v>
      </c>
      <c r="C34" s="151">
        <v>2342.9683003635519</v>
      </c>
      <c r="D34" s="151">
        <v>2342.9683003635519</v>
      </c>
      <c r="E34" s="151">
        <v>2342.9683003635519</v>
      </c>
      <c r="F34" s="151">
        <v>2342.9683003635519</v>
      </c>
      <c r="G34" s="151">
        <v>2342.9683003635519</v>
      </c>
    </row>
    <row r="35" spans="1:7" x14ac:dyDescent="0.2">
      <c r="A35" s="7" t="s">
        <v>313</v>
      </c>
      <c r="B35" s="151">
        <v>4810.1914820817037</v>
      </c>
      <c r="C35" s="151">
        <v>5246.7710782195018</v>
      </c>
      <c r="D35" s="151">
        <v>5089.5676377304389</v>
      </c>
      <c r="E35" s="151">
        <v>4980.3920750847929</v>
      </c>
      <c r="F35" s="151">
        <v>5078.9399231406742</v>
      </c>
      <c r="G35" s="151">
        <v>5170.933750381213</v>
      </c>
    </row>
    <row r="36" spans="1:7" x14ac:dyDescent="0.2">
      <c r="A36" s="7" t="s">
        <v>314</v>
      </c>
      <c r="B36" s="151">
        <v>3756.6911492567997</v>
      </c>
      <c r="C36" s="151">
        <v>3906.2682596</v>
      </c>
      <c r="D36" s="151">
        <v>3948.5056440111198</v>
      </c>
      <c r="E36" s="151">
        <v>3904.0081630658401</v>
      </c>
      <c r="F36" s="151">
        <v>3859.7161453691201</v>
      </c>
      <c r="G36" s="151">
        <v>3966.6377905986401</v>
      </c>
    </row>
    <row r="37" spans="1:7" ht="15" thickBot="1" x14ac:dyDescent="0.25">
      <c r="A37" s="9"/>
      <c r="B37" s="9"/>
      <c r="C37" s="9"/>
      <c r="D37" s="10"/>
      <c r="E37" s="9"/>
      <c r="F37" s="9"/>
      <c r="G37" s="9"/>
    </row>
    <row r="38" spans="1:7" ht="15" thickTop="1" x14ac:dyDescent="0.2">
      <c r="A38" s="312" t="s">
        <v>55</v>
      </c>
      <c r="B38" s="312"/>
      <c r="C38" s="312"/>
      <c r="D38" s="312"/>
      <c r="E38" s="312"/>
      <c r="F38" s="312"/>
      <c r="G38" s="312"/>
    </row>
    <row r="39" spans="1:7" x14ac:dyDescent="0.2">
      <c r="A39" s="393" t="s">
        <v>908</v>
      </c>
      <c r="B39" s="393"/>
      <c r="C39" s="393"/>
      <c r="D39" s="393"/>
      <c r="E39" s="393"/>
      <c r="F39" s="393"/>
      <c r="G39" s="393"/>
    </row>
    <row r="40" spans="1:7" x14ac:dyDescent="0.2">
      <c r="A40" s="330" t="s">
        <v>315</v>
      </c>
      <c r="B40" s="330"/>
      <c r="C40" s="330"/>
      <c r="D40" s="330"/>
      <c r="E40" s="330"/>
      <c r="F40" s="330"/>
      <c r="G40" s="330"/>
    </row>
  </sheetData>
  <mergeCells count="9">
    <mergeCell ref="A38:G38"/>
    <mergeCell ref="A40:G40"/>
    <mergeCell ref="A39:G39"/>
    <mergeCell ref="A1:G1"/>
    <mergeCell ref="A2:G2"/>
    <mergeCell ref="A3:G3"/>
    <mergeCell ref="A4:A5"/>
    <mergeCell ref="B4:C4"/>
    <mergeCell ref="D4:G4"/>
  </mergeCells>
  <hyperlinks>
    <hyperlink ref="A40" r:id="rId1" display="http://www.sbp.org.pk/ecodata/Invest-BPM6.xls"/>
  </hyperlinks>
  <pageMargins left="0.7" right="0.7" top="0.75" bottom="0.75" header="0.3" footer="0.3"/>
  <pageSetup paperSize="9" scale="79" orientation="portrait" verticalDpi="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view="pageBreakPreview" topLeftCell="A7" zoomScaleNormal="100" zoomScaleSheetLayoutView="100" workbookViewId="0">
      <selection activeCell="P30" sqref="P30"/>
    </sheetView>
  </sheetViews>
  <sheetFormatPr defaultColWidth="9.125" defaultRowHeight="14.25" x14ac:dyDescent="0.2"/>
  <cols>
    <col min="1" max="1" width="5.25" style="4" bestFit="1" customWidth="1"/>
    <col min="2" max="3" width="4.375" style="4" bestFit="1" customWidth="1"/>
    <col min="4" max="4" width="3.875" style="4" bestFit="1" customWidth="1"/>
    <col min="5" max="5" width="3.125" style="4" bestFit="1" customWidth="1"/>
    <col min="6" max="6" width="4.25" style="4" bestFit="1" customWidth="1"/>
    <col min="7" max="8" width="3.125" style="4" bestFit="1" customWidth="1"/>
    <col min="9" max="10" width="4.625" style="4" bestFit="1" customWidth="1"/>
    <col min="11" max="11" width="4.125" style="4" bestFit="1" customWidth="1"/>
    <col min="12" max="12" width="3.625" style="4" bestFit="1" customWidth="1"/>
    <col min="13" max="13" width="4.625" style="4" bestFit="1" customWidth="1"/>
    <col min="14" max="14" width="3.875" style="4" bestFit="1" customWidth="1"/>
    <col min="15" max="15" width="3.125" style="4" bestFit="1" customWidth="1"/>
    <col min="16" max="18" width="4.125" style="4" bestFit="1" customWidth="1"/>
    <col min="19" max="19" width="4.625" style="4" bestFit="1" customWidth="1"/>
    <col min="20" max="20" width="4.875" style="4" bestFit="1" customWidth="1"/>
    <col min="21" max="16384" width="9.125" style="4"/>
  </cols>
  <sheetData>
    <row r="1" spans="1:20" ht="18.75" x14ac:dyDescent="0.2">
      <c r="A1" s="405" t="s">
        <v>316</v>
      </c>
      <c r="B1" s="405"/>
      <c r="C1" s="405"/>
      <c r="D1" s="405"/>
      <c r="E1" s="405"/>
      <c r="F1" s="405"/>
      <c r="G1" s="405"/>
      <c r="H1" s="405"/>
      <c r="I1" s="405"/>
      <c r="J1" s="405"/>
      <c r="K1" s="405"/>
      <c r="L1" s="405"/>
      <c r="M1" s="405"/>
      <c r="N1" s="405"/>
      <c r="O1" s="405"/>
      <c r="P1" s="405"/>
      <c r="Q1" s="405"/>
      <c r="R1" s="405"/>
      <c r="S1" s="405"/>
      <c r="T1" s="405"/>
    </row>
    <row r="2" spans="1:20" ht="15" thickBot="1" x14ac:dyDescent="0.25">
      <c r="A2" s="311" t="s">
        <v>129</v>
      </c>
      <c r="B2" s="311"/>
      <c r="C2" s="311"/>
      <c r="D2" s="311"/>
      <c r="E2" s="311"/>
      <c r="F2" s="311"/>
      <c r="G2" s="311"/>
      <c r="H2" s="311"/>
      <c r="I2" s="311"/>
      <c r="J2" s="311"/>
      <c r="K2" s="311"/>
      <c r="L2" s="311"/>
      <c r="M2" s="311"/>
      <c r="N2" s="311"/>
      <c r="O2" s="311"/>
      <c r="P2" s="311"/>
      <c r="Q2" s="311"/>
      <c r="R2" s="311"/>
      <c r="S2" s="311"/>
      <c r="T2" s="311"/>
    </row>
    <row r="3" spans="1:20" ht="15.75" thickTop="1" thickBot="1" x14ac:dyDescent="0.25">
      <c r="A3" s="406" t="s">
        <v>317</v>
      </c>
      <c r="B3" s="407"/>
      <c r="C3" s="411" t="s">
        <v>318</v>
      </c>
      <c r="D3" s="414" t="s">
        <v>319</v>
      </c>
      <c r="E3" s="415"/>
      <c r="F3" s="415"/>
      <c r="G3" s="415"/>
      <c r="H3" s="415"/>
      <c r="I3" s="415"/>
      <c r="J3" s="415"/>
      <c r="K3" s="415"/>
      <c r="L3" s="415"/>
      <c r="M3" s="415"/>
      <c r="N3" s="415"/>
      <c r="O3" s="415"/>
      <c r="P3" s="415"/>
      <c r="Q3" s="415"/>
      <c r="R3" s="416"/>
      <c r="S3" s="417" t="s">
        <v>320</v>
      </c>
      <c r="T3" s="418"/>
    </row>
    <row r="4" spans="1:20" ht="15" thickBot="1" x14ac:dyDescent="0.25">
      <c r="A4" s="408"/>
      <c r="B4" s="344"/>
      <c r="C4" s="412"/>
      <c r="D4" s="423" t="s">
        <v>321</v>
      </c>
      <c r="E4" s="424"/>
      <c r="F4" s="424"/>
      <c r="G4" s="424"/>
      <c r="H4" s="424"/>
      <c r="I4" s="424"/>
      <c r="J4" s="425"/>
      <c r="K4" s="430" t="s">
        <v>322</v>
      </c>
      <c r="L4" s="431"/>
      <c r="M4" s="431"/>
      <c r="N4" s="431"/>
      <c r="O4" s="431"/>
      <c r="P4" s="431"/>
      <c r="Q4" s="431"/>
      <c r="R4" s="432"/>
      <c r="S4" s="419"/>
      <c r="T4" s="420"/>
    </row>
    <row r="5" spans="1:20" x14ac:dyDescent="0.2">
      <c r="A5" s="408"/>
      <c r="B5" s="344"/>
      <c r="C5" s="412"/>
      <c r="D5" s="426"/>
      <c r="E5" s="345"/>
      <c r="F5" s="345"/>
      <c r="G5" s="345"/>
      <c r="H5" s="345"/>
      <c r="I5" s="345"/>
      <c r="J5" s="346"/>
      <c r="K5" s="423" t="s">
        <v>323</v>
      </c>
      <c r="L5" s="424"/>
      <c r="M5" s="433"/>
      <c r="N5" s="423" t="s">
        <v>324</v>
      </c>
      <c r="O5" s="424"/>
      <c r="P5" s="425"/>
      <c r="Q5" s="394" t="s">
        <v>834</v>
      </c>
      <c r="R5" s="394" t="s">
        <v>835</v>
      </c>
      <c r="S5" s="419"/>
      <c r="T5" s="420"/>
    </row>
    <row r="6" spans="1:20" ht="15" thickBot="1" x14ac:dyDescent="0.25">
      <c r="A6" s="408"/>
      <c r="B6" s="344"/>
      <c r="C6" s="412"/>
      <c r="D6" s="427"/>
      <c r="E6" s="428"/>
      <c r="F6" s="428"/>
      <c r="G6" s="428"/>
      <c r="H6" s="428"/>
      <c r="I6" s="428"/>
      <c r="J6" s="429"/>
      <c r="K6" s="427"/>
      <c r="L6" s="428"/>
      <c r="M6" s="429"/>
      <c r="N6" s="427"/>
      <c r="O6" s="428"/>
      <c r="P6" s="429"/>
      <c r="Q6" s="395"/>
      <c r="R6" s="395"/>
      <c r="S6" s="421"/>
      <c r="T6" s="422"/>
    </row>
    <row r="7" spans="1:20" ht="78" customHeight="1" x14ac:dyDescent="0.2">
      <c r="A7" s="408"/>
      <c r="B7" s="344"/>
      <c r="C7" s="412"/>
      <c r="D7" s="397" t="s">
        <v>325</v>
      </c>
      <c r="E7" s="397" t="s">
        <v>326</v>
      </c>
      <c r="F7" s="397" t="s">
        <v>327</v>
      </c>
      <c r="G7" s="397" t="s">
        <v>328</v>
      </c>
      <c r="H7" s="397" t="s">
        <v>329</v>
      </c>
      <c r="I7" s="394" t="s">
        <v>831</v>
      </c>
      <c r="J7" s="394" t="s">
        <v>832</v>
      </c>
      <c r="K7" s="397" t="s">
        <v>330</v>
      </c>
      <c r="L7" s="397" t="s">
        <v>331</v>
      </c>
      <c r="M7" s="394" t="s">
        <v>833</v>
      </c>
      <c r="N7" s="397" t="s">
        <v>332</v>
      </c>
      <c r="O7" s="394" t="s">
        <v>333</v>
      </c>
      <c r="P7" s="397" t="s">
        <v>140</v>
      </c>
      <c r="Q7" s="395"/>
      <c r="R7" s="395"/>
      <c r="S7" s="394" t="s">
        <v>819</v>
      </c>
      <c r="T7" s="401" t="s">
        <v>334</v>
      </c>
    </row>
    <row r="8" spans="1:20" ht="6.75" hidden="1" customHeight="1" x14ac:dyDescent="0.2">
      <c r="A8" s="408"/>
      <c r="B8" s="344"/>
      <c r="C8" s="412"/>
      <c r="D8" s="398"/>
      <c r="E8" s="398"/>
      <c r="F8" s="398"/>
      <c r="G8" s="398"/>
      <c r="H8" s="398"/>
      <c r="I8" s="395"/>
      <c r="J8" s="395"/>
      <c r="K8" s="398"/>
      <c r="L8" s="398"/>
      <c r="M8" s="395"/>
      <c r="N8" s="398"/>
      <c r="O8" s="395"/>
      <c r="P8" s="398"/>
      <c r="Q8" s="395"/>
      <c r="R8" s="395"/>
      <c r="S8" s="395"/>
      <c r="T8" s="402"/>
    </row>
    <row r="9" spans="1:20" ht="15" hidden="1" customHeight="1" thickBot="1" x14ac:dyDescent="0.25">
      <c r="A9" s="408"/>
      <c r="B9" s="344"/>
      <c r="C9" s="413"/>
      <c r="D9" s="399"/>
      <c r="E9" s="399"/>
      <c r="F9" s="399"/>
      <c r="G9" s="399"/>
      <c r="H9" s="399"/>
      <c r="I9" s="396"/>
      <c r="J9" s="396"/>
      <c r="K9" s="399"/>
      <c r="L9" s="399"/>
      <c r="M9" s="396"/>
      <c r="N9" s="399"/>
      <c r="O9" s="396"/>
      <c r="P9" s="399"/>
      <c r="Q9" s="396"/>
      <c r="R9" s="396"/>
      <c r="S9" s="396"/>
      <c r="T9" s="403"/>
    </row>
    <row r="10" spans="1:20" ht="15" thickBot="1" x14ac:dyDescent="0.25">
      <c r="A10" s="409"/>
      <c r="B10" s="410"/>
      <c r="C10" s="63">
        <v>1</v>
      </c>
      <c r="D10" s="63">
        <v>2</v>
      </c>
      <c r="E10" s="63">
        <v>3</v>
      </c>
      <c r="F10" s="63">
        <v>4</v>
      </c>
      <c r="G10" s="63" t="s">
        <v>335</v>
      </c>
      <c r="H10" s="63" t="s">
        <v>336</v>
      </c>
      <c r="I10" s="63">
        <v>5</v>
      </c>
      <c r="J10" s="63">
        <v>6</v>
      </c>
      <c r="K10" s="63">
        <v>7</v>
      </c>
      <c r="L10" s="63">
        <v>8</v>
      </c>
      <c r="M10" s="63">
        <v>9</v>
      </c>
      <c r="N10" s="63">
        <v>10</v>
      </c>
      <c r="O10" s="63">
        <v>11</v>
      </c>
      <c r="P10" s="63">
        <v>12</v>
      </c>
      <c r="Q10" s="63">
        <v>13</v>
      </c>
      <c r="R10" s="63">
        <v>14</v>
      </c>
      <c r="S10" s="63">
        <v>15</v>
      </c>
      <c r="T10" s="64">
        <v>16</v>
      </c>
    </row>
    <row r="11" spans="1:20" ht="15" thickTop="1" x14ac:dyDescent="0.2">
      <c r="A11" s="404"/>
      <c r="B11" s="404"/>
      <c r="C11" s="65"/>
      <c r="D11" s="66"/>
      <c r="E11" s="65"/>
      <c r="F11" s="23"/>
      <c r="G11" s="22"/>
      <c r="H11" s="22"/>
      <c r="I11" s="23"/>
      <c r="J11" s="23"/>
      <c r="K11" s="23"/>
      <c r="L11" s="23"/>
      <c r="M11" s="66"/>
      <c r="N11" s="66"/>
      <c r="O11" s="66"/>
      <c r="P11" s="66"/>
      <c r="Q11" s="66"/>
      <c r="R11" s="66"/>
      <c r="S11" s="66"/>
      <c r="T11" s="66"/>
    </row>
    <row r="12" spans="1:20" x14ac:dyDescent="0.2">
      <c r="A12" s="400" t="s">
        <v>337</v>
      </c>
      <c r="B12" s="400"/>
      <c r="C12" s="67">
        <v>2928</v>
      </c>
      <c r="D12" s="16">
        <v>347</v>
      </c>
      <c r="E12" s="16">
        <v>489</v>
      </c>
      <c r="F12" s="67">
        <v>6939</v>
      </c>
      <c r="G12" s="16" t="s">
        <v>182</v>
      </c>
      <c r="H12" s="16" t="s">
        <v>182</v>
      </c>
      <c r="I12" s="67">
        <v>7774</v>
      </c>
      <c r="J12" s="67">
        <v>7285</v>
      </c>
      <c r="K12" s="67">
        <v>7823</v>
      </c>
      <c r="L12" s="16">
        <v>-714</v>
      </c>
      <c r="M12" s="16">
        <v>1.9</v>
      </c>
      <c r="N12" s="16">
        <v>626</v>
      </c>
      <c r="O12" s="16">
        <v>62</v>
      </c>
      <c r="P12" s="67">
        <v>3545</v>
      </c>
      <c r="Q12" s="67">
        <v>2878</v>
      </c>
      <c r="R12" s="67">
        <v>7196</v>
      </c>
      <c r="S12" s="67">
        <v>13580</v>
      </c>
      <c r="T12" s="67">
        <v>14482</v>
      </c>
    </row>
    <row r="13" spans="1:20" x14ac:dyDescent="0.2">
      <c r="A13" s="400" t="s">
        <v>131</v>
      </c>
      <c r="B13" s="400"/>
      <c r="C13" s="67">
        <v>3674</v>
      </c>
      <c r="D13" s="16">
        <v>176</v>
      </c>
      <c r="E13" s="16">
        <v>369</v>
      </c>
      <c r="F13" s="67">
        <v>11956</v>
      </c>
      <c r="G13" s="16">
        <v>49</v>
      </c>
      <c r="H13" s="16">
        <v>0.2</v>
      </c>
      <c r="I13" s="67">
        <v>12550</v>
      </c>
      <c r="J13" s="67">
        <v>12132</v>
      </c>
      <c r="K13" s="67">
        <v>7526</v>
      </c>
      <c r="L13" s="16">
        <v>28</v>
      </c>
      <c r="M13" s="16">
        <v>1.7</v>
      </c>
      <c r="N13" s="16">
        <v>771</v>
      </c>
      <c r="O13" s="16">
        <v>53</v>
      </c>
      <c r="P13" s="67">
        <v>4059</v>
      </c>
      <c r="Q13" s="67">
        <v>2672</v>
      </c>
      <c r="R13" s="67">
        <v>6754</v>
      </c>
      <c r="S13" s="67">
        <v>18896</v>
      </c>
      <c r="T13" s="67">
        <v>18886</v>
      </c>
    </row>
    <row r="14" spans="1:20" x14ac:dyDescent="0.2">
      <c r="A14" s="400" t="s">
        <v>132</v>
      </c>
      <c r="B14" s="400"/>
      <c r="C14" s="67">
        <v>3665</v>
      </c>
      <c r="D14" s="16">
        <v>386</v>
      </c>
      <c r="E14" s="16">
        <v>131</v>
      </c>
      <c r="F14" s="67">
        <v>16913</v>
      </c>
      <c r="G14" s="16">
        <v>55</v>
      </c>
      <c r="H14" s="16">
        <v>0.2</v>
      </c>
      <c r="I14" s="67">
        <v>17486</v>
      </c>
      <c r="J14" s="67">
        <v>17299</v>
      </c>
      <c r="K14" s="67">
        <v>7879</v>
      </c>
      <c r="L14" s="16">
        <v>52</v>
      </c>
      <c r="M14" s="16">
        <v>2.7</v>
      </c>
      <c r="N14" s="16">
        <v>780</v>
      </c>
      <c r="O14" s="16">
        <v>80</v>
      </c>
      <c r="P14" s="67">
        <v>4507</v>
      </c>
      <c r="Q14" s="67">
        <v>2568</v>
      </c>
      <c r="R14" s="67">
        <v>7099</v>
      </c>
      <c r="S14" s="67">
        <v>23718</v>
      </c>
      <c r="T14" s="67">
        <v>24398</v>
      </c>
    </row>
    <row r="15" spans="1:20" x14ac:dyDescent="0.2">
      <c r="A15" s="400" t="s">
        <v>133</v>
      </c>
      <c r="B15" s="400"/>
      <c r="C15" s="67">
        <v>3777</v>
      </c>
      <c r="D15" s="16">
        <v>212</v>
      </c>
      <c r="E15" s="16">
        <v>117</v>
      </c>
      <c r="F15" s="67">
        <v>9602</v>
      </c>
      <c r="G15" s="16">
        <v>132</v>
      </c>
      <c r="H15" s="16">
        <v>0.2</v>
      </c>
      <c r="I15" s="67">
        <v>10064</v>
      </c>
      <c r="J15" s="67">
        <v>9815</v>
      </c>
      <c r="K15" s="67">
        <v>7111</v>
      </c>
      <c r="L15" s="16">
        <v>202</v>
      </c>
      <c r="M15" s="16">
        <v>0.9</v>
      </c>
      <c r="N15" s="67">
        <v>1475</v>
      </c>
      <c r="O15" s="16">
        <v>120</v>
      </c>
      <c r="P15" s="67">
        <v>3138</v>
      </c>
      <c r="Q15" s="67">
        <v>2580</v>
      </c>
      <c r="R15" s="67">
        <v>5635</v>
      </c>
      <c r="S15" s="67">
        <v>16421</v>
      </c>
      <c r="T15" s="67">
        <v>15450</v>
      </c>
    </row>
    <row r="16" spans="1:20" x14ac:dyDescent="0.2">
      <c r="A16" s="400" t="s">
        <v>134</v>
      </c>
      <c r="B16" s="400"/>
      <c r="C16" s="67">
        <v>3976</v>
      </c>
      <c r="D16" s="16">
        <v>19</v>
      </c>
      <c r="E16" s="16">
        <v>69</v>
      </c>
      <c r="F16" s="67">
        <v>4426</v>
      </c>
      <c r="G16" s="16">
        <v>21</v>
      </c>
      <c r="H16" s="16">
        <v>0.2</v>
      </c>
      <c r="I16" s="67">
        <v>4536</v>
      </c>
      <c r="J16" s="67">
        <v>4445</v>
      </c>
      <c r="K16" s="67">
        <v>6393</v>
      </c>
      <c r="L16" s="16">
        <v>129</v>
      </c>
      <c r="M16" s="16">
        <v>0.4</v>
      </c>
      <c r="N16" s="67">
        <v>1678</v>
      </c>
      <c r="O16" s="16">
        <v>127</v>
      </c>
      <c r="P16" s="67">
        <v>1964</v>
      </c>
      <c r="Q16" s="67">
        <v>2754</v>
      </c>
      <c r="R16" s="67">
        <v>4715</v>
      </c>
      <c r="S16" s="67">
        <v>11266</v>
      </c>
      <c r="T16" s="67">
        <v>9160</v>
      </c>
    </row>
    <row r="17" spans="1:20" x14ac:dyDescent="0.2">
      <c r="A17" s="3"/>
      <c r="B17" s="3"/>
      <c r="C17" s="3"/>
      <c r="D17" s="3"/>
      <c r="E17" s="3"/>
      <c r="F17" s="3"/>
      <c r="G17" s="8"/>
      <c r="H17" s="8"/>
      <c r="I17" s="8"/>
      <c r="J17" s="3"/>
      <c r="K17" s="3"/>
      <c r="L17" s="3"/>
      <c r="M17" s="3"/>
      <c r="N17" s="3"/>
      <c r="O17" s="3"/>
      <c r="P17" s="3"/>
      <c r="Q17" s="3"/>
      <c r="R17" s="3"/>
      <c r="S17" s="3"/>
      <c r="T17" s="3"/>
    </row>
    <row r="18" spans="1:20" x14ac:dyDescent="0.2">
      <c r="A18" s="68">
        <v>2023</v>
      </c>
      <c r="B18" s="35" t="s">
        <v>46</v>
      </c>
      <c r="C18" s="67">
        <v>4115</v>
      </c>
      <c r="D18" s="16">
        <v>17</v>
      </c>
      <c r="E18" s="16">
        <v>75</v>
      </c>
      <c r="F18" s="67">
        <v>4191</v>
      </c>
      <c r="G18" s="16">
        <v>15</v>
      </c>
      <c r="H18" s="16">
        <v>0.2</v>
      </c>
      <c r="I18" s="67">
        <v>4299</v>
      </c>
      <c r="J18" s="67">
        <v>4208</v>
      </c>
      <c r="K18" s="67">
        <v>6310</v>
      </c>
      <c r="L18" s="16">
        <v>211</v>
      </c>
      <c r="M18" s="16">
        <v>1.1000000000000001</v>
      </c>
      <c r="N18" s="67">
        <v>1354</v>
      </c>
      <c r="O18" s="16">
        <v>122</v>
      </c>
      <c r="P18" s="67">
        <v>2191</v>
      </c>
      <c r="Q18" s="67">
        <v>2855</v>
      </c>
      <c r="R18" s="67">
        <v>4956</v>
      </c>
      <c r="S18" s="67">
        <v>11268</v>
      </c>
      <c r="T18" s="67">
        <v>9164</v>
      </c>
    </row>
    <row r="19" spans="1:20" x14ac:dyDescent="0.2">
      <c r="A19" s="35"/>
      <c r="B19" s="35" t="s">
        <v>47</v>
      </c>
      <c r="C19" s="67">
        <v>4121</v>
      </c>
      <c r="D19" s="16">
        <v>154</v>
      </c>
      <c r="E19" s="16">
        <v>75</v>
      </c>
      <c r="F19" s="67">
        <v>4304</v>
      </c>
      <c r="G19" s="16">
        <v>26</v>
      </c>
      <c r="H19" s="16">
        <v>0.2</v>
      </c>
      <c r="I19" s="67">
        <v>4559</v>
      </c>
      <c r="J19" s="67">
        <v>4458</v>
      </c>
      <c r="K19" s="67">
        <v>6316</v>
      </c>
      <c r="L19" s="16">
        <v>192</v>
      </c>
      <c r="M19" s="16">
        <v>1.2</v>
      </c>
      <c r="N19" s="67">
        <v>1317</v>
      </c>
      <c r="O19" s="16">
        <v>125</v>
      </c>
      <c r="P19" s="67">
        <v>2185</v>
      </c>
      <c r="Q19" s="67">
        <v>2882</v>
      </c>
      <c r="R19" s="67">
        <v>4999</v>
      </c>
      <c r="S19" s="67">
        <v>11563</v>
      </c>
      <c r="T19" s="67">
        <v>9457</v>
      </c>
    </row>
    <row r="20" spans="1:20" x14ac:dyDescent="0.2">
      <c r="A20" s="35"/>
      <c r="B20" s="35" t="s">
        <v>48</v>
      </c>
      <c r="C20" s="67">
        <v>4083</v>
      </c>
      <c r="D20" s="16">
        <v>19</v>
      </c>
      <c r="E20" s="16">
        <v>75</v>
      </c>
      <c r="F20" s="67">
        <v>3660</v>
      </c>
      <c r="G20" s="16">
        <v>11</v>
      </c>
      <c r="H20" s="16">
        <v>0.2</v>
      </c>
      <c r="I20" s="67">
        <v>3765</v>
      </c>
      <c r="J20" s="67">
        <v>3679</v>
      </c>
      <c r="K20" s="67">
        <v>6315</v>
      </c>
      <c r="L20" s="16">
        <v>165</v>
      </c>
      <c r="M20" s="16">
        <v>0.7</v>
      </c>
      <c r="N20" s="67">
        <v>1466</v>
      </c>
      <c r="O20" s="16">
        <v>134</v>
      </c>
      <c r="P20" s="67">
        <v>2062</v>
      </c>
      <c r="Q20" s="67">
        <v>2818</v>
      </c>
      <c r="R20" s="67">
        <v>4849</v>
      </c>
      <c r="S20" s="67">
        <v>10667</v>
      </c>
      <c r="T20" s="67">
        <v>8528</v>
      </c>
    </row>
    <row r="21" spans="1:20" x14ac:dyDescent="0.2">
      <c r="A21" s="35"/>
      <c r="B21" s="35" t="s">
        <v>49</v>
      </c>
      <c r="C21" s="67">
        <v>3976</v>
      </c>
      <c r="D21" s="16">
        <v>19</v>
      </c>
      <c r="E21" s="16">
        <v>69</v>
      </c>
      <c r="F21" s="67">
        <v>4426</v>
      </c>
      <c r="G21" s="16">
        <v>21</v>
      </c>
      <c r="H21" s="16">
        <v>0.2</v>
      </c>
      <c r="I21" s="67">
        <v>4536</v>
      </c>
      <c r="J21" s="67">
        <v>4445</v>
      </c>
      <c r="K21" s="67">
        <v>6393</v>
      </c>
      <c r="L21" s="16">
        <v>129</v>
      </c>
      <c r="M21" s="16">
        <v>0.4</v>
      </c>
      <c r="N21" s="67">
        <v>1678</v>
      </c>
      <c r="O21" s="16">
        <v>127</v>
      </c>
      <c r="P21" s="67">
        <v>1964</v>
      </c>
      <c r="Q21" s="67">
        <v>2754</v>
      </c>
      <c r="R21" s="67">
        <v>4715</v>
      </c>
      <c r="S21" s="67">
        <v>11266</v>
      </c>
      <c r="T21" s="67">
        <v>9160</v>
      </c>
    </row>
    <row r="22" spans="1:20" x14ac:dyDescent="0.2">
      <c r="A22" s="35"/>
      <c r="B22" s="35" t="s">
        <v>38</v>
      </c>
      <c r="C22" s="67">
        <v>4097</v>
      </c>
      <c r="D22" s="67">
        <v>1357</v>
      </c>
      <c r="E22" s="16">
        <v>71</v>
      </c>
      <c r="F22" s="67">
        <v>6782</v>
      </c>
      <c r="G22" s="16">
        <v>16</v>
      </c>
      <c r="H22" s="16">
        <v>0.2</v>
      </c>
      <c r="I22" s="67">
        <v>8225</v>
      </c>
      <c r="J22" s="67">
        <v>8138</v>
      </c>
      <c r="K22" s="67">
        <v>6392</v>
      </c>
      <c r="L22" s="16">
        <v>146</v>
      </c>
      <c r="M22" s="16">
        <v>199.3</v>
      </c>
      <c r="N22" s="67">
        <v>1639</v>
      </c>
      <c r="O22" s="16">
        <v>124</v>
      </c>
      <c r="P22" s="67">
        <v>2068</v>
      </c>
      <c r="Q22" s="67">
        <v>2907</v>
      </c>
      <c r="R22" s="67">
        <v>4754</v>
      </c>
      <c r="S22" s="67">
        <v>15230</v>
      </c>
      <c r="T22" s="67">
        <v>12892</v>
      </c>
    </row>
    <row r="23" spans="1:20" x14ac:dyDescent="0.2">
      <c r="A23" s="35"/>
      <c r="B23" s="35" t="s">
        <v>39</v>
      </c>
      <c r="C23" s="67">
        <v>4038</v>
      </c>
      <c r="D23" s="16">
        <v>881</v>
      </c>
      <c r="E23" s="16">
        <v>72</v>
      </c>
      <c r="F23" s="67">
        <v>6907</v>
      </c>
      <c r="G23" s="16">
        <v>28</v>
      </c>
      <c r="H23" s="16">
        <v>0.2</v>
      </c>
      <c r="I23" s="67">
        <v>7889</v>
      </c>
      <c r="J23" s="67">
        <v>7788</v>
      </c>
      <c r="K23" s="67">
        <v>6455</v>
      </c>
      <c r="L23" s="16">
        <v>221</v>
      </c>
      <c r="M23" s="16">
        <v>195.1</v>
      </c>
      <c r="N23" s="67">
        <v>1679</v>
      </c>
      <c r="O23" s="16">
        <v>128</v>
      </c>
      <c r="P23" s="67">
        <v>2137</v>
      </c>
      <c r="Q23" s="67">
        <v>2927</v>
      </c>
      <c r="R23" s="67">
        <v>4776</v>
      </c>
      <c r="S23" s="67">
        <v>14854</v>
      </c>
      <c r="T23" s="67">
        <v>12564</v>
      </c>
    </row>
    <row r="24" spans="1:20" x14ac:dyDescent="0.2">
      <c r="A24" s="35"/>
      <c r="B24" s="35" t="s">
        <v>40</v>
      </c>
      <c r="C24" s="67">
        <v>3889</v>
      </c>
      <c r="D24" s="16">
        <v>670</v>
      </c>
      <c r="E24" s="16">
        <v>73</v>
      </c>
      <c r="F24" s="67">
        <v>6946</v>
      </c>
      <c r="G24" s="16">
        <v>4</v>
      </c>
      <c r="H24" s="16">
        <v>0.2</v>
      </c>
      <c r="I24" s="67">
        <v>7693</v>
      </c>
      <c r="J24" s="67">
        <v>7615</v>
      </c>
      <c r="K24" s="67">
        <v>6384</v>
      </c>
      <c r="L24" s="16">
        <v>-20</v>
      </c>
      <c r="M24" s="16">
        <v>142.1</v>
      </c>
      <c r="N24" s="67">
        <v>1607</v>
      </c>
      <c r="O24" s="16">
        <v>114</v>
      </c>
      <c r="P24" s="67">
        <v>2359</v>
      </c>
      <c r="Q24" s="67">
        <v>2425</v>
      </c>
      <c r="R24" s="67">
        <v>4777</v>
      </c>
      <c r="S24" s="67">
        <v>14007</v>
      </c>
      <c r="T24" s="67">
        <v>12393</v>
      </c>
    </row>
    <row r="25" spans="1:20" x14ac:dyDescent="0.2">
      <c r="A25" s="35"/>
      <c r="B25" s="35" t="s">
        <v>41</v>
      </c>
      <c r="C25" s="67">
        <v>4152</v>
      </c>
      <c r="D25" s="16">
        <v>500</v>
      </c>
      <c r="E25" s="16">
        <v>73</v>
      </c>
      <c r="F25" s="67">
        <v>6973</v>
      </c>
      <c r="G25" s="16">
        <v>15</v>
      </c>
      <c r="H25" s="16">
        <v>0.2</v>
      </c>
      <c r="I25" s="67">
        <v>7562</v>
      </c>
      <c r="J25" s="67">
        <v>7473</v>
      </c>
      <c r="K25" s="67">
        <v>6308</v>
      </c>
      <c r="L25" s="16">
        <v>18</v>
      </c>
      <c r="M25" s="16">
        <v>59.6</v>
      </c>
      <c r="N25" s="67">
        <v>1747</v>
      </c>
      <c r="O25" s="16">
        <v>101</v>
      </c>
      <c r="P25" s="67">
        <v>2201</v>
      </c>
      <c r="Q25" s="67">
        <v>2336</v>
      </c>
      <c r="R25" s="67">
        <v>4560</v>
      </c>
      <c r="S25" s="67">
        <v>14049</v>
      </c>
      <c r="T25" s="67">
        <v>12033</v>
      </c>
    </row>
    <row r="26" spans="1:20" x14ac:dyDescent="0.2">
      <c r="A26" s="35"/>
      <c r="B26" s="35" t="s">
        <v>42</v>
      </c>
      <c r="C26" s="67">
        <v>4232</v>
      </c>
      <c r="D26" s="16">
        <v>353</v>
      </c>
      <c r="E26" s="16">
        <v>73</v>
      </c>
      <c r="F26" s="67">
        <v>6655</v>
      </c>
      <c r="G26" s="16">
        <v>9</v>
      </c>
      <c r="H26" s="16">
        <v>0.2</v>
      </c>
      <c r="I26" s="67">
        <v>7090</v>
      </c>
      <c r="J26" s="67">
        <v>7007</v>
      </c>
      <c r="K26" s="67">
        <v>6336</v>
      </c>
      <c r="L26" s="16">
        <v>140</v>
      </c>
      <c r="M26" s="16">
        <v>135.30000000000001</v>
      </c>
      <c r="N26" s="67">
        <v>1865</v>
      </c>
      <c r="O26" s="16">
        <v>96</v>
      </c>
      <c r="P26" s="67">
        <v>2072</v>
      </c>
      <c r="Q26" s="67">
        <v>2579</v>
      </c>
      <c r="R26" s="67">
        <v>4472</v>
      </c>
      <c r="S26" s="67">
        <v>13901</v>
      </c>
      <c r="T26" s="67">
        <v>11479</v>
      </c>
    </row>
    <row r="27" spans="1:20" x14ac:dyDescent="0.2">
      <c r="A27" s="35"/>
      <c r="B27" s="35" t="s">
        <v>43</v>
      </c>
      <c r="C27" s="67">
        <v>4320.9898547469757</v>
      </c>
      <c r="D27" s="67">
        <v>112.11588379938918</v>
      </c>
      <c r="E27" s="67">
        <v>73.388805000000005</v>
      </c>
      <c r="F27" s="67">
        <v>8121.2350002378198</v>
      </c>
      <c r="G27" s="67">
        <v>24.089092000000001</v>
      </c>
      <c r="H27" s="202">
        <v>0.15989052552732608</v>
      </c>
      <c r="I27" s="67">
        <v>8330.9886715627363</v>
      </c>
      <c r="J27" s="67">
        <v>8233.3508840372087</v>
      </c>
      <c r="K27" s="67">
        <v>6381.113894463987</v>
      </c>
      <c r="L27" s="67">
        <v>158.5762985802927</v>
      </c>
      <c r="M27" s="67">
        <v>93.342567643790289</v>
      </c>
      <c r="N27" s="67">
        <v>1941.2842142228562</v>
      </c>
      <c r="O27" s="67">
        <v>91.455561711926109</v>
      </c>
      <c r="P27" s="67">
        <v>1989.4737593946531</v>
      </c>
      <c r="Q27" s="67">
        <v>2610.8192253586349</v>
      </c>
      <c r="R27" s="67">
        <v>4439.8296802411305</v>
      </c>
      <c r="S27" s="67">
        <v>15262.797751668346</v>
      </c>
      <c r="T27" s="67">
        <v>12673.18056427834</v>
      </c>
    </row>
    <row r="28" spans="1:20" x14ac:dyDescent="0.2">
      <c r="A28" s="35"/>
      <c r="B28" s="215"/>
      <c r="C28" s="67"/>
      <c r="D28" s="67"/>
      <c r="E28" s="67"/>
      <c r="F28" s="67"/>
      <c r="G28" s="67"/>
      <c r="H28" s="202"/>
      <c r="I28" s="67"/>
      <c r="J28" s="67"/>
      <c r="K28" s="67"/>
      <c r="L28" s="67"/>
      <c r="M28" s="67"/>
      <c r="N28" s="67"/>
      <c r="O28" s="67"/>
      <c r="P28" s="67"/>
      <c r="Q28" s="67"/>
      <c r="R28" s="67"/>
      <c r="S28" s="67"/>
      <c r="T28" s="67"/>
    </row>
    <row r="29" spans="1:20" x14ac:dyDescent="0.2">
      <c r="A29" s="68">
        <v>2024</v>
      </c>
      <c r="B29" s="127" t="s">
        <v>44</v>
      </c>
      <c r="C29" s="67">
        <v>4269.362525016164</v>
      </c>
      <c r="D29" s="67">
        <v>531.4332797650153</v>
      </c>
      <c r="E29" s="67">
        <v>73.388805000000005</v>
      </c>
      <c r="F29" s="67">
        <v>7630.3289096228582</v>
      </c>
      <c r="G29" s="67">
        <v>20.902750000000001</v>
      </c>
      <c r="H29" s="202">
        <v>0.15989052552732608</v>
      </c>
      <c r="I29" s="67">
        <v>8256.2136349133998</v>
      </c>
      <c r="J29" s="67">
        <v>8161.7621893878731</v>
      </c>
      <c r="K29" s="67">
        <v>6350.3633382872194</v>
      </c>
      <c r="L29" s="67">
        <v>177.719709241141</v>
      </c>
      <c r="M29" s="67">
        <v>192.37511465165932</v>
      </c>
      <c r="N29" s="67">
        <v>1918.3911222786917</v>
      </c>
      <c r="O29" s="67">
        <v>80.184562273859441</v>
      </c>
      <c r="P29" s="67">
        <v>2115.9764516479095</v>
      </c>
      <c r="Q29" s="67">
        <v>2605.9060259795592</v>
      </c>
      <c r="R29" s="67">
        <v>4431.9722160085275</v>
      </c>
      <c r="S29" s="67">
        <v>15131.482185909123</v>
      </c>
      <c r="T29" s="67">
        <v>12593.734405396401</v>
      </c>
    </row>
    <row r="30" spans="1:20" x14ac:dyDescent="0.2">
      <c r="B30" s="228" t="s">
        <v>909</v>
      </c>
      <c r="C30" s="67">
        <v>4258.5500642570732</v>
      </c>
      <c r="D30" s="67">
        <v>373.0624247505927</v>
      </c>
      <c r="E30" s="67">
        <v>73.388805000000005</v>
      </c>
      <c r="F30" s="67">
        <v>7579.9509797135543</v>
      </c>
      <c r="G30" s="67">
        <v>39.201301999999998</v>
      </c>
      <c r="H30" s="202">
        <v>0.15989052552732608</v>
      </c>
      <c r="I30" s="67">
        <v>8065.763401989675</v>
      </c>
      <c r="J30" s="67">
        <v>7953.0134044641472</v>
      </c>
      <c r="K30" s="67">
        <v>6396.7870189515816</v>
      </c>
      <c r="L30" s="67">
        <v>141.525427631041</v>
      </c>
      <c r="M30" s="67">
        <v>168.768849818837</v>
      </c>
      <c r="N30" s="67">
        <v>1902.8068596865496</v>
      </c>
      <c r="O30" s="67">
        <v>85.879639211812759</v>
      </c>
      <c r="P30" s="67">
        <v>1839.4127168647215</v>
      </c>
      <c r="Q30" s="67">
        <v>2878.9820806383755</v>
      </c>
      <c r="R30" s="67">
        <v>4493.9801592650319</v>
      </c>
      <c r="S30" s="67">
        <v>15220.551127143775</v>
      </c>
      <c r="T30" s="67">
        <v>12446.993563729178</v>
      </c>
    </row>
    <row r="31" spans="1:20" x14ac:dyDescent="0.2">
      <c r="B31" s="284" t="s">
        <v>910</v>
      </c>
      <c r="C31" s="67">
        <v>4604.7</v>
      </c>
      <c r="D31" s="67">
        <v>205.26</v>
      </c>
      <c r="E31" s="67">
        <v>73.388805000000005</v>
      </c>
      <c r="F31" s="67">
        <v>7835.1371556813338</v>
      </c>
      <c r="G31" s="67">
        <v>24.007655159972821</v>
      </c>
      <c r="H31" s="202">
        <v>0.15989052552732608</v>
      </c>
      <c r="I31" s="67">
        <v>8137.9535063668345</v>
      </c>
      <c r="J31" s="67">
        <v>8040.397155681334</v>
      </c>
      <c r="K31" s="67">
        <v>6472.433300093363</v>
      </c>
      <c r="L31" s="67">
        <v>316.81941939378169</v>
      </c>
      <c r="M31" s="67">
        <v>161.00546644534435</v>
      </c>
      <c r="N31" s="67">
        <v>1746.8161210262424</v>
      </c>
      <c r="O31" s="67">
        <v>91.146255565665868</v>
      </c>
      <c r="P31" s="67">
        <v>2052.1560354820699</v>
      </c>
      <c r="Q31" s="67">
        <v>3060.1397738585106</v>
      </c>
      <c r="R31" s="67">
        <v>4725.6171790671206</v>
      </c>
      <c r="S31" s="67">
        <v>15802.793280225345</v>
      </c>
      <c r="T31" s="67">
        <v>12766.014334748455</v>
      </c>
    </row>
    <row r="32" spans="1:20" ht="15" thickBot="1" x14ac:dyDescent="0.25"/>
    <row r="33" spans="1:20" ht="15" thickTop="1" x14ac:dyDescent="0.2">
      <c r="A33" s="312" t="s">
        <v>55</v>
      </c>
      <c r="B33" s="312"/>
      <c r="C33" s="312"/>
      <c r="D33" s="312"/>
      <c r="E33" s="312"/>
      <c r="F33" s="312"/>
      <c r="G33" s="312"/>
      <c r="H33" s="312"/>
      <c r="I33" s="312"/>
      <c r="J33" s="312"/>
      <c r="K33" s="312"/>
      <c r="L33" s="312"/>
      <c r="M33" s="312"/>
      <c r="N33" s="312"/>
      <c r="O33" s="312"/>
      <c r="P33" s="312"/>
      <c r="Q33" s="312"/>
      <c r="R33" s="312"/>
      <c r="S33" s="312"/>
      <c r="T33" s="312"/>
    </row>
    <row r="34" spans="1:20" x14ac:dyDescent="0.2">
      <c r="A34" s="309" t="s">
        <v>338</v>
      </c>
      <c r="B34" s="309"/>
      <c r="C34" s="309"/>
      <c r="D34" s="309"/>
      <c r="E34" s="309"/>
      <c r="F34" s="309"/>
      <c r="G34" s="309"/>
      <c r="H34" s="309"/>
      <c r="I34" s="309"/>
      <c r="J34" s="309"/>
      <c r="K34" s="309"/>
      <c r="L34" s="309"/>
      <c r="M34" s="309"/>
      <c r="N34" s="309"/>
      <c r="O34" s="309"/>
      <c r="P34" s="309"/>
      <c r="Q34" s="309"/>
      <c r="R34" s="309"/>
      <c r="S34" s="309"/>
      <c r="T34" s="309"/>
    </row>
    <row r="35" spans="1:20" x14ac:dyDescent="0.2">
      <c r="A35" s="309" t="s">
        <v>339</v>
      </c>
      <c r="B35" s="309"/>
      <c r="C35" s="309"/>
      <c r="D35" s="309"/>
      <c r="E35" s="309"/>
      <c r="F35" s="309"/>
      <c r="G35" s="309"/>
      <c r="H35" s="309"/>
      <c r="I35" s="309"/>
      <c r="J35" s="309"/>
      <c r="K35" s="309"/>
      <c r="L35" s="309"/>
      <c r="M35" s="309"/>
      <c r="N35" s="309"/>
      <c r="O35" s="309"/>
      <c r="P35" s="309"/>
      <c r="Q35" s="309"/>
      <c r="R35" s="309"/>
      <c r="S35" s="309"/>
      <c r="T35" s="309"/>
    </row>
    <row r="36" spans="1:20" x14ac:dyDescent="0.2">
      <c r="A36" s="309" t="s">
        <v>340</v>
      </c>
      <c r="B36" s="309"/>
      <c r="C36" s="309"/>
      <c r="D36" s="309"/>
      <c r="E36" s="309"/>
      <c r="F36" s="309"/>
      <c r="G36" s="309"/>
      <c r="H36" s="309"/>
      <c r="I36" s="309"/>
      <c r="J36" s="309"/>
      <c r="K36" s="309"/>
      <c r="L36" s="309"/>
      <c r="M36" s="309"/>
      <c r="N36" s="309"/>
      <c r="O36" s="309"/>
      <c r="P36" s="309"/>
      <c r="Q36" s="309"/>
      <c r="R36" s="309"/>
      <c r="S36" s="309"/>
      <c r="T36" s="309"/>
    </row>
    <row r="37" spans="1:20" x14ac:dyDescent="0.2">
      <c r="A37" s="309" t="s">
        <v>341</v>
      </c>
      <c r="B37" s="309"/>
      <c r="C37" s="309"/>
      <c r="D37" s="309"/>
      <c r="E37" s="309"/>
      <c r="F37" s="309"/>
      <c r="G37" s="309"/>
      <c r="H37" s="309"/>
      <c r="I37" s="309"/>
      <c r="J37" s="309"/>
      <c r="K37" s="309"/>
      <c r="L37" s="309"/>
      <c r="M37" s="309"/>
      <c r="N37" s="309"/>
      <c r="O37" s="309"/>
      <c r="P37" s="309"/>
      <c r="Q37" s="309"/>
      <c r="R37" s="309"/>
      <c r="S37" s="309"/>
      <c r="T37" s="309"/>
    </row>
    <row r="38" spans="1:20" x14ac:dyDescent="0.2">
      <c r="A38" s="309" t="s">
        <v>342</v>
      </c>
      <c r="B38" s="309"/>
      <c r="C38" s="309"/>
      <c r="D38" s="309"/>
      <c r="E38" s="309"/>
      <c r="F38" s="309"/>
      <c r="G38" s="309"/>
      <c r="H38" s="309"/>
      <c r="I38" s="309"/>
      <c r="J38" s="309"/>
      <c r="K38" s="309"/>
      <c r="L38" s="309"/>
      <c r="M38" s="309"/>
      <c r="N38" s="309"/>
      <c r="O38" s="309"/>
      <c r="P38" s="309"/>
      <c r="Q38" s="309"/>
      <c r="R38" s="309"/>
      <c r="S38" s="309"/>
      <c r="T38" s="309"/>
    </row>
  </sheetData>
  <mergeCells count="39">
    <mergeCell ref="A1:T1"/>
    <mergeCell ref="A2:T2"/>
    <mergeCell ref="A3:B10"/>
    <mergeCell ref="C3:C9"/>
    <mergeCell ref="D3:R3"/>
    <mergeCell ref="S3:T6"/>
    <mergeCell ref="D4:J6"/>
    <mergeCell ref="K4:R4"/>
    <mergeCell ref="K5:M6"/>
    <mergeCell ref="N5:P6"/>
    <mergeCell ref="L7:L9"/>
    <mergeCell ref="N7:N9"/>
    <mergeCell ref="O7:O9"/>
    <mergeCell ref="P7:P9"/>
    <mergeCell ref="I7:I9"/>
    <mergeCell ref="J7:J9"/>
    <mergeCell ref="A37:T37"/>
    <mergeCell ref="A38:T38"/>
    <mergeCell ref="A16:B16"/>
    <mergeCell ref="A33:T33"/>
    <mergeCell ref="T7:T9"/>
    <mergeCell ref="A12:B12"/>
    <mergeCell ref="A13:B13"/>
    <mergeCell ref="A14:B14"/>
    <mergeCell ref="A15:B15"/>
    <mergeCell ref="Q5:Q9"/>
    <mergeCell ref="R5:R9"/>
    <mergeCell ref="S7:S9"/>
    <mergeCell ref="A11:B11"/>
    <mergeCell ref="D7:D9"/>
    <mergeCell ref="E7:E9"/>
    <mergeCell ref="F7:F9"/>
    <mergeCell ref="M7:M9"/>
    <mergeCell ref="A34:T34"/>
    <mergeCell ref="A35:T35"/>
    <mergeCell ref="A36:T36"/>
    <mergeCell ref="G7:G9"/>
    <mergeCell ref="H7:H9"/>
    <mergeCell ref="K7:K9"/>
  </mergeCells>
  <pageMargins left="0.7" right="0.7" top="0.75" bottom="0.75" header="0.3" footer="0.3"/>
  <pageSetup paperSize="9" scale="98"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view="pageBreakPreview" zoomScaleNormal="100" zoomScaleSheetLayoutView="100" workbookViewId="0">
      <selection activeCell="R12" sqref="R12"/>
    </sheetView>
  </sheetViews>
  <sheetFormatPr defaultColWidth="9.125" defaultRowHeight="14.25" x14ac:dyDescent="0.2"/>
  <cols>
    <col min="1" max="1" width="50" style="4" bestFit="1" customWidth="1"/>
    <col min="2" max="2" width="7.25" style="4" bestFit="1" customWidth="1"/>
    <col min="3" max="3" width="7" style="4" bestFit="1" customWidth="1"/>
    <col min="4" max="4" width="7.25" style="4" bestFit="1" customWidth="1"/>
    <col min="5" max="5" width="7" style="4" bestFit="1" customWidth="1"/>
    <col min="6" max="13" width="7.25" style="4" bestFit="1" customWidth="1"/>
    <col min="14" max="14" width="6.5" style="4" bestFit="1" customWidth="1"/>
    <col min="15" max="16384" width="9.125" style="4"/>
  </cols>
  <sheetData>
    <row r="1" spans="1:14" ht="14.25" customHeight="1" x14ac:dyDescent="0.2">
      <c r="A1" s="434" t="s">
        <v>343</v>
      </c>
      <c r="B1" s="434"/>
      <c r="C1" s="434"/>
      <c r="D1" s="434"/>
      <c r="E1" s="434"/>
      <c r="F1" s="434"/>
      <c r="G1" s="434"/>
      <c r="H1" s="434"/>
      <c r="I1" s="434"/>
      <c r="J1" s="434"/>
      <c r="K1" s="434"/>
      <c r="L1" s="434"/>
      <c r="M1" s="434"/>
      <c r="N1" s="434"/>
    </row>
    <row r="2" spans="1:14" ht="14.25" customHeight="1" x14ac:dyDescent="0.2">
      <c r="A2" s="434"/>
      <c r="B2" s="434"/>
      <c r="C2" s="434"/>
      <c r="D2" s="434"/>
      <c r="E2" s="434"/>
      <c r="F2" s="434"/>
      <c r="G2" s="434"/>
      <c r="H2" s="434"/>
      <c r="I2" s="434"/>
      <c r="J2" s="434"/>
      <c r="K2" s="434"/>
      <c r="L2" s="434"/>
      <c r="M2" s="434"/>
      <c r="N2" s="434"/>
    </row>
    <row r="3" spans="1:14" ht="15" thickBot="1" x14ac:dyDescent="0.25">
      <c r="A3" s="353" t="s">
        <v>129</v>
      </c>
      <c r="B3" s="353"/>
      <c r="C3" s="353"/>
      <c r="D3" s="353"/>
      <c r="E3" s="353"/>
      <c r="F3" s="353"/>
      <c r="G3" s="353"/>
      <c r="H3" s="353"/>
      <c r="I3" s="353"/>
      <c r="J3" s="353"/>
      <c r="K3" s="353"/>
      <c r="L3" s="353"/>
      <c r="M3" s="353"/>
      <c r="N3" s="353"/>
    </row>
    <row r="4" spans="1:14" ht="15.75" thickTop="1" thickBot="1" x14ac:dyDescent="0.25">
      <c r="A4" s="436" t="s">
        <v>344</v>
      </c>
      <c r="B4" s="360">
        <v>2023</v>
      </c>
      <c r="C4" s="361"/>
      <c r="D4" s="361"/>
      <c r="E4" s="361"/>
      <c r="F4" s="361"/>
      <c r="G4" s="361"/>
      <c r="H4" s="361"/>
      <c r="I4" s="361"/>
      <c r="J4" s="361"/>
      <c r="K4" s="361"/>
      <c r="L4" s="326">
        <v>2024</v>
      </c>
      <c r="M4" s="328"/>
      <c r="N4" s="328"/>
    </row>
    <row r="5" spans="1:14" ht="15" thickBot="1" x14ac:dyDescent="0.25">
      <c r="A5" s="437"/>
      <c r="B5" s="70" t="s">
        <v>46</v>
      </c>
      <c r="C5" s="70" t="s">
        <v>47</v>
      </c>
      <c r="D5" s="70" t="s">
        <v>48</v>
      </c>
      <c r="E5" s="70" t="s">
        <v>49</v>
      </c>
      <c r="F5" s="70" t="s">
        <v>38</v>
      </c>
      <c r="G5" s="70" t="s">
        <v>39</v>
      </c>
      <c r="H5" s="70" t="s">
        <v>40</v>
      </c>
      <c r="I5" s="70" t="s">
        <v>41</v>
      </c>
      <c r="J5" s="70" t="s">
        <v>42</v>
      </c>
      <c r="K5" s="141" t="s">
        <v>43</v>
      </c>
      <c r="L5" s="251" t="s">
        <v>44</v>
      </c>
      <c r="M5" s="252" t="s">
        <v>45</v>
      </c>
      <c r="N5" s="252" t="s">
        <v>911</v>
      </c>
    </row>
    <row r="6" spans="1:14" ht="18.75" customHeight="1" x14ac:dyDescent="0.2">
      <c r="A6" s="71" t="s">
        <v>345</v>
      </c>
      <c r="B6" s="44"/>
      <c r="C6" s="44"/>
      <c r="D6" s="44"/>
      <c r="E6" s="44"/>
      <c r="F6" s="44"/>
      <c r="G6" s="44"/>
      <c r="H6" s="44"/>
      <c r="I6" s="44"/>
      <c r="J6" s="44"/>
      <c r="K6" s="44"/>
      <c r="L6" s="3"/>
    </row>
    <row r="7" spans="1:14" ht="18.75" customHeight="1" x14ac:dyDescent="0.2">
      <c r="A7" s="71" t="s">
        <v>346</v>
      </c>
      <c r="B7" s="148">
        <v>6310</v>
      </c>
      <c r="C7" s="148">
        <v>6315.8</v>
      </c>
      <c r="D7" s="148">
        <v>6314.5</v>
      </c>
      <c r="E7" s="148">
        <v>6393</v>
      </c>
      <c r="F7" s="148">
        <v>6392.3</v>
      </c>
      <c r="G7" s="148">
        <v>6455.1</v>
      </c>
      <c r="H7" s="148">
        <v>6383.9</v>
      </c>
      <c r="I7" s="148">
        <v>6307.5</v>
      </c>
      <c r="J7" s="148">
        <v>6336.5</v>
      </c>
      <c r="K7" s="148">
        <v>6381.113894463987</v>
      </c>
      <c r="L7" s="148">
        <v>6350.3765230075778</v>
      </c>
      <c r="M7" s="148">
        <v>6396.7870189515816</v>
      </c>
      <c r="N7" s="148">
        <v>6472.433300093363</v>
      </c>
    </row>
    <row r="8" spans="1:14" ht="18.75" customHeight="1" x14ac:dyDescent="0.2">
      <c r="A8" s="72" t="s">
        <v>347</v>
      </c>
      <c r="B8" s="149">
        <v>5555.6</v>
      </c>
      <c r="C8" s="149">
        <v>5554.8</v>
      </c>
      <c r="D8" s="149">
        <v>5556.1</v>
      </c>
      <c r="E8" s="149">
        <v>5626</v>
      </c>
      <c r="F8" s="149">
        <v>5612.2</v>
      </c>
      <c r="G8" s="149">
        <v>5660.3</v>
      </c>
      <c r="H8" s="149">
        <v>5603.3</v>
      </c>
      <c r="I8" s="149">
        <v>5522.1</v>
      </c>
      <c r="J8" s="149">
        <v>5531.9</v>
      </c>
      <c r="K8" s="149">
        <v>5569.2020793319061</v>
      </c>
      <c r="L8" s="149">
        <v>5532.6568258683474</v>
      </c>
      <c r="M8" s="149">
        <v>5566.7826200418895</v>
      </c>
      <c r="N8" s="149">
        <v>5635.3623824105252</v>
      </c>
    </row>
    <row r="9" spans="1:14" ht="18.75" customHeight="1" x14ac:dyDescent="0.2">
      <c r="A9" s="72" t="s">
        <v>348</v>
      </c>
      <c r="B9" s="149">
        <v>2173.3000000000002</v>
      </c>
      <c r="C9" s="149">
        <v>2131.1999999999998</v>
      </c>
      <c r="D9" s="149">
        <v>2033.1</v>
      </c>
      <c r="E9" s="149">
        <v>2131.5</v>
      </c>
      <c r="F9" s="149">
        <v>1809.5</v>
      </c>
      <c r="G9" s="149">
        <v>1740.7</v>
      </c>
      <c r="H9" s="149">
        <v>1814.5</v>
      </c>
      <c r="I9" s="149">
        <v>1770.8</v>
      </c>
      <c r="J9" s="149">
        <v>1793</v>
      </c>
      <c r="K9" s="149">
        <v>1819.1978021250181</v>
      </c>
      <c r="L9" s="149">
        <v>1791.8472609419407</v>
      </c>
      <c r="M9" s="149">
        <v>1780.2494101164666</v>
      </c>
      <c r="N9" s="149">
        <v>1831.251991568912</v>
      </c>
    </row>
    <row r="10" spans="1:14" ht="18.75" customHeight="1" x14ac:dyDescent="0.2">
      <c r="A10" s="72" t="s">
        <v>349</v>
      </c>
      <c r="B10" s="149">
        <v>1893.7</v>
      </c>
      <c r="C10" s="149">
        <v>1951.9</v>
      </c>
      <c r="D10" s="149">
        <v>1983.1</v>
      </c>
      <c r="E10" s="149">
        <v>2006.5</v>
      </c>
      <c r="F10" s="149">
        <v>1890.7</v>
      </c>
      <c r="G10" s="149">
        <v>1940.4</v>
      </c>
      <c r="H10" s="149">
        <v>1940.5</v>
      </c>
      <c r="I10" s="149">
        <v>1874.5</v>
      </c>
      <c r="J10" s="149">
        <v>1863.4</v>
      </c>
      <c r="K10" s="149">
        <v>1834.7607761838415</v>
      </c>
      <c r="L10" s="149">
        <v>1795.4517332512237</v>
      </c>
      <c r="M10" s="149">
        <v>1783.2701587360864</v>
      </c>
      <c r="N10" s="149">
        <v>1820.7309603677425</v>
      </c>
    </row>
    <row r="11" spans="1:14" ht="18.75" customHeight="1" x14ac:dyDescent="0.2">
      <c r="A11" s="72" t="s">
        <v>350</v>
      </c>
      <c r="B11" s="149">
        <v>1488.6</v>
      </c>
      <c r="C11" s="149">
        <v>1471.7</v>
      </c>
      <c r="D11" s="149">
        <v>1539.8</v>
      </c>
      <c r="E11" s="149">
        <v>1488</v>
      </c>
      <c r="F11" s="149">
        <v>1912</v>
      </c>
      <c r="G11" s="149">
        <v>1979.2</v>
      </c>
      <c r="H11" s="149">
        <v>1848.3</v>
      </c>
      <c r="I11" s="149">
        <v>1876.8</v>
      </c>
      <c r="J11" s="149">
        <v>1875.5</v>
      </c>
      <c r="K11" s="149">
        <v>1915.2435010230465</v>
      </c>
      <c r="L11" s="149">
        <v>1945.357831675183</v>
      </c>
      <c r="M11" s="149">
        <v>2003.2630511893371</v>
      </c>
      <c r="N11" s="149">
        <v>1983.3794304738708</v>
      </c>
    </row>
    <row r="12" spans="1:14" ht="18.75" customHeight="1" x14ac:dyDescent="0.2">
      <c r="A12" s="72" t="s">
        <v>351</v>
      </c>
      <c r="B12" s="149">
        <v>754.4</v>
      </c>
      <c r="C12" s="149">
        <v>760.9</v>
      </c>
      <c r="D12" s="149">
        <v>758.5</v>
      </c>
      <c r="E12" s="149">
        <v>767</v>
      </c>
      <c r="F12" s="149">
        <v>780.1</v>
      </c>
      <c r="G12" s="149">
        <v>794.8</v>
      </c>
      <c r="H12" s="149">
        <v>780.7</v>
      </c>
      <c r="I12" s="149">
        <v>785.4</v>
      </c>
      <c r="J12" s="149">
        <v>804.6</v>
      </c>
      <c r="K12" s="149">
        <v>811.91181513208073</v>
      </c>
      <c r="L12" s="149">
        <v>817.71969713923068</v>
      </c>
      <c r="M12" s="149">
        <v>830.0043989096921</v>
      </c>
      <c r="N12" s="149">
        <v>837.07091768283738</v>
      </c>
    </row>
    <row r="13" spans="1:14" ht="18.75" customHeight="1" x14ac:dyDescent="0.2">
      <c r="A13" s="72" t="s">
        <v>352</v>
      </c>
      <c r="B13" s="149">
        <v>398</v>
      </c>
      <c r="C13" s="149">
        <v>402.5</v>
      </c>
      <c r="D13" s="149">
        <v>403.6</v>
      </c>
      <c r="E13" s="149">
        <v>438.9</v>
      </c>
      <c r="F13" s="149">
        <v>428.7</v>
      </c>
      <c r="G13" s="149">
        <v>427.1</v>
      </c>
      <c r="H13" s="149">
        <v>417.7</v>
      </c>
      <c r="I13" s="149">
        <v>422.6</v>
      </c>
      <c r="J13" s="149">
        <v>433.5</v>
      </c>
      <c r="K13" s="149">
        <v>465.61228548483609</v>
      </c>
      <c r="L13" s="149">
        <v>445.72856906475425</v>
      </c>
      <c r="M13" s="149">
        <v>457.3496764949823</v>
      </c>
      <c r="N13" s="149">
        <v>468.86797778687423</v>
      </c>
    </row>
    <row r="14" spans="1:14" ht="18.75" customHeight="1" x14ac:dyDescent="0.2">
      <c r="A14" s="72" t="s">
        <v>353</v>
      </c>
      <c r="B14" s="149">
        <v>234.5</v>
      </c>
      <c r="C14" s="149">
        <v>233.9</v>
      </c>
      <c r="D14" s="149">
        <v>229.1</v>
      </c>
      <c r="E14" s="149">
        <v>233.2</v>
      </c>
      <c r="F14" s="149">
        <v>222.8</v>
      </c>
      <c r="G14" s="149">
        <v>222.7</v>
      </c>
      <c r="H14" s="149">
        <v>218.1</v>
      </c>
      <c r="I14" s="149">
        <v>219.5</v>
      </c>
      <c r="J14" s="149">
        <v>227.1</v>
      </c>
      <c r="K14" s="149">
        <v>227.07896258757944</v>
      </c>
      <c r="L14" s="149">
        <v>220.06205473107292</v>
      </c>
      <c r="M14" s="149">
        <v>220.26595092682066</v>
      </c>
      <c r="N14" s="149">
        <v>216.51181631692981</v>
      </c>
    </row>
    <row r="15" spans="1:14" ht="18.75" customHeight="1" x14ac:dyDescent="0.2">
      <c r="A15" s="72" t="s">
        <v>354</v>
      </c>
      <c r="B15" s="149">
        <v>121.9</v>
      </c>
      <c r="C15" s="149">
        <v>124.5</v>
      </c>
      <c r="D15" s="149">
        <v>125.7</v>
      </c>
      <c r="E15" s="149">
        <v>94.9</v>
      </c>
      <c r="F15" s="149">
        <v>128.6</v>
      </c>
      <c r="G15" s="149">
        <v>144.9</v>
      </c>
      <c r="H15" s="149">
        <v>144.9</v>
      </c>
      <c r="I15" s="149">
        <v>143.30000000000001</v>
      </c>
      <c r="J15" s="149">
        <v>144</v>
      </c>
      <c r="K15" s="149">
        <v>119.22056705966516</v>
      </c>
      <c r="L15" s="149">
        <v>151.92907334340353</v>
      </c>
      <c r="M15" s="149">
        <v>152.38877148788913</v>
      </c>
      <c r="N15" s="149">
        <v>151.69112357903336</v>
      </c>
    </row>
    <row r="16" spans="1:14" ht="18.75" customHeight="1" x14ac:dyDescent="0.2">
      <c r="A16" s="71" t="s">
        <v>355</v>
      </c>
      <c r="B16" s="148">
        <v>9.6999999999999993</v>
      </c>
      <c r="C16" s="148">
        <v>9.6</v>
      </c>
      <c r="D16" s="148">
        <v>9.5</v>
      </c>
      <c r="E16" s="148">
        <v>9.6</v>
      </c>
      <c r="F16" s="148">
        <v>9.6</v>
      </c>
      <c r="G16" s="148">
        <v>9.5</v>
      </c>
      <c r="H16" s="148">
        <v>9.5</v>
      </c>
      <c r="I16" s="148">
        <v>9.5</v>
      </c>
      <c r="J16" s="148">
        <v>9.6</v>
      </c>
      <c r="K16" s="148">
        <v>9.5676158004730336</v>
      </c>
      <c r="L16" s="148">
        <v>9.5446578014992554</v>
      </c>
      <c r="M16" s="148">
        <v>9.4249147179967121</v>
      </c>
      <c r="N16" s="148">
        <v>9.4184532000137455</v>
      </c>
    </row>
    <row r="17" spans="1:14" ht="18.75" customHeight="1" x14ac:dyDescent="0.2">
      <c r="A17" s="72" t="s">
        <v>356</v>
      </c>
      <c r="B17" s="149">
        <v>7.6</v>
      </c>
      <c r="C17" s="149">
        <v>7.5</v>
      </c>
      <c r="D17" s="149">
        <v>7.4</v>
      </c>
      <c r="E17" s="149">
        <v>7.4</v>
      </c>
      <c r="F17" s="149">
        <v>7.4</v>
      </c>
      <c r="G17" s="149">
        <v>7.4</v>
      </c>
      <c r="H17" s="149">
        <v>7.4</v>
      </c>
      <c r="I17" s="149">
        <v>7.4</v>
      </c>
      <c r="J17" s="149">
        <v>7.4</v>
      </c>
      <c r="K17" s="149">
        <v>7.4380846315593478</v>
      </c>
      <c r="L17" s="149">
        <v>7.4263059952434931</v>
      </c>
      <c r="M17" s="149">
        <v>7.4421503504622768</v>
      </c>
      <c r="N17" s="149">
        <v>7.4398264637919738</v>
      </c>
    </row>
    <row r="18" spans="1:14" ht="18.75" customHeight="1" x14ac:dyDescent="0.2">
      <c r="A18" s="72" t="s">
        <v>357</v>
      </c>
      <c r="B18" s="149">
        <v>2.1</v>
      </c>
      <c r="C18" s="149">
        <v>2.1</v>
      </c>
      <c r="D18" s="149">
        <v>2.1</v>
      </c>
      <c r="E18" s="149">
        <v>2.1</v>
      </c>
      <c r="F18" s="149">
        <v>2.1</v>
      </c>
      <c r="G18" s="149">
        <v>2.1</v>
      </c>
      <c r="H18" s="149">
        <v>2.1</v>
      </c>
      <c r="I18" s="149">
        <v>2.1</v>
      </c>
      <c r="J18" s="149">
        <v>2.1</v>
      </c>
      <c r="K18" s="149">
        <v>2.1295311689136858</v>
      </c>
      <c r="L18" s="149">
        <v>2.1183518062557622</v>
      </c>
      <c r="M18" s="149">
        <v>1.9827643675344353</v>
      </c>
      <c r="N18" s="149">
        <v>1.9786267362217713</v>
      </c>
    </row>
    <row r="19" spans="1:14" ht="18.75" customHeight="1" x14ac:dyDescent="0.2">
      <c r="A19" s="71" t="s">
        <v>358</v>
      </c>
      <c r="B19" s="148">
        <v>6319.7</v>
      </c>
      <c r="C19" s="148">
        <v>6325.4</v>
      </c>
      <c r="D19" s="148">
        <v>6324.1</v>
      </c>
      <c r="E19" s="148">
        <v>6402.6</v>
      </c>
      <c r="F19" s="148">
        <v>6401.9</v>
      </c>
      <c r="G19" s="148">
        <v>6464.6</v>
      </c>
      <c r="H19" s="148">
        <v>6393.4</v>
      </c>
      <c r="I19" s="148">
        <v>6317</v>
      </c>
      <c r="J19" s="148">
        <v>6346</v>
      </c>
      <c r="K19" s="148">
        <v>6390.6815102644596</v>
      </c>
      <c r="L19" s="148">
        <v>6359.9211808090768</v>
      </c>
      <c r="M19" s="148">
        <v>6406.2119336695787</v>
      </c>
      <c r="N19" s="148">
        <v>6481.8517532933765</v>
      </c>
    </row>
    <row r="20" spans="1:14" ht="18.75" customHeight="1" x14ac:dyDescent="0.2">
      <c r="A20" s="3"/>
      <c r="B20" s="151"/>
      <c r="C20" s="151"/>
      <c r="D20" s="151"/>
      <c r="E20" s="151"/>
      <c r="F20" s="148"/>
      <c r="G20" s="151"/>
      <c r="H20" s="151"/>
      <c r="I20" s="151"/>
      <c r="J20" s="151"/>
      <c r="K20" s="151"/>
      <c r="L20" s="151"/>
      <c r="M20" s="151"/>
      <c r="N20" s="286"/>
    </row>
    <row r="21" spans="1:14" ht="18.75" customHeight="1" x14ac:dyDescent="0.2">
      <c r="A21" s="71" t="s">
        <v>359</v>
      </c>
      <c r="B21" s="148">
        <v>6310</v>
      </c>
      <c r="C21" s="148">
        <v>6315.8</v>
      </c>
      <c r="D21" s="148">
        <v>6314.5</v>
      </c>
      <c r="E21" s="148">
        <v>6393</v>
      </c>
      <c r="F21" s="148">
        <v>6392.3</v>
      </c>
      <c r="G21" s="148">
        <v>6455.1</v>
      </c>
      <c r="H21" s="148">
        <v>6383.9</v>
      </c>
      <c r="I21" s="148">
        <v>6307.5</v>
      </c>
      <c r="J21" s="148">
        <v>6336.5</v>
      </c>
      <c r="K21" s="148">
        <v>6381.1138944639861</v>
      </c>
      <c r="L21" s="148">
        <v>6350.3765230075778</v>
      </c>
      <c r="M21" s="148">
        <v>6396.7870189515834</v>
      </c>
      <c r="N21" s="148">
        <v>6472.433300093362</v>
      </c>
    </row>
    <row r="22" spans="1:14" ht="18.75" customHeight="1" x14ac:dyDescent="0.2">
      <c r="A22" s="72" t="s">
        <v>360</v>
      </c>
      <c r="B22" s="151">
        <v>1354.4</v>
      </c>
      <c r="C22" s="151">
        <v>1317.2</v>
      </c>
      <c r="D22" s="151">
        <v>1465.9</v>
      </c>
      <c r="E22" s="151">
        <v>1678.1</v>
      </c>
      <c r="F22" s="151">
        <v>1638.6</v>
      </c>
      <c r="G22" s="151">
        <v>1679.1</v>
      </c>
      <c r="H22" s="151">
        <v>1606.6</v>
      </c>
      <c r="I22" s="151">
        <v>1747.2</v>
      </c>
      <c r="J22" s="151">
        <v>1864.8</v>
      </c>
      <c r="K22" s="151">
        <v>1941.2842142228562</v>
      </c>
      <c r="L22" s="151">
        <v>1918.3911222786917</v>
      </c>
      <c r="M22" s="151">
        <v>1902.8068596865496</v>
      </c>
      <c r="N22" s="286">
        <v>1746.8161210262424</v>
      </c>
    </row>
    <row r="23" spans="1:14" ht="18.75" customHeight="1" x14ac:dyDescent="0.2">
      <c r="A23" s="72" t="s">
        <v>361</v>
      </c>
      <c r="B23" s="151">
        <v>166.6</v>
      </c>
      <c r="C23" s="151">
        <v>172.3</v>
      </c>
      <c r="D23" s="151">
        <v>163.1</v>
      </c>
      <c r="E23" s="151">
        <v>192.8</v>
      </c>
      <c r="F23" s="151">
        <v>203.2</v>
      </c>
      <c r="G23" s="151">
        <v>196.2</v>
      </c>
      <c r="H23" s="151">
        <v>353.1</v>
      </c>
      <c r="I23" s="151">
        <v>438.4</v>
      </c>
      <c r="J23" s="151">
        <v>429.7</v>
      </c>
      <c r="K23" s="151">
        <v>450.05924285680339</v>
      </c>
      <c r="L23" s="151">
        <v>481.476521557593</v>
      </c>
      <c r="M23" s="151">
        <v>447.02733649124445</v>
      </c>
      <c r="N23" s="286">
        <v>440.97854921523617</v>
      </c>
    </row>
    <row r="24" spans="1:14" ht="18.75" customHeight="1" x14ac:dyDescent="0.2">
      <c r="A24" s="72" t="s">
        <v>362</v>
      </c>
      <c r="B24" s="151">
        <v>85.2</v>
      </c>
      <c r="C24" s="151">
        <v>87.6</v>
      </c>
      <c r="D24" s="151">
        <v>81.900000000000006</v>
      </c>
      <c r="E24" s="151">
        <v>96</v>
      </c>
      <c r="F24" s="151">
        <v>102.7</v>
      </c>
      <c r="G24" s="151">
        <v>94.1</v>
      </c>
      <c r="H24" s="151">
        <v>230.2</v>
      </c>
      <c r="I24" s="151">
        <v>309.10000000000002</v>
      </c>
      <c r="J24" s="151">
        <v>302.60000000000002</v>
      </c>
      <c r="K24" s="151">
        <v>321.79748837837741</v>
      </c>
      <c r="L24" s="151">
        <v>359.5586193380006</v>
      </c>
      <c r="M24" s="151">
        <v>313.7489353519519</v>
      </c>
      <c r="N24" s="286">
        <v>312.95688326812274</v>
      </c>
    </row>
    <row r="25" spans="1:14" ht="18.75" customHeight="1" x14ac:dyDescent="0.2">
      <c r="A25" s="72" t="s">
        <v>363</v>
      </c>
      <c r="B25" s="151">
        <v>81.400000000000006</v>
      </c>
      <c r="C25" s="151">
        <v>84.6</v>
      </c>
      <c r="D25" s="151">
        <v>81.3</v>
      </c>
      <c r="E25" s="151">
        <v>96.8</v>
      </c>
      <c r="F25" s="151">
        <v>100.6</v>
      </c>
      <c r="G25" s="151">
        <v>102.1</v>
      </c>
      <c r="H25" s="151">
        <v>122.9</v>
      </c>
      <c r="I25" s="151">
        <v>129.30000000000001</v>
      </c>
      <c r="J25" s="151">
        <v>127.1</v>
      </c>
      <c r="K25" s="151">
        <v>128.26175447842601</v>
      </c>
      <c r="L25" s="151">
        <v>121.91790221959241</v>
      </c>
      <c r="M25" s="151">
        <v>133.27840113929253</v>
      </c>
      <c r="N25" s="286">
        <v>128.02166594711346</v>
      </c>
    </row>
    <row r="26" spans="1:14" ht="18.75" customHeight="1" x14ac:dyDescent="0.2">
      <c r="A26" s="72" t="s">
        <v>364</v>
      </c>
      <c r="B26" s="151">
        <v>1187.9000000000001</v>
      </c>
      <c r="C26" s="151">
        <v>1144.9000000000001</v>
      </c>
      <c r="D26" s="151">
        <v>1302.8</v>
      </c>
      <c r="E26" s="151">
        <v>1485.3</v>
      </c>
      <c r="F26" s="151">
        <v>1435.4</v>
      </c>
      <c r="G26" s="151">
        <v>1482.9</v>
      </c>
      <c r="H26" s="151">
        <v>1253.5999999999999</v>
      </c>
      <c r="I26" s="151">
        <v>1308.8</v>
      </c>
      <c r="J26" s="151">
        <v>1435.1</v>
      </c>
      <c r="K26" s="151">
        <v>1491.2249713660528</v>
      </c>
      <c r="L26" s="151">
        <v>1436.9146007210986</v>
      </c>
      <c r="M26" s="151">
        <v>1455.7795231953053</v>
      </c>
      <c r="N26" s="286">
        <v>1305.8375718110062</v>
      </c>
    </row>
    <row r="27" spans="1:14" ht="18.75" customHeight="1" x14ac:dyDescent="0.2">
      <c r="A27" s="72" t="s">
        <v>365</v>
      </c>
      <c r="B27" s="151">
        <v>1835.5</v>
      </c>
      <c r="C27" s="151">
        <v>1932</v>
      </c>
      <c r="D27" s="151">
        <v>1932.1</v>
      </c>
      <c r="E27" s="151">
        <v>1893.6</v>
      </c>
      <c r="F27" s="151">
        <v>1881.4</v>
      </c>
      <c r="G27" s="151">
        <v>1936.1</v>
      </c>
      <c r="H27" s="151">
        <v>1794.9</v>
      </c>
      <c r="I27" s="151">
        <v>1671.6</v>
      </c>
      <c r="J27" s="151">
        <v>1655.4</v>
      </c>
      <c r="K27" s="151">
        <v>1659.4659036159985</v>
      </c>
      <c r="L27" s="151">
        <v>1601.0475065461856</v>
      </c>
      <c r="M27" s="151">
        <v>1876.6236314841449</v>
      </c>
      <c r="N27" s="286">
        <v>1944.5639134309392</v>
      </c>
    </row>
    <row r="28" spans="1:14" ht="18.75" customHeight="1" x14ac:dyDescent="0.2">
      <c r="A28" s="73" t="s">
        <v>366</v>
      </c>
      <c r="B28" s="151">
        <v>936.3</v>
      </c>
      <c r="C28" s="151">
        <v>1018.7</v>
      </c>
      <c r="D28" s="151">
        <v>1016.7</v>
      </c>
      <c r="E28" s="151">
        <v>1037.7</v>
      </c>
      <c r="F28" s="151">
        <v>1028.5999999999999</v>
      </c>
      <c r="G28" s="151">
        <v>1028.8</v>
      </c>
      <c r="H28" s="151">
        <v>1049.5</v>
      </c>
      <c r="I28" s="151">
        <v>1017</v>
      </c>
      <c r="J28" s="151">
        <v>1018.2</v>
      </c>
      <c r="K28" s="151">
        <v>1030.4523274340604</v>
      </c>
      <c r="L28" s="151">
        <v>1011.2426746353833</v>
      </c>
      <c r="M28" s="151">
        <v>1013.7603722753008</v>
      </c>
      <c r="N28" s="286">
        <v>1031.1622343508739</v>
      </c>
    </row>
    <row r="29" spans="1:14" ht="18.75" customHeight="1" x14ac:dyDescent="0.2">
      <c r="A29" s="72" t="s">
        <v>367</v>
      </c>
      <c r="B29" s="151">
        <v>314.10000000000002</v>
      </c>
      <c r="C29" s="151">
        <v>355.5</v>
      </c>
      <c r="D29" s="151">
        <v>354.5</v>
      </c>
      <c r="E29" s="151">
        <v>361.6</v>
      </c>
      <c r="F29" s="151">
        <v>358.2</v>
      </c>
      <c r="G29" s="151">
        <v>358.7</v>
      </c>
      <c r="H29" s="151">
        <v>365.7</v>
      </c>
      <c r="I29" s="151">
        <v>353.9</v>
      </c>
      <c r="J29" s="151">
        <v>354.7</v>
      </c>
      <c r="K29" s="151">
        <v>359.61122001451594</v>
      </c>
      <c r="L29" s="151">
        <v>352.24879192767918</v>
      </c>
      <c r="M29" s="151">
        <v>352.57103948715752</v>
      </c>
      <c r="N29" s="286">
        <v>358.24761295301357</v>
      </c>
    </row>
    <row r="30" spans="1:14" ht="18.75" customHeight="1" x14ac:dyDescent="0.2">
      <c r="A30" s="72" t="s">
        <v>368</v>
      </c>
      <c r="B30" s="151">
        <v>622.20000000000005</v>
      </c>
      <c r="C30" s="151">
        <v>663.2</v>
      </c>
      <c r="D30" s="151">
        <v>662.2</v>
      </c>
      <c r="E30" s="151">
        <v>676.1</v>
      </c>
      <c r="F30" s="151">
        <v>670.5</v>
      </c>
      <c r="G30" s="151">
        <v>670.2</v>
      </c>
      <c r="H30" s="151">
        <v>683.8</v>
      </c>
      <c r="I30" s="151">
        <v>663.1</v>
      </c>
      <c r="J30" s="151">
        <v>663.5</v>
      </c>
      <c r="K30" s="151">
        <v>670.84110741954441</v>
      </c>
      <c r="L30" s="151">
        <v>658.99388270770407</v>
      </c>
      <c r="M30" s="151">
        <v>661.18933278814336</v>
      </c>
      <c r="N30" s="286">
        <v>672.91462139786029</v>
      </c>
    </row>
    <row r="31" spans="1:14" ht="18.75" customHeight="1" x14ac:dyDescent="0.2">
      <c r="A31" s="72" t="s">
        <v>369</v>
      </c>
      <c r="B31" s="151">
        <v>899.2</v>
      </c>
      <c r="C31" s="151">
        <v>913.3</v>
      </c>
      <c r="D31" s="151">
        <v>915.4</v>
      </c>
      <c r="E31" s="151">
        <v>855.9</v>
      </c>
      <c r="F31" s="151">
        <v>852.7</v>
      </c>
      <c r="G31" s="151">
        <v>907.3</v>
      </c>
      <c r="H31" s="151">
        <v>745.4</v>
      </c>
      <c r="I31" s="151">
        <v>654.6</v>
      </c>
      <c r="J31" s="151">
        <v>637.20000000000005</v>
      </c>
      <c r="K31" s="151">
        <v>629.01357618193811</v>
      </c>
      <c r="L31" s="151">
        <v>589.80483191080214</v>
      </c>
      <c r="M31" s="151">
        <v>862.86325920884394</v>
      </c>
      <c r="N31" s="286">
        <v>913.40167908006538</v>
      </c>
    </row>
    <row r="32" spans="1:14" ht="18.75" customHeight="1" x14ac:dyDescent="0.2">
      <c r="A32" s="72" t="s">
        <v>370</v>
      </c>
      <c r="B32" s="151">
        <v>122.2</v>
      </c>
      <c r="C32" s="151">
        <v>124.6</v>
      </c>
      <c r="D32" s="151">
        <v>134.30000000000001</v>
      </c>
      <c r="E32" s="151">
        <v>126.5</v>
      </c>
      <c r="F32" s="151">
        <v>123.6</v>
      </c>
      <c r="G32" s="151">
        <v>127.9</v>
      </c>
      <c r="H32" s="151">
        <v>114.4</v>
      </c>
      <c r="I32" s="151">
        <v>101.3</v>
      </c>
      <c r="J32" s="151">
        <v>96.3</v>
      </c>
      <c r="K32" s="151">
        <v>91.455561711926109</v>
      </c>
      <c r="L32" s="151">
        <v>80.184562273859441</v>
      </c>
      <c r="M32" s="151">
        <v>85.879639211812759</v>
      </c>
      <c r="N32" s="286">
        <v>91.146255565665868</v>
      </c>
    </row>
    <row r="33" spans="1:14" ht="18.75" customHeight="1" x14ac:dyDescent="0.2">
      <c r="A33" s="72" t="s">
        <v>371</v>
      </c>
      <c r="B33" s="151">
        <v>777</v>
      </c>
      <c r="C33" s="151">
        <v>788.7</v>
      </c>
      <c r="D33" s="151">
        <v>781.1</v>
      </c>
      <c r="E33" s="151">
        <v>729.4</v>
      </c>
      <c r="F33" s="151">
        <v>729.1</v>
      </c>
      <c r="G33" s="151">
        <v>779.4</v>
      </c>
      <c r="H33" s="151">
        <v>631</v>
      </c>
      <c r="I33" s="151">
        <v>553.29999999999995</v>
      </c>
      <c r="J33" s="151">
        <v>540.9</v>
      </c>
      <c r="K33" s="151">
        <v>537.55801447001204</v>
      </c>
      <c r="L33" s="151">
        <v>509.62026963694274</v>
      </c>
      <c r="M33" s="151">
        <v>776.98361999703116</v>
      </c>
      <c r="N33" s="286">
        <v>822.25542351439947</v>
      </c>
    </row>
    <row r="34" spans="1:14" ht="18.75" customHeight="1" x14ac:dyDescent="0.2">
      <c r="A34" s="72" t="s">
        <v>372</v>
      </c>
      <c r="B34" s="151">
        <v>929</v>
      </c>
      <c r="C34" s="151">
        <v>881.8</v>
      </c>
      <c r="D34" s="151">
        <v>854.8</v>
      </c>
      <c r="E34" s="151">
        <v>857.6</v>
      </c>
      <c r="F34" s="151">
        <v>804.5</v>
      </c>
      <c r="G34" s="151">
        <v>702.7</v>
      </c>
      <c r="H34" s="151">
        <v>623.20000000000005</v>
      </c>
      <c r="I34" s="151">
        <v>688.2</v>
      </c>
      <c r="J34" s="151">
        <v>744.7</v>
      </c>
      <c r="K34" s="151">
        <v>790.89001723047863</v>
      </c>
      <c r="L34" s="151">
        <v>714.96125781443266</v>
      </c>
      <c r="M34" s="151">
        <v>777.94381091616719</v>
      </c>
      <c r="N34" s="286">
        <v>728.89723015411062</v>
      </c>
    </row>
    <row r="35" spans="1:14" ht="18.75" customHeight="1" x14ac:dyDescent="0.2">
      <c r="A35" s="72" t="s">
        <v>373</v>
      </c>
      <c r="B35" s="151">
        <v>648.6</v>
      </c>
      <c r="C35" s="151">
        <v>603.20000000000005</v>
      </c>
      <c r="D35" s="151">
        <v>565</v>
      </c>
      <c r="E35" s="151">
        <v>574.1</v>
      </c>
      <c r="F35" s="151">
        <v>525.70000000000005</v>
      </c>
      <c r="G35" s="151">
        <v>439.9</v>
      </c>
      <c r="H35" s="151">
        <v>323.10000000000002</v>
      </c>
      <c r="I35" s="151">
        <v>339.7</v>
      </c>
      <c r="J35" s="151">
        <v>413.4</v>
      </c>
      <c r="K35" s="151">
        <v>449.37474179880314</v>
      </c>
      <c r="L35" s="151">
        <v>390.90480173878058</v>
      </c>
      <c r="M35" s="151">
        <v>482.23175174918219</v>
      </c>
      <c r="N35" s="286">
        <v>449.5459527462599</v>
      </c>
    </row>
    <row r="36" spans="1:14" ht="18.75" customHeight="1" x14ac:dyDescent="0.2">
      <c r="A36" s="72" t="s">
        <v>374</v>
      </c>
      <c r="B36" s="151">
        <v>280.39999999999998</v>
      </c>
      <c r="C36" s="151">
        <v>278.5</v>
      </c>
      <c r="D36" s="151">
        <v>289.8</v>
      </c>
      <c r="E36" s="151">
        <v>283.39999999999998</v>
      </c>
      <c r="F36" s="151">
        <v>278.89999999999998</v>
      </c>
      <c r="G36" s="151">
        <v>262.8</v>
      </c>
      <c r="H36" s="151">
        <v>300.10000000000002</v>
      </c>
      <c r="I36" s="151">
        <v>348.5</v>
      </c>
      <c r="J36" s="151">
        <v>331.4</v>
      </c>
      <c r="K36" s="151">
        <v>341.51527543167549</v>
      </c>
      <c r="L36" s="151">
        <v>324.05645607565214</v>
      </c>
      <c r="M36" s="151">
        <v>295.71205916698494</v>
      </c>
      <c r="N36" s="286">
        <v>279.35127740785072</v>
      </c>
    </row>
    <row r="37" spans="1:14" ht="18.75" customHeight="1" x14ac:dyDescent="0.2">
      <c r="A37" s="72" t="s">
        <v>375</v>
      </c>
      <c r="B37" s="151">
        <v>2191.1</v>
      </c>
      <c r="C37" s="151">
        <v>2184.8000000000002</v>
      </c>
      <c r="D37" s="151">
        <v>2061.8000000000002</v>
      </c>
      <c r="E37" s="151">
        <v>1963.7</v>
      </c>
      <c r="F37" s="151">
        <v>2067.8000000000002</v>
      </c>
      <c r="G37" s="151">
        <v>2137.1</v>
      </c>
      <c r="H37" s="151">
        <v>2359.1</v>
      </c>
      <c r="I37" s="151">
        <v>2200.5</v>
      </c>
      <c r="J37" s="151">
        <v>2071.6</v>
      </c>
      <c r="K37" s="151">
        <v>1989.4737593946531</v>
      </c>
      <c r="L37" s="151">
        <v>2115.9766363682684</v>
      </c>
      <c r="M37" s="151">
        <v>1839.4127168647215</v>
      </c>
      <c r="N37" s="286">
        <v>2052.1560354820699</v>
      </c>
    </row>
    <row r="38" spans="1:14" ht="18.75" customHeight="1" thickBot="1" x14ac:dyDescent="0.25">
      <c r="A38" s="74"/>
      <c r="B38" s="69"/>
      <c r="C38" s="69"/>
      <c r="D38" s="69"/>
      <c r="E38" s="69"/>
      <c r="F38" s="69"/>
      <c r="G38" s="69"/>
      <c r="H38" s="69"/>
      <c r="I38" s="69"/>
      <c r="J38" s="69"/>
      <c r="K38" s="69"/>
      <c r="L38" s="69"/>
      <c r="M38" s="5"/>
    </row>
    <row r="39" spans="1:14" ht="14.25" customHeight="1" x14ac:dyDescent="0.2">
      <c r="A39" s="438" t="s">
        <v>889</v>
      </c>
      <c r="B39" s="438"/>
      <c r="C39" s="438"/>
      <c r="D39" s="438"/>
      <c r="E39" s="438"/>
      <c r="F39" s="438"/>
      <c r="G39" s="438"/>
      <c r="H39" s="438"/>
      <c r="I39" s="438"/>
      <c r="J39" s="438"/>
      <c r="K39" s="438"/>
      <c r="L39" s="438"/>
      <c r="M39" s="438"/>
      <c r="N39" s="438"/>
    </row>
    <row r="40" spans="1:14" ht="14.25" customHeight="1" x14ac:dyDescent="0.2">
      <c r="A40" s="435" t="s">
        <v>376</v>
      </c>
      <c r="B40" s="435"/>
      <c r="C40" s="435"/>
      <c r="D40" s="435"/>
      <c r="E40" s="435"/>
      <c r="F40" s="435"/>
      <c r="G40" s="435"/>
      <c r="H40" s="435"/>
      <c r="I40" s="435"/>
      <c r="J40" s="435"/>
      <c r="K40" s="435"/>
      <c r="L40" s="435"/>
      <c r="M40" s="3"/>
    </row>
    <row r="41" spans="1:14" ht="14.25" customHeight="1" x14ac:dyDescent="0.2">
      <c r="A41" s="435" t="s">
        <v>377</v>
      </c>
      <c r="B41" s="435"/>
      <c r="C41" s="435"/>
      <c r="D41" s="435"/>
      <c r="E41" s="435"/>
      <c r="F41" s="435"/>
      <c r="G41" s="435"/>
      <c r="H41" s="435"/>
      <c r="I41" s="435"/>
      <c r="J41" s="435"/>
      <c r="K41" s="435"/>
      <c r="L41" s="435"/>
      <c r="M41" s="3"/>
    </row>
    <row r="42" spans="1:14" ht="18.75" customHeight="1" x14ac:dyDescent="0.2">
      <c r="A42" s="330" t="s">
        <v>378</v>
      </c>
      <c r="B42" s="330"/>
      <c r="C42" s="330"/>
      <c r="D42" s="330"/>
      <c r="E42" s="330"/>
      <c r="F42" s="330"/>
      <c r="G42" s="330"/>
      <c r="H42" s="330"/>
      <c r="I42" s="330"/>
      <c r="J42" s="330"/>
      <c r="K42" s="330"/>
      <c r="L42" s="330"/>
      <c r="M42" s="3"/>
    </row>
  </sheetData>
  <mergeCells count="9">
    <mergeCell ref="A1:N2"/>
    <mergeCell ref="A3:N3"/>
    <mergeCell ref="A41:L41"/>
    <mergeCell ref="A42:L42"/>
    <mergeCell ref="A4:A5"/>
    <mergeCell ref="A40:L40"/>
    <mergeCell ref="A39:N39"/>
    <mergeCell ref="B4:K4"/>
    <mergeCell ref="L4:N4"/>
  </mergeCells>
  <hyperlinks>
    <hyperlink ref="A42" r:id="rId1" display="http://www.sbp.org.pk/ecodata/fe25.xls"/>
  </hyperlinks>
  <pageMargins left="0.7" right="0.7" top="0.75" bottom="0.75" header="0.3" footer="0.3"/>
  <pageSetup paperSize="9" scale="56" orientation="portrait" verticalDpi="0"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6"/>
  <sheetViews>
    <sheetView view="pageBreakPreview" zoomScaleNormal="100" zoomScaleSheetLayoutView="100" workbookViewId="0">
      <selection activeCell="I3" sqref="I3:K3"/>
    </sheetView>
  </sheetViews>
  <sheetFormatPr defaultColWidth="9.125" defaultRowHeight="14.25" x14ac:dyDescent="0.2"/>
  <cols>
    <col min="1" max="1" width="3.125" style="4" bestFit="1" customWidth="1"/>
    <col min="2" max="2" width="40.5" style="4" customWidth="1"/>
    <col min="3" max="4" width="8" style="4" bestFit="1" customWidth="1"/>
    <col min="5" max="5" width="5.375" style="4" bestFit="1" customWidth="1"/>
    <col min="6" max="7" width="8" style="4" bestFit="1" customWidth="1"/>
    <col min="8" max="8" width="6.25" style="4" bestFit="1" customWidth="1"/>
    <col min="9" max="10" width="8" style="4" bestFit="1" customWidth="1"/>
    <col min="11" max="11" width="6.5" style="4" bestFit="1" customWidth="1"/>
    <col min="12" max="16384" width="9.125" style="4"/>
  </cols>
  <sheetData>
    <row r="1" spans="1:11" ht="17.25" x14ac:dyDescent="0.2">
      <c r="A1" s="305" t="s">
        <v>379</v>
      </c>
      <c r="B1" s="305"/>
      <c r="C1" s="305"/>
      <c r="D1" s="305"/>
      <c r="E1" s="305"/>
      <c r="F1" s="305"/>
      <c r="G1" s="305"/>
      <c r="H1" s="305"/>
      <c r="I1" s="305"/>
      <c r="J1" s="305"/>
      <c r="K1" s="305"/>
    </row>
    <row r="2" spans="1:11" ht="15" thickBot="1" x14ac:dyDescent="0.25">
      <c r="A2" s="353" t="s">
        <v>129</v>
      </c>
      <c r="B2" s="353"/>
      <c r="C2" s="353"/>
      <c r="D2" s="353"/>
      <c r="E2" s="353"/>
      <c r="F2" s="353"/>
      <c r="G2" s="353"/>
      <c r="H2" s="353"/>
      <c r="I2" s="353"/>
      <c r="J2" s="353"/>
      <c r="K2" s="353"/>
    </row>
    <row r="3" spans="1:11" ht="15.75" thickTop="1" thickBot="1" x14ac:dyDescent="0.25">
      <c r="A3" s="323" t="s">
        <v>380</v>
      </c>
      <c r="B3" s="443" t="s">
        <v>381</v>
      </c>
      <c r="C3" s="328" t="s">
        <v>912</v>
      </c>
      <c r="D3" s="328"/>
      <c r="E3" s="327"/>
      <c r="F3" s="326" t="s">
        <v>913</v>
      </c>
      <c r="G3" s="328"/>
      <c r="H3" s="327"/>
      <c r="I3" s="326" t="s">
        <v>914</v>
      </c>
      <c r="J3" s="328"/>
      <c r="K3" s="328"/>
    </row>
    <row r="4" spans="1:11" ht="18" x14ac:dyDescent="0.2">
      <c r="A4" s="442"/>
      <c r="B4" s="444"/>
      <c r="C4" s="143" t="s">
        <v>382</v>
      </c>
      <c r="D4" s="143" t="s">
        <v>384</v>
      </c>
      <c r="E4" s="446" t="s">
        <v>166</v>
      </c>
      <c r="F4" s="143" t="s">
        <v>382</v>
      </c>
      <c r="G4" s="143" t="s">
        <v>384</v>
      </c>
      <c r="H4" s="446" t="s">
        <v>166</v>
      </c>
      <c r="I4" s="143" t="s">
        <v>382</v>
      </c>
      <c r="J4" s="143" t="s">
        <v>384</v>
      </c>
      <c r="K4" s="423" t="s">
        <v>166</v>
      </c>
    </row>
    <row r="5" spans="1:11" ht="15" thickBot="1" x14ac:dyDescent="0.25">
      <c r="A5" s="322"/>
      <c r="B5" s="445"/>
      <c r="C5" s="59" t="s">
        <v>383</v>
      </c>
      <c r="D5" s="59" t="s">
        <v>385</v>
      </c>
      <c r="E5" s="447"/>
      <c r="F5" s="59" t="s">
        <v>383</v>
      </c>
      <c r="G5" s="59" t="s">
        <v>385</v>
      </c>
      <c r="H5" s="447"/>
      <c r="I5" s="59" t="s">
        <v>383</v>
      </c>
      <c r="J5" s="59" t="s">
        <v>383</v>
      </c>
      <c r="K5" s="448"/>
    </row>
    <row r="6" spans="1:11" ht="15" thickTop="1" x14ac:dyDescent="0.2">
      <c r="A6" s="57" t="s">
        <v>108</v>
      </c>
      <c r="B6" s="49" t="s">
        <v>386</v>
      </c>
      <c r="C6" s="148">
        <v>258.04072899999994</v>
      </c>
      <c r="D6" s="148">
        <v>18.630231000000002</v>
      </c>
      <c r="E6" s="148">
        <v>276.67095999999992</v>
      </c>
      <c r="F6" s="148">
        <v>1099.0199789999997</v>
      </c>
      <c r="G6" s="148">
        <v>64.878944000000018</v>
      </c>
      <c r="H6" s="148">
        <v>1163.8989229999997</v>
      </c>
      <c r="I6" s="148">
        <v>1216.9194440000001</v>
      </c>
      <c r="J6" s="148">
        <v>-4.4204120000000007</v>
      </c>
      <c r="K6" s="148">
        <v>1212.4990319999997</v>
      </c>
    </row>
    <row r="7" spans="1:11" x14ac:dyDescent="0.2">
      <c r="A7" s="76">
        <v>1</v>
      </c>
      <c r="B7" s="7" t="s">
        <v>387</v>
      </c>
      <c r="C7" s="149">
        <v>0</v>
      </c>
      <c r="D7" s="149">
        <v>0</v>
      </c>
      <c r="E7" s="149">
        <v>0</v>
      </c>
      <c r="F7" s="149">
        <v>0</v>
      </c>
      <c r="G7" s="149">
        <v>0</v>
      </c>
      <c r="H7" s="149">
        <v>0</v>
      </c>
      <c r="I7" s="149">
        <v>0</v>
      </c>
      <c r="J7" s="149">
        <v>0</v>
      </c>
      <c r="K7" s="149">
        <v>0</v>
      </c>
    </row>
    <row r="8" spans="1:11" x14ac:dyDescent="0.2">
      <c r="A8" s="76">
        <v>2</v>
      </c>
      <c r="B8" s="7" t="s">
        <v>388</v>
      </c>
      <c r="C8" s="149">
        <v>0.29397400000000001</v>
      </c>
      <c r="D8" s="149">
        <v>2.0686E-2</v>
      </c>
      <c r="E8" s="149">
        <v>0.31466</v>
      </c>
      <c r="F8" s="149">
        <v>1.2757339999999999</v>
      </c>
      <c r="G8" s="149">
        <v>-0.38377600000000001</v>
      </c>
      <c r="H8" s="149">
        <v>0.89195800000000003</v>
      </c>
      <c r="I8" s="149">
        <v>-219.343538</v>
      </c>
      <c r="J8" s="149">
        <v>-8.1510000000000003E-3</v>
      </c>
      <c r="K8" s="149">
        <v>-219.35168899999999</v>
      </c>
    </row>
    <row r="9" spans="1:11" x14ac:dyDescent="0.2">
      <c r="A9" s="76">
        <v>3</v>
      </c>
      <c r="B9" s="7" t="s">
        <v>389</v>
      </c>
      <c r="C9" s="149">
        <v>-0.102044</v>
      </c>
      <c r="D9" s="149">
        <v>0</v>
      </c>
      <c r="E9" s="149">
        <v>-0.102044</v>
      </c>
      <c r="F9" s="149">
        <v>-1.4149870000000002</v>
      </c>
      <c r="G9" s="149">
        <v>-0.38843499999999997</v>
      </c>
      <c r="H9" s="149">
        <v>-1.8034220000000001</v>
      </c>
      <c r="I9" s="149">
        <v>-0.91397800000000007</v>
      </c>
      <c r="J9" s="149">
        <v>-0.38931100000000002</v>
      </c>
      <c r="K9" s="149">
        <v>-1.3032889999999999</v>
      </c>
    </row>
    <row r="10" spans="1:11" x14ac:dyDescent="0.2">
      <c r="A10" s="76">
        <v>4</v>
      </c>
      <c r="B10" s="7" t="s">
        <v>390</v>
      </c>
      <c r="C10" s="149">
        <v>0</v>
      </c>
      <c r="D10" s="149">
        <v>0</v>
      </c>
      <c r="E10" s="149">
        <v>0</v>
      </c>
      <c r="F10" s="149">
        <v>0</v>
      </c>
      <c r="G10" s="149">
        <v>0</v>
      </c>
      <c r="H10" s="149">
        <v>0</v>
      </c>
      <c r="I10" s="149">
        <v>0</v>
      </c>
      <c r="J10" s="149">
        <v>0</v>
      </c>
      <c r="K10" s="149">
        <v>0</v>
      </c>
    </row>
    <row r="11" spans="1:11" x14ac:dyDescent="0.2">
      <c r="A11" s="76">
        <v>5</v>
      </c>
      <c r="B11" s="7" t="s">
        <v>142</v>
      </c>
      <c r="C11" s="149">
        <v>1.852061</v>
      </c>
      <c r="D11" s="149">
        <v>0</v>
      </c>
      <c r="E11" s="149">
        <v>1.852061</v>
      </c>
      <c r="F11" s="149">
        <v>17.004960999999998</v>
      </c>
      <c r="G11" s="149">
        <v>0.79295699999999991</v>
      </c>
      <c r="H11" s="149">
        <v>17.797917999999999</v>
      </c>
      <c r="I11" s="149">
        <v>16.403043</v>
      </c>
      <c r="J11" s="149">
        <v>8.5476240000000008</v>
      </c>
      <c r="K11" s="149">
        <v>24.950667000000003</v>
      </c>
    </row>
    <row r="12" spans="1:11" x14ac:dyDescent="0.2">
      <c r="A12" s="76">
        <v>6</v>
      </c>
      <c r="B12" s="7" t="s">
        <v>391</v>
      </c>
      <c r="C12" s="149">
        <v>0</v>
      </c>
      <c r="D12" s="149">
        <v>0</v>
      </c>
      <c r="E12" s="149">
        <v>0</v>
      </c>
      <c r="F12" s="149">
        <v>0</v>
      </c>
      <c r="G12" s="149">
        <v>0</v>
      </c>
      <c r="H12" s="149">
        <v>0</v>
      </c>
      <c r="I12" s="149">
        <v>0</v>
      </c>
      <c r="J12" s="149">
        <v>0</v>
      </c>
      <c r="K12" s="149">
        <v>0</v>
      </c>
    </row>
    <row r="13" spans="1:11" x14ac:dyDescent="0.2">
      <c r="A13" s="76">
        <v>7</v>
      </c>
      <c r="B13" s="72" t="s">
        <v>156</v>
      </c>
      <c r="C13" s="149">
        <v>7.0281999999999997E-2</v>
      </c>
      <c r="D13" s="149">
        <v>0</v>
      </c>
      <c r="E13" s="149">
        <v>7.0281999999999997E-2</v>
      </c>
      <c r="F13" s="149">
        <v>7.0281999999999997E-2</v>
      </c>
      <c r="G13" s="149">
        <v>0</v>
      </c>
      <c r="H13" s="149">
        <v>7.0281999999999997E-2</v>
      </c>
      <c r="I13" s="149">
        <v>3.5298999999999997E-2</v>
      </c>
      <c r="J13" s="149">
        <v>1.137E-2</v>
      </c>
      <c r="K13" s="149">
        <v>4.6668999999999995E-2</v>
      </c>
    </row>
    <row r="14" spans="1:11" x14ac:dyDescent="0.2">
      <c r="A14" s="76">
        <v>8</v>
      </c>
      <c r="B14" s="7" t="s">
        <v>392</v>
      </c>
      <c r="C14" s="149">
        <v>0</v>
      </c>
      <c r="D14" s="149">
        <v>0</v>
      </c>
      <c r="E14" s="149">
        <v>0</v>
      </c>
      <c r="F14" s="149">
        <v>0</v>
      </c>
      <c r="G14" s="149">
        <v>0</v>
      </c>
      <c r="H14" s="149">
        <v>0</v>
      </c>
      <c r="I14" s="149">
        <v>0</v>
      </c>
      <c r="J14" s="149">
        <v>0</v>
      </c>
      <c r="K14" s="149">
        <v>0</v>
      </c>
    </row>
    <row r="15" spans="1:11" x14ac:dyDescent="0.2">
      <c r="A15" s="76">
        <v>9</v>
      </c>
      <c r="B15" s="7" t="s">
        <v>393</v>
      </c>
      <c r="C15" s="149">
        <v>0.102449</v>
      </c>
      <c r="D15" s="149">
        <v>0</v>
      </c>
      <c r="E15" s="149">
        <v>0.102449</v>
      </c>
      <c r="F15" s="149">
        <v>0.922041</v>
      </c>
      <c r="G15" s="149">
        <v>0</v>
      </c>
      <c r="H15" s="149">
        <v>0.922041</v>
      </c>
      <c r="I15" s="149">
        <v>0.922041</v>
      </c>
      <c r="J15" s="149">
        <v>0</v>
      </c>
      <c r="K15" s="149">
        <v>0.922041</v>
      </c>
    </row>
    <row r="16" spans="1:11" x14ac:dyDescent="0.2">
      <c r="A16" s="76">
        <v>10</v>
      </c>
      <c r="B16" s="7" t="s">
        <v>394</v>
      </c>
      <c r="C16" s="149">
        <v>2.0143000000000001E-2</v>
      </c>
      <c r="D16" s="149">
        <v>-1.2655E-2</v>
      </c>
      <c r="E16" s="149">
        <v>7.4880000000000016E-3</v>
      </c>
      <c r="F16" s="149">
        <v>-0.33983899999999989</v>
      </c>
      <c r="G16" s="149">
        <v>4.9828030000000005</v>
      </c>
      <c r="H16" s="149">
        <v>4.6429640000000001</v>
      </c>
      <c r="I16" s="149">
        <v>0.87752699999999972</v>
      </c>
      <c r="J16" s="149">
        <v>-0.25983699999999987</v>
      </c>
      <c r="K16" s="149">
        <v>0.61769000000000007</v>
      </c>
    </row>
    <row r="17" spans="1:11" x14ac:dyDescent="0.2">
      <c r="A17" s="76">
        <v>11</v>
      </c>
      <c r="B17" s="7" t="s">
        <v>395</v>
      </c>
      <c r="C17" s="149">
        <v>153.85586499999999</v>
      </c>
      <c r="D17" s="149">
        <v>0</v>
      </c>
      <c r="E17" s="149">
        <v>153.85586499999999</v>
      </c>
      <c r="F17" s="149">
        <v>261.91902700000003</v>
      </c>
      <c r="G17" s="149">
        <v>0</v>
      </c>
      <c r="H17" s="149">
        <v>261.91902700000003</v>
      </c>
      <c r="I17" s="149">
        <v>555.72634799999992</v>
      </c>
      <c r="J17" s="149">
        <v>0.50042799999999998</v>
      </c>
      <c r="K17" s="149">
        <v>556.22677599999997</v>
      </c>
    </row>
    <row r="18" spans="1:11" x14ac:dyDescent="0.2">
      <c r="A18" s="76">
        <v>12</v>
      </c>
      <c r="B18" s="7" t="s">
        <v>396</v>
      </c>
      <c r="C18" s="149">
        <v>0</v>
      </c>
      <c r="D18" s="149">
        <v>0</v>
      </c>
      <c r="E18" s="149">
        <v>0</v>
      </c>
      <c r="F18" s="149">
        <v>0</v>
      </c>
      <c r="G18" s="149">
        <v>0</v>
      </c>
      <c r="H18" s="149">
        <v>0</v>
      </c>
      <c r="I18" s="149">
        <v>0</v>
      </c>
      <c r="J18" s="149">
        <v>0</v>
      </c>
      <c r="K18" s="149">
        <v>0</v>
      </c>
    </row>
    <row r="19" spans="1:11" x14ac:dyDescent="0.2">
      <c r="A19" s="76">
        <v>13</v>
      </c>
      <c r="B19" s="7" t="s">
        <v>154</v>
      </c>
      <c r="C19" s="149">
        <v>0.393928</v>
      </c>
      <c r="D19" s="149">
        <v>0</v>
      </c>
      <c r="E19" s="149">
        <v>0.393928</v>
      </c>
      <c r="F19" s="149">
        <v>3.5721799999999995</v>
      </c>
      <c r="G19" s="149">
        <v>0</v>
      </c>
      <c r="H19" s="149">
        <v>3.5721799999999995</v>
      </c>
      <c r="I19" s="149">
        <v>3.6470229999999999</v>
      </c>
      <c r="J19" s="149">
        <v>0</v>
      </c>
      <c r="K19" s="149">
        <v>3.6470229999999999</v>
      </c>
    </row>
    <row r="20" spans="1:11" x14ac:dyDescent="0.2">
      <c r="A20" s="76">
        <v>14</v>
      </c>
      <c r="B20" s="7" t="s">
        <v>397</v>
      </c>
      <c r="C20" s="149">
        <v>0.67197099999999998</v>
      </c>
      <c r="D20" s="149">
        <v>0</v>
      </c>
      <c r="E20" s="149">
        <v>0.67197099999999998</v>
      </c>
      <c r="F20" s="149">
        <v>6.047739</v>
      </c>
      <c r="G20" s="149">
        <v>0</v>
      </c>
      <c r="H20" s="149">
        <v>6.047739</v>
      </c>
      <c r="I20" s="149">
        <v>6.047739</v>
      </c>
      <c r="J20" s="149">
        <v>7.6689999999999996E-3</v>
      </c>
      <c r="K20" s="149">
        <v>6.0554079999999999</v>
      </c>
    </row>
    <row r="21" spans="1:11" x14ac:dyDescent="0.2">
      <c r="A21" s="76">
        <v>15</v>
      </c>
      <c r="B21" s="7" t="s">
        <v>398</v>
      </c>
      <c r="C21" s="149">
        <v>0.205904</v>
      </c>
      <c r="D21" s="149">
        <v>0</v>
      </c>
      <c r="E21" s="149">
        <v>0.205904</v>
      </c>
      <c r="F21" s="149">
        <v>1.8588310000000003</v>
      </c>
      <c r="G21" s="149">
        <v>0</v>
      </c>
      <c r="H21" s="149">
        <v>1.8588310000000003</v>
      </c>
      <c r="I21" s="149">
        <v>4.869542</v>
      </c>
      <c r="J21" s="149">
        <v>0</v>
      </c>
      <c r="K21" s="149">
        <v>4.869542</v>
      </c>
    </row>
    <row r="22" spans="1:11" x14ac:dyDescent="0.2">
      <c r="A22" s="76">
        <v>16</v>
      </c>
      <c r="B22" s="7" t="s">
        <v>148</v>
      </c>
      <c r="C22" s="149">
        <v>2.138998</v>
      </c>
      <c r="D22" s="149">
        <v>0</v>
      </c>
      <c r="E22" s="149">
        <v>2.138998</v>
      </c>
      <c r="F22" s="149">
        <v>21.388018000000002</v>
      </c>
      <c r="G22" s="149">
        <v>0.13378200000000001</v>
      </c>
      <c r="H22" s="149">
        <v>21.521799999999999</v>
      </c>
      <c r="I22" s="149">
        <v>29.586682000000003</v>
      </c>
      <c r="J22" s="149">
        <v>2.2100000000000001E-4</v>
      </c>
      <c r="K22" s="149">
        <v>29.586903</v>
      </c>
    </row>
    <row r="23" spans="1:11" x14ac:dyDescent="0.2">
      <c r="A23" s="76">
        <v>17</v>
      </c>
      <c r="B23" s="7" t="s">
        <v>147</v>
      </c>
      <c r="C23" s="149">
        <v>0.32481199999999999</v>
      </c>
      <c r="D23" s="149">
        <v>-1.4100000000000001E-4</v>
      </c>
      <c r="E23" s="149">
        <v>0.32467099999999999</v>
      </c>
      <c r="F23" s="149">
        <v>27.671547</v>
      </c>
      <c r="G23" s="149">
        <v>-0.341617</v>
      </c>
      <c r="H23" s="149">
        <v>27.329930000000001</v>
      </c>
      <c r="I23" s="149">
        <v>33.085793000000002</v>
      </c>
      <c r="J23" s="149">
        <v>-0.137879</v>
      </c>
      <c r="K23" s="149">
        <v>32.947913999999997</v>
      </c>
    </row>
    <row r="24" spans="1:11" x14ac:dyDescent="0.2">
      <c r="A24" s="76">
        <v>18</v>
      </c>
      <c r="B24" s="7" t="s">
        <v>399</v>
      </c>
      <c r="C24" s="149">
        <v>29.503185999999999</v>
      </c>
      <c r="D24" s="149">
        <v>-3.9890000000000004E-3</v>
      </c>
      <c r="E24" s="149">
        <v>29.499196999999999</v>
      </c>
      <c r="F24" s="149">
        <v>264.04341199999999</v>
      </c>
      <c r="G24" s="149">
        <v>-5.7669999999999891E-3</v>
      </c>
      <c r="H24" s="149">
        <v>264.037645</v>
      </c>
      <c r="I24" s="149">
        <v>181.33247899999998</v>
      </c>
      <c r="J24" s="149">
        <v>-4.4785919999999999</v>
      </c>
      <c r="K24" s="149">
        <v>176.85388699999999</v>
      </c>
    </row>
    <row r="25" spans="1:11" x14ac:dyDescent="0.2">
      <c r="A25" s="76">
        <v>19</v>
      </c>
      <c r="B25" s="7" t="s">
        <v>400</v>
      </c>
      <c r="C25" s="149">
        <v>2.5</v>
      </c>
      <c r="D25" s="149">
        <v>0</v>
      </c>
      <c r="E25" s="149">
        <v>2.5</v>
      </c>
      <c r="F25" s="149">
        <v>9.0379620000000003</v>
      </c>
      <c r="G25" s="149">
        <v>0</v>
      </c>
      <c r="H25" s="149">
        <v>9.0379620000000003</v>
      </c>
      <c r="I25" s="149">
        <v>20.590145999999997</v>
      </c>
      <c r="J25" s="149">
        <v>0</v>
      </c>
      <c r="K25" s="149">
        <v>20.590145999999997</v>
      </c>
    </row>
    <row r="26" spans="1:11" x14ac:dyDescent="0.2">
      <c r="A26" s="76">
        <v>20</v>
      </c>
      <c r="B26" s="72" t="s">
        <v>401</v>
      </c>
      <c r="C26" s="149">
        <v>0</v>
      </c>
      <c r="D26" s="149">
        <v>0</v>
      </c>
      <c r="E26" s="149">
        <v>0</v>
      </c>
      <c r="F26" s="149">
        <v>0</v>
      </c>
      <c r="G26" s="149">
        <v>0</v>
      </c>
      <c r="H26" s="149">
        <v>0</v>
      </c>
      <c r="I26" s="149">
        <v>0.12631000000000001</v>
      </c>
      <c r="J26" s="149">
        <v>0</v>
      </c>
      <c r="K26" s="149">
        <v>0.12631000000000001</v>
      </c>
    </row>
    <row r="27" spans="1:11" x14ac:dyDescent="0.2">
      <c r="A27" s="76">
        <v>21</v>
      </c>
      <c r="B27" s="7" t="s">
        <v>402</v>
      </c>
      <c r="C27" s="149">
        <v>0</v>
      </c>
      <c r="D27" s="149">
        <v>0</v>
      </c>
      <c r="E27" s="149">
        <v>0</v>
      </c>
      <c r="F27" s="149">
        <v>0</v>
      </c>
      <c r="G27" s="149">
        <v>0</v>
      </c>
      <c r="H27" s="149">
        <v>0</v>
      </c>
      <c r="I27" s="149">
        <v>0</v>
      </c>
      <c r="J27" s="149">
        <v>0</v>
      </c>
      <c r="K27" s="149">
        <v>0</v>
      </c>
    </row>
    <row r="28" spans="1:11" x14ac:dyDescent="0.2">
      <c r="A28" s="76">
        <v>22</v>
      </c>
      <c r="B28" s="7" t="s">
        <v>403</v>
      </c>
      <c r="C28" s="149">
        <v>2.8393999999999999E-2</v>
      </c>
      <c r="D28" s="149">
        <v>0</v>
      </c>
      <c r="E28" s="149">
        <v>2.8393999999999999E-2</v>
      </c>
      <c r="F28" s="149">
        <v>0.255546</v>
      </c>
      <c r="G28" s="149">
        <v>0</v>
      </c>
      <c r="H28" s="149">
        <v>0.255546</v>
      </c>
      <c r="I28" s="149">
        <v>0.255546</v>
      </c>
      <c r="J28" s="149">
        <v>0</v>
      </c>
      <c r="K28" s="149">
        <v>0.255546</v>
      </c>
    </row>
    <row r="29" spans="1:11" x14ac:dyDescent="0.2">
      <c r="A29" s="76">
        <v>23</v>
      </c>
      <c r="B29" s="7" t="s">
        <v>155</v>
      </c>
      <c r="C29" s="149">
        <v>1.1953999999999999E-2</v>
      </c>
      <c r="D29" s="149">
        <v>-0.83165699999999998</v>
      </c>
      <c r="E29" s="149">
        <v>-0.81970299999999996</v>
      </c>
      <c r="F29" s="149">
        <v>0.16111199999999998</v>
      </c>
      <c r="G29" s="149">
        <v>3.401389</v>
      </c>
      <c r="H29" s="149">
        <v>3.5625009999999997</v>
      </c>
      <c r="I29" s="149">
        <v>0.18062499999999998</v>
      </c>
      <c r="J29" s="149">
        <v>-2.2188470000000002</v>
      </c>
      <c r="K29" s="149">
        <v>-2.0382220000000002</v>
      </c>
    </row>
    <row r="30" spans="1:11" x14ac:dyDescent="0.2">
      <c r="A30" s="76">
        <v>24</v>
      </c>
      <c r="B30" s="7" t="s">
        <v>151</v>
      </c>
      <c r="C30" s="149">
        <v>-2.9687999999999999E-2</v>
      </c>
      <c r="D30" s="149">
        <v>0</v>
      </c>
      <c r="E30" s="149">
        <v>-2.9687999999999999E-2</v>
      </c>
      <c r="F30" s="149">
        <v>7.3354330000000001</v>
      </c>
      <c r="G30" s="149">
        <v>-2.6699999999999998E-4</v>
      </c>
      <c r="H30" s="149">
        <v>7.3351660000000001</v>
      </c>
      <c r="I30" s="149">
        <v>7.3250300000000017</v>
      </c>
      <c r="J30" s="149">
        <v>3.5200000000000001E-3</v>
      </c>
      <c r="K30" s="149">
        <v>7.3285500000000017</v>
      </c>
    </row>
    <row r="31" spans="1:11" x14ac:dyDescent="0.2">
      <c r="A31" s="76">
        <v>25</v>
      </c>
      <c r="B31" s="7" t="s">
        <v>404</v>
      </c>
      <c r="C31" s="149">
        <v>1.114363</v>
      </c>
      <c r="D31" s="149">
        <v>0</v>
      </c>
      <c r="E31" s="149">
        <v>1.114363</v>
      </c>
      <c r="F31" s="149">
        <v>5.1557419999999992</v>
      </c>
      <c r="G31" s="149">
        <v>-2.5460000000000001E-3</v>
      </c>
      <c r="H31" s="149">
        <v>5.1531960000000003</v>
      </c>
      <c r="I31" s="149">
        <v>139.99955299999999</v>
      </c>
      <c r="J31" s="149">
        <v>-0.99156999999999995</v>
      </c>
      <c r="K31" s="149">
        <v>139.00798299999997</v>
      </c>
    </row>
    <row r="32" spans="1:11" x14ac:dyDescent="0.2">
      <c r="A32" s="76">
        <v>26</v>
      </c>
      <c r="B32" s="72" t="s">
        <v>405</v>
      </c>
      <c r="C32" s="149">
        <v>0</v>
      </c>
      <c r="D32" s="149">
        <v>0</v>
      </c>
      <c r="E32" s="149">
        <v>0</v>
      </c>
      <c r="F32" s="149">
        <v>0</v>
      </c>
      <c r="G32" s="149">
        <v>3.3310000000000002E-3</v>
      </c>
      <c r="H32" s="149">
        <v>3.3310000000000002E-3</v>
      </c>
      <c r="I32" s="149">
        <v>0</v>
      </c>
      <c r="J32" s="149">
        <v>0</v>
      </c>
      <c r="K32" s="149">
        <v>0</v>
      </c>
    </row>
    <row r="33" spans="1:11" x14ac:dyDescent="0.2">
      <c r="A33" s="76">
        <v>27</v>
      </c>
      <c r="B33" s="7" t="s">
        <v>406</v>
      </c>
      <c r="C33" s="149">
        <v>5.5045929999999998</v>
      </c>
      <c r="D33" s="149">
        <v>0</v>
      </c>
      <c r="E33" s="149">
        <v>5.5045929999999998</v>
      </c>
      <c r="F33" s="149">
        <v>29.445799000000001</v>
      </c>
      <c r="G33" s="149">
        <v>0</v>
      </c>
      <c r="H33" s="149">
        <v>29.445799000000001</v>
      </c>
      <c r="I33" s="149">
        <v>31.970011000000003</v>
      </c>
      <c r="J33" s="149">
        <v>0</v>
      </c>
      <c r="K33" s="149">
        <v>31.970011000000003</v>
      </c>
    </row>
    <row r="34" spans="1:11" x14ac:dyDescent="0.2">
      <c r="A34" s="76">
        <v>28</v>
      </c>
      <c r="B34" s="7" t="s">
        <v>143</v>
      </c>
      <c r="C34" s="149">
        <v>1.226769</v>
      </c>
      <c r="D34" s="149">
        <v>-0.228635</v>
      </c>
      <c r="E34" s="149">
        <v>0.99813399999999997</v>
      </c>
      <c r="F34" s="149">
        <v>12.454308000000001</v>
      </c>
      <c r="G34" s="149">
        <v>-0.68880699999999995</v>
      </c>
      <c r="H34" s="149">
        <v>11.765501</v>
      </c>
      <c r="I34" s="149">
        <v>15.491447000000001</v>
      </c>
      <c r="J34" s="149">
        <v>-0.91139199999999998</v>
      </c>
      <c r="K34" s="149">
        <v>14.580055000000002</v>
      </c>
    </row>
    <row r="35" spans="1:11" x14ac:dyDescent="0.2">
      <c r="A35" s="76">
        <v>29</v>
      </c>
      <c r="B35" s="7" t="s">
        <v>407</v>
      </c>
      <c r="C35" s="149">
        <v>1.900579</v>
      </c>
      <c r="D35" s="149">
        <v>0</v>
      </c>
      <c r="E35" s="149">
        <v>1.900579</v>
      </c>
      <c r="F35" s="149">
        <v>17.105211000000001</v>
      </c>
      <c r="G35" s="149">
        <v>0</v>
      </c>
      <c r="H35" s="149">
        <v>17.105211000000001</v>
      </c>
      <c r="I35" s="149">
        <v>17.105211000000001</v>
      </c>
      <c r="J35" s="149">
        <v>0</v>
      </c>
      <c r="K35" s="149">
        <v>17.105211000000001</v>
      </c>
    </row>
    <row r="36" spans="1:11" x14ac:dyDescent="0.2">
      <c r="A36" s="76">
        <v>30</v>
      </c>
      <c r="B36" s="72" t="s">
        <v>408</v>
      </c>
      <c r="C36" s="149">
        <v>0</v>
      </c>
      <c r="D36" s="149">
        <v>0</v>
      </c>
      <c r="E36" s="149">
        <v>0</v>
      </c>
      <c r="F36" s="149">
        <v>0</v>
      </c>
      <c r="G36" s="149">
        <v>0</v>
      </c>
      <c r="H36" s="149">
        <v>0</v>
      </c>
      <c r="I36" s="149">
        <v>0</v>
      </c>
      <c r="J36" s="149">
        <v>0</v>
      </c>
      <c r="K36" s="149">
        <v>0</v>
      </c>
    </row>
    <row r="37" spans="1:11" x14ac:dyDescent="0.2">
      <c r="A37" s="76">
        <v>31</v>
      </c>
      <c r="B37" s="7" t="s">
        <v>409</v>
      </c>
      <c r="C37" s="149">
        <v>-6.0761999999999997E-2</v>
      </c>
      <c r="D37" s="149">
        <v>0</v>
      </c>
      <c r="E37" s="149">
        <v>-6.0761999999999997E-2</v>
      </c>
      <c r="F37" s="149">
        <v>-0.54685799999999996</v>
      </c>
      <c r="G37" s="149">
        <v>0</v>
      </c>
      <c r="H37" s="149">
        <v>-0.54685799999999996</v>
      </c>
      <c r="I37" s="149">
        <v>-0.54685799999999996</v>
      </c>
      <c r="J37" s="149">
        <v>0</v>
      </c>
      <c r="K37" s="149">
        <v>-0.54685799999999996</v>
      </c>
    </row>
    <row r="38" spans="1:11" x14ac:dyDescent="0.2">
      <c r="A38" s="76">
        <v>32</v>
      </c>
      <c r="B38" s="7" t="s">
        <v>410</v>
      </c>
      <c r="C38" s="149">
        <v>-3.4710719999999999</v>
      </c>
      <c r="D38" s="149">
        <v>2.997627</v>
      </c>
      <c r="E38" s="149">
        <v>-0.47344499999999989</v>
      </c>
      <c r="F38" s="149">
        <v>-18.27347</v>
      </c>
      <c r="G38" s="149">
        <v>-9.2027739999999998</v>
      </c>
      <c r="H38" s="149">
        <v>-27.476244000000001</v>
      </c>
      <c r="I38" s="149">
        <v>-31.239647999999999</v>
      </c>
      <c r="J38" s="149">
        <v>-2.7621409999999997</v>
      </c>
      <c r="K38" s="149">
        <v>-34.001788999999995</v>
      </c>
    </row>
    <row r="39" spans="1:11" x14ac:dyDescent="0.2">
      <c r="A39" s="76">
        <v>33</v>
      </c>
      <c r="B39" s="7" t="s">
        <v>411</v>
      </c>
      <c r="C39" s="149">
        <v>4.0784710000000004</v>
      </c>
      <c r="D39" s="149">
        <v>-8.0750000000000002E-2</v>
      </c>
      <c r="E39" s="149">
        <v>3.9977210000000003</v>
      </c>
      <c r="F39" s="149">
        <v>26.952512000000002</v>
      </c>
      <c r="G39" s="149">
        <v>-0.27551799999999999</v>
      </c>
      <c r="H39" s="149">
        <v>26.676994000000001</v>
      </c>
      <c r="I39" s="149">
        <v>32.628024999999994</v>
      </c>
      <c r="J39" s="149">
        <v>-0.35400300000000001</v>
      </c>
      <c r="K39" s="149">
        <v>32.274021999999995</v>
      </c>
    </row>
    <row r="40" spans="1:11" x14ac:dyDescent="0.2">
      <c r="A40" s="76">
        <v>34</v>
      </c>
      <c r="B40" s="7" t="s">
        <v>412</v>
      </c>
      <c r="C40" s="149">
        <v>0.97320099999999998</v>
      </c>
      <c r="D40" s="149">
        <v>0</v>
      </c>
      <c r="E40" s="149">
        <v>0.97320099999999998</v>
      </c>
      <c r="F40" s="149">
        <v>8.7588089999999976</v>
      </c>
      <c r="G40" s="149">
        <v>0</v>
      </c>
      <c r="H40" s="149">
        <v>8.7588089999999976</v>
      </c>
      <c r="I40" s="149">
        <v>8.7588089999999976</v>
      </c>
      <c r="J40" s="149">
        <v>0</v>
      </c>
      <c r="K40" s="149">
        <v>8.7588089999999976</v>
      </c>
    </row>
    <row r="41" spans="1:11" x14ac:dyDescent="0.2">
      <c r="A41" s="76">
        <v>35</v>
      </c>
      <c r="B41" s="7" t="s">
        <v>149</v>
      </c>
      <c r="C41" s="149">
        <v>2.4789729999999999</v>
      </c>
      <c r="D41" s="149">
        <v>0</v>
      </c>
      <c r="E41" s="149">
        <v>2.4789729999999999</v>
      </c>
      <c r="F41" s="149">
        <v>67.194141000000002</v>
      </c>
      <c r="G41" s="149">
        <v>-5.2589999999999998E-2</v>
      </c>
      <c r="H41" s="149">
        <v>67.141550999999993</v>
      </c>
      <c r="I41" s="149">
        <v>16.556260000000002</v>
      </c>
      <c r="J41" s="149">
        <v>-0.35506799999999994</v>
      </c>
      <c r="K41" s="149">
        <v>16.201192000000002</v>
      </c>
    </row>
    <row r="42" spans="1:11" x14ac:dyDescent="0.2">
      <c r="A42" s="76">
        <v>36</v>
      </c>
      <c r="B42" s="7" t="s">
        <v>413</v>
      </c>
      <c r="C42" s="149">
        <v>0</v>
      </c>
      <c r="D42" s="149">
        <v>0</v>
      </c>
      <c r="E42" s="149">
        <v>0</v>
      </c>
      <c r="F42" s="149">
        <v>0.105325</v>
      </c>
      <c r="G42" s="149">
        <v>0</v>
      </c>
      <c r="H42" s="149">
        <v>0.105325</v>
      </c>
      <c r="I42" s="149">
        <v>0.21230000000000004</v>
      </c>
      <c r="J42" s="149">
        <v>0</v>
      </c>
      <c r="K42" s="149">
        <v>0.21230000000000004</v>
      </c>
    </row>
    <row r="43" spans="1:11" x14ac:dyDescent="0.2">
      <c r="A43" s="76">
        <v>37</v>
      </c>
      <c r="B43" s="7" t="s">
        <v>414</v>
      </c>
      <c r="C43" s="149">
        <v>0</v>
      </c>
      <c r="D43" s="149">
        <v>0</v>
      </c>
      <c r="E43" s="149">
        <v>0</v>
      </c>
      <c r="F43" s="149">
        <v>0</v>
      </c>
      <c r="G43" s="149">
        <v>0</v>
      </c>
      <c r="H43" s="149">
        <v>0</v>
      </c>
      <c r="I43" s="149">
        <v>0</v>
      </c>
      <c r="J43" s="149">
        <v>0</v>
      </c>
      <c r="K43" s="149">
        <v>0</v>
      </c>
    </row>
    <row r="44" spans="1:11" x14ac:dyDescent="0.2">
      <c r="A44" s="76">
        <v>38</v>
      </c>
      <c r="B44" s="7" t="s">
        <v>415</v>
      </c>
      <c r="C44" s="149">
        <v>-16.016086000000001</v>
      </c>
      <c r="D44" s="149">
        <v>0</v>
      </c>
      <c r="E44" s="149">
        <v>-16.016086000000001</v>
      </c>
      <c r="F44" s="149">
        <v>-158.12360100000001</v>
      </c>
      <c r="G44" s="149">
        <v>0</v>
      </c>
      <c r="H44" s="149">
        <v>-158.12360100000001</v>
      </c>
      <c r="I44" s="149">
        <v>-210.472622</v>
      </c>
      <c r="J44" s="149">
        <v>0</v>
      </c>
      <c r="K44" s="149">
        <v>-210.472622</v>
      </c>
    </row>
    <row r="45" spans="1:11" x14ac:dyDescent="0.2">
      <c r="A45" s="76">
        <v>39</v>
      </c>
      <c r="B45" s="7" t="s">
        <v>145</v>
      </c>
      <c r="C45" s="149">
        <v>-7.8050000000000003E-3</v>
      </c>
      <c r="D45" s="149">
        <v>0</v>
      </c>
      <c r="E45" s="149">
        <v>-7.8050000000000003E-3</v>
      </c>
      <c r="F45" s="149">
        <v>2.9297550000000014</v>
      </c>
      <c r="G45" s="149">
        <v>0</v>
      </c>
      <c r="H45" s="149">
        <v>2.9297550000000014</v>
      </c>
      <c r="I45" s="149">
        <v>-7.0245000000000002E-2</v>
      </c>
      <c r="J45" s="149">
        <v>0</v>
      </c>
      <c r="K45" s="149">
        <v>-7.0245000000000002E-2</v>
      </c>
    </row>
    <row r="46" spans="1:11" x14ac:dyDescent="0.2">
      <c r="A46" s="76">
        <v>40</v>
      </c>
      <c r="B46" s="7" t="s">
        <v>416</v>
      </c>
      <c r="C46" s="149">
        <v>-1.5</v>
      </c>
      <c r="D46" s="149">
        <v>0</v>
      </c>
      <c r="E46" s="149">
        <v>-1.5</v>
      </c>
      <c r="F46" s="149">
        <v>11</v>
      </c>
      <c r="G46" s="149">
        <v>0</v>
      </c>
      <c r="H46" s="149">
        <v>11</v>
      </c>
      <c r="I46" s="149">
        <v>0</v>
      </c>
      <c r="J46" s="149">
        <v>0</v>
      </c>
      <c r="K46" s="149">
        <v>0</v>
      </c>
    </row>
    <row r="47" spans="1:11" x14ac:dyDescent="0.2">
      <c r="A47" s="76">
        <v>41</v>
      </c>
      <c r="B47" s="72" t="s">
        <v>417</v>
      </c>
      <c r="C47" s="149">
        <v>0</v>
      </c>
      <c r="D47" s="149">
        <v>0</v>
      </c>
      <c r="E47" s="149">
        <v>0</v>
      </c>
      <c r="F47" s="149">
        <v>0</v>
      </c>
      <c r="G47" s="149">
        <v>0</v>
      </c>
      <c r="H47" s="149">
        <v>0</v>
      </c>
      <c r="I47" s="149">
        <v>0.46822000000000003</v>
      </c>
      <c r="J47" s="149">
        <v>0</v>
      </c>
      <c r="K47" s="149">
        <v>0.46822000000000003</v>
      </c>
    </row>
    <row r="48" spans="1:11" x14ac:dyDescent="0.2">
      <c r="A48" s="76">
        <v>42</v>
      </c>
      <c r="B48" s="7" t="s">
        <v>418</v>
      </c>
      <c r="C48" s="149">
        <v>0.111494</v>
      </c>
      <c r="D48" s="149">
        <v>0</v>
      </c>
      <c r="E48" s="149">
        <v>0.111494</v>
      </c>
      <c r="F48" s="149">
        <v>1.0034460000000001</v>
      </c>
      <c r="G48" s="149">
        <v>0</v>
      </c>
      <c r="H48" s="149">
        <v>1.0034460000000001</v>
      </c>
      <c r="I48" s="149">
        <v>1.0034460000000001</v>
      </c>
      <c r="J48" s="149">
        <v>0</v>
      </c>
      <c r="K48" s="149">
        <v>1.0034460000000001</v>
      </c>
    </row>
    <row r="49" spans="1:11" x14ac:dyDescent="0.2">
      <c r="A49" s="76">
        <v>43</v>
      </c>
      <c r="B49" s="7" t="s">
        <v>419</v>
      </c>
      <c r="C49" s="149">
        <v>0</v>
      </c>
      <c r="D49" s="149">
        <v>0</v>
      </c>
      <c r="E49" s="149">
        <v>0</v>
      </c>
      <c r="F49" s="149">
        <v>0</v>
      </c>
      <c r="G49" s="149">
        <v>0</v>
      </c>
      <c r="H49" s="149">
        <v>0</v>
      </c>
      <c r="I49" s="149">
        <v>-0.14286599999999999</v>
      </c>
      <c r="J49" s="149">
        <v>0</v>
      </c>
      <c r="K49" s="149">
        <v>-0.14286599999999999</v>
      </c>
    </row>
    <row r="50" spans="1:11" x14ac:dyDescent="0.2">
      <c r="A50" s="76">
        <v>44</v>
      </c>
      <c r="B50" s="7" t="s">
        <v>144</v>
      </c>
      <c r="C50" s="149">
        <v>7.6393000000000003E-2</v>
      </c>
      <c r="D50" s="149">
        <v>0</v>
      </c>
      <c r="E50" s="149">
        <v>7.6393000000000003E-2</v>
      </c>
      <c r="F50" s="149">
        <v>1.9321629999999999</v>
      </c>
      <c r="G50" s="149">
        <v>1.1720000000000001E-3</v>
      </c>
      <c r="H50" s="149">
        <v>1.9333349999999998</v>
      </c>
      <c r="I50" s="149">
        <v>1.232192</v>
      </c>
      <c r="J50" s="149">
        <v>0</v>
      </c>
      <c r="K50" s="149">
        <v>1.232192</v>
      </c>
    </row>
    <row r="51" spans="1:11" x14ac:dyDescent="0.2">
      <c r="A51" s="76">
        <v>45</v>
      </c>
      <c r="B51" s="7" t="s">
        <v>420</v>
      </c>
      <c r="C51" s="149">
        <v>0.58333599999999997</v>
      </c>
      <c r="D51" s="149">
        <v>0</v>
      </c>
      <c r="E51" s="149">
        <v>0.58333599999999997</v>
      </c>
      <c r="F51" s="149">
        <v>2.7458710000000002</v>
      </c>
      <c r="G51" s="149">
        <v>7.4658000000000002E-2</v>
      </c>
      <c r="H51" s="149">
        <v>2.8205290000000001</v>
      </c>
      <c r="I51" s="149">
        <v>-4.4226209999999995</v>
      </c>
      <c r="J51" s="149">
        <v>-1.0867E-2</v>
      </c>
      <c r="K51" s="149">
        <v>-4.4334880000000005</v>
      </c>
    </row>
    <row r="52" spans="1:11" x14ac:dyDescent="0.2">
      <c r="A52" s="76">
        <v>46</v>
      </c>
      <c r="B52" s="7" t="s">
        <v>421</v>
      </c>
      <c r="C52" s="149">
        <v>0</v>
      </c>
      <c r="D52" s="149">
        <v>0</v>
      </c>
      <c r="E52" s="149">
        <v>0</v>
      </c>
      <c r="F52" s="149">
        <v>0</v>
      </c>
      <c r="G52" s="149">
        <v>0</v>
      </c>
      <c r="H52" s="149">
        <v>0</v>
      </c>
      <c r="I52" s="149">
        <v>0</v>
      </c>
      <c r="J52" s="149">
        <v>0</v>
      </c>
      <c r="K52" s="149">
        <v>0</v>
      </c>
    </row>
    <row r="53" spans="1:11" x14ac:dyDescent="0.2">
      <c r="A53" s="76">
        <v>47</v>
      </c>
      <c r="B53" s="7" t="s">
        <v>422</v>
      </c>
      <c r="C53" s="149">
        <v>9.3465939999999996</v>
      </c>
      <c r="D53" s="149">
        <v>0</v>
      </c>
      <c r="E53" s="149">
        <v>9.3465939999999996</v>
      </c>
      <c r="F53" s="149">
        <v>62.075239999999994</v>
      </c>
      <c r="G53" s="149">
        <v>-9.6880459999999999</v>
      </c>
      <c r="H53" s="149">
        <v>52.387193999999994</v>
      </c>
      <c r="I53" s="149">
        <v>26.269241999999998</v>
      </c>
      <c r="J53" s="149">
        <v>-0.85241400000000001</v>
      </c>
      <c r="K53" s="149">
        <v>25.416827999999995</v>
      </c>
    </row>
    <row r="54" spans="1:11" x14ac:dyDescent="0.2">
      <c r="A54" s="76">
        <v>48</v>
      </c>
      <c r="B54" s="7" t="s">
        <v>423</v>
      </c>
      <c r="C54" s="149">
        <v>0</v>
      </c>
      <c r="D54" s="149">
        <v>0</v>
      </c>
      <c r="E54" s="149">
        <v>0</v>
      </c>
      <c r="F54" s="149">
        <v>0</v>
      </c>
      <c r="G54" s="149">
        <v>3.6299999999999999E-4</v>
      </c>
      <c r="H54" s="149">
        <v>3.6299999999999999E-4</v>
      </c>
      <c r="I54" s="149">
        <v>0</v>
      </c>
      <c r="J54" s="149">
        <v>0</v>
      </c>
      <c r="K54" s="149">
        <v>0</v>
      </c>
    </row>
    <row r="55" spans="1:11" x14ac:dyDescent="0.2">
      <c r="A55" s="76">
        <v>49</v>
      </c>
      <c r="B55" s="7" t="s">
        <v>424</v>
      </c>
      <c r="C55" s="149">
        <v>6.1159999999999999E-3</v>
      </c>
      <c r="D55" s="149">
        <v>0</v>
      </c>
      <c r="E55" s="149">
        <v>6.1159999999999999E-3</v>
      </c>
      <c r="F55" s="149">
        <v>5.5043999999999996E-2</v>
      </c>
      <c r="G55" s="149">
        <v>0</v>
      </c>
      <c r="H55" s="149">
        <v>5.5043999999999996E-2</v>
      </c>
      <c r="I55" s="149">
        <v>5.5043999999999996E-2</v>
      </c>
      <c r="J55" s="149">
        <v>0</v>
      </c>
      <c r="K55" s="149">
        <v>5.5043999999999996E-2</v>
      </c>
    </row>
    <row r="56" spans="1:11" x14ac:dyDescent="0.2">
      <c r="A56" s="76">
        <v>50</v>
      </c>
      <c r="B56" s="7" t="s">
        <v>153</v>
      </c>
      <c r="C56" s="149">
        <v>8.4554000000000004E-2</v>
      </c>
      <c r="D56" s="149">
        <v>-0.25861899999999999</v>
      </c>
      <c r="E56" s="149">
        <v>-0.17406499999999997</v>
      </c>
      <c r="F56" s="149">
        <v>1.1149480000000001</v>
      </c>
      <c r="G56" s="149">
        <v>6.8055840000000005</v>
      </c>
      <c r="H56" s="149">
        <v>7.9205319999999988</v>
      </c>
      <c r="I56" s="149">
        <v>0.70319900000000013</v>
      </c>
      <c r="J56" s="149">
        <v>-0.52942</v>
      </c>
      <c r="K56" s="149">
        <v>0.17377899999999991</v>
      </c>
    </row>
    <row r="57" spans="1:11" x14ac:dyDescent="0.2">
      <c r="A57" s="76">
        <v>51</v>
      </c>
      <c r="B57" s="7" t="s">
        <v>425</v>
      </c>
      <c r="C57" s="149">
        <v>0.40346199999999999</v>
      </c>
      <c r="D57" s="149">
        <v>0</v>
      </c>
      <c r="E57" s="149">
        <v>0.40346199999999999</v>
      </c>
      <c r="F57" s="149">
        <v>27.682234000000005</v>
      </c>
      <c r="G57" s="149">
        <v>-5.0827920000000004</v>
      </c>
      <c r="H57" s="149">
        <v>22.599442000000003</v>
      </c>
      <c r="I57" s="149">
        <v>11.578171999999999</v>
      </c>
      <c r="J57" s="149">
        <v>-1.0501069999999999</v>
      </c>
      <c r="K57" s="149">
        <v>10.528065</v>
      </c>
    </row>
    <row r="58" spans="1:11" x14ac:dyDescent="0.2">
      <c r="A58" s="76">
        <v>52</v>
      </c>
      <c r="B58" s="7" t="s">
        <v>426</v>
      </c>
      <c r="C58" s="149">
        <v>0.91429199999999999</v>
      </c>
      <c r="D58" s="149">
        <v>0</v>
      </c>
      <c r="E58" s="149">
        <v>0.91429199999999999</v>
      </c>
      <c r="F58" s="149">
        <v>-0.49799900000000019</v>
      </c>
      <c r="G58" s="149">
        <v>0</v>
      </c>
      <c r="H58" s="149">
        <v>-0.49799900000000019</v>
      </c>
      <c r="I58" s="149">
        <v>0.65991099999999991</v>
      </c>
      <c r="J58" s="149">
        <v>0</v>
      </c>
      <c r="K58" s="149">
        <v>0.65991099999999991</v>
      </c>
    </row>
    <row r="59" spans="1:11" x14ac:dyDescent="0.2">
      <c r="A59" s="76">
        <v>53</v>
      </c>
      <c r="B59" s="7" t="s">
        <v>427</v>
      </c>
      <c r="C59" s="149">
        <v>2.062214</v>
      </c>
      <c r="D59" s="149">
        <v>0</v>
      </c>
      <c r="E59" s="149">
        <v>2.062214</v>
      </c>
      <c r="F59" s="149">
        <v>11.618807</v>
      </c>
      <c r="G59" s="149">
        <v>0</v>
      </c>
      <c r="H59" s="149">
        <v>11.618807</v>
      </c>
      <c r="I59" s="149">
        <v>11.573084000000001</v>
      </c>
      <c r="J59" s="149">
        <v>0</v>
      </c>
      <c r="K59" s="149">
        <v>11.573084000000001</v>
      </c>
    </row>
    <row r="60" spans="1:11" x14ac:dyDescent="0.2">
      <c r="A60" s="76">
        <v>54</v>
      </c>
      <c r="B60" s="7" t="s">
        <v>428</v>
      </c>
      <c r="C60" s="149">
        <v>8.7447289999999995</v>
      </c>
      <c r="D60" s="149">
        <v>-1.244548</v>
      </c>
      <c r="E60" s="149">
        <v>7.5001809999999995</v>
      </c>
      <c r="F60" s="149">
        <v>27.740331999999999</v>
      </c>
      <c r="G60" s="149">
        <v>2.8182470000000013</v>
      </c>
      <c r="H60" s="149">
        <v>30.558579000000002</v>
      </c>
      <c r="I60" s="149">
        <v>88.672498999999988</v>
      </c>
      <c r="J60" s="149">
        <v>-4.3412499999999996</v>
      </c>
      <c r="K60" s="149">
        <v>84.331249000000014</v>
      </c>
    </row>
    <row r="61" spans="1:11" x14ac:dyDescent="0.2">
      <c r="A61" s="76">
        <v>55</v>
      </c>
      <c r="B61" s="7" t="s">
        <v>429</v>
      </c>
      <c r="C61" s="149">
        <v>22.578081000000001</v>
      </c>
      <c r="D61" s="149">
        <v>3.3167599999999999</v>
      </c>
      <c r="E61" s="149">
        <v>25.894841</v>
      </c>
      <c r="F61" s="149">
        <v>196.34846499999998</v>
      </c>
      <c r="G61" s="149">
        <v>6.7690870000000007</v>
      </c>
      <c r="H61" s="149">
        <v>203.11755199999999</v>
      </c>
      <c r="I61" s="149">
        <v>203.229524</v>
      </c>
      <c r="J61" s="149">
        <v>0.46237099999999953</v>
      </c>
      <c r="K61" s="149">
        <v>203.69189499999996</v>
      </c>
    </row>
    <row r="62" spans="1:11" x14ac:dyDescent="0.2">
      <c r="A62" s="76">
        <v>56</v>
      </c>
      <c r="B62" s="7" t="s">
        <v>430</v>
      </c>
      <c r="C62" s="149">
        <v>19.547115999999999</v>
      </c>
      <c r="D62" s="149">
        <v>9.7039279999999994</v>
      </c>
      <c r="E62" s="149">
        <v>29.251044</v>
      </c>
      <c r="F62" s="149">
        <v>100.66832100000001</v>
      </c>
      <c r="G62" s="149">
        <v>44.444666000000005</v>
      </c>
      <c r="H62" s="149">
        <v>145.112987</v>
      </c>
      <c r="I62" s="149">
        <v>133.86382600000002</v>
      </c>
      <c r="J62" s="149">
        <v>27.424220999999996</v>
      </c>
      <c r="K62" s="149">
        <v>161.28804700000001</v>
      </c>
    </row>
    <row r="63" spans="1:11" x14ac:dyDescent="0.2">
      <c r="A63" s="76">
        <v>57</v>
      </c>
      <c r="B63" s="7" t="s">
        <v>140</v>
      </c>
      <c r="C63" s="149">
        <v>5.5189349999999999</v>
      </c>
      <c r="D63" s="149">
        <v>5.252224</v>
      </c>
      <c r="E63" s="149">
        <v>10.771159000000001</v>
      </c>
      <c r="F63" s="149">
        <v>41.566434999999998</v>
      </c>
      <c r="G63" s="149">
        <v>20.763840000000002</v>
      </c>
      <c r="H63" s="149">
        <v>62.330275</v>
      </c>
      <c r="I63" s="149">
        <v>81.030671999999996</v>
      </c>
      <c r="J63" s="149">
        <v>-21.726987000000001</v>
      </c>
      <c r="K63" s="149">
        <v>59.303685000000002</v>
      </c>
    </row>
    <row r="64" spans="1:11" x14ac:dyDescent="0.2">
      <c r="A64" s="57" t="s">
        <v>109</v>
      </c>
      <c r="B64" s="49" t="s">
        <v>431</v>
      </c>
      <c r="C64" s="148"/>
      <c r="D64" s="148">
        <v>34.52831110000001</v>
      </c>
      <c r="E64" s="148">
        <v>34.52831110000001</v>
      </c>
      <c r="F64" s="148">
        <v>0</v>
      </c>
      <c r="G64" s="148">
        <v>100.07198200000001</v>
      </c>
      <c r="H64" s="148">
        <v>100.07198200000001</v>
      </c>
      <c r="I64" s="148">
        <v>0</v>
      </c>
      <c r="J64" s="148">
        <v>-1010.2791273</v>
      </c>
      <c r="K64" s="148">
        <v>-1010.2791273</v>
      </c>
    </row>
    <row r="65" spans="1:23" ht="15" thickBot="1" x14ac:dyDescent="0.25">
      <c r="A65" s="7"/>
      <c r="B65" s="7" t="s">
        <v>432</v>
      </c>
      <c r="C65" s="149"/>
      <c r="D65" s="149">
        <v>34.52831110000001</v>
      </c>
      <c r="E65" s="149">
        <v>34.52831110000001</v>
      </c>
      <c r="F65" s="149">
        <v>0</v>
      </c>
      <c r="G65" s="149">
        <v>100.07198200000001</v>
      </c>
      <c r="H65" s="149">
        <v>100.07198200000001</v>
      </c>
      <c r="I65" s="149">
        <v>0</v>
      </c>
      <c r="J65" s="149">
        <v>-1010.2791273</v>
      </c>
      <c r="K65" s="149">
        <v>-1010.2791273</v>
      </c>
    </row>
    <row r="66" spans="1:23" ht="15.75" thickTop="1" thickBot="1" x14ac:dyDescent="0.25">
      <c r="A66" s="77"/>
      <c r="B66" s="78" t="s">
        <v>166</v>
      </c>
      <c r="C66" s="220">
        <v>258.04072899999994</v>
      </c>
      <c r="D66" s="220">
        <v>53.158542100000012</v>
      </c>
      <c r="E66" s="220">
        <v>311.19927109999998</v>
      </c>
      <c r="F66" s="220">
        <v>1099.0199789999997</v>
      </c>
      <c r="G66" s="220">
        <v>164.95092600000001</v>
      </c>
      <c r="H66" s="220">
        <v>1263.9709049999999</v>
      </c>
      <c r="I66" s="220">
        <v>1216.9194440000001</v>
      </c>
      <c r="J66" s="220">
        <v>-1014.6995393000001</v>
      </c>
      <c r="K66" s="220">
        <v>202.21990469999997</v>
      </c>
    </row>
    <row r="67" spans="1:23" ht="15" thickTop="1" x14ac:dyDescent="0.2">
      <c r="A67" s="441" t="s">
        <v>853</v>
      </c>
      <c r="B67" s="441"/>
      <c r="C67" s="441"/>
      <c r="D67" s="441"/>
      <c r="E67" s="441"/>
      <c r="F67" s="441"/>
      <c r="G67" s="441"/>
      <c r="H67" s="441"/>
      <c r="I67" s="441"/>
      <c r="J67" s="441"/>
      <c r="K67" s="441"/>
      <c r="L67" s="201"/>
      <c r="M67" s="201"/>
      <c r="N67" s="201"/>
    </row>
    <row r="68" spans="1:23" x14ac:dyDescent="0.2">
      <c r="A68" s="330" t="s">
        <v>836</v>
      </c>
      <c r="B68" s="330"/>
      <c r="C68" s="330"/>
      <c r="D68" s="330"/>
      <c r="E68" s="330"/>
      <c r="F68" s="330"/>
      <c r="G68" s="330"/>
      <c r="H68" s="330"/>
      <c r="I68" s="330"/>
      <c r="J68" s="330"/>
      <c r="K68" s="330"/>
      <c r="M68" s="142"/>
      <c r="N68" s="142"/>
      <c r="O68" s="142"/>
      <c r="P68" s="142"/>
      <c r="Q68" s="142"/>
      <c r="R68" s="142"/>
      <c r="S68" s="142"/>
      <c r="T68" s="142"/>
      <c r="U68" s="142"/>
      <c r="V68" s="142"/>
      <c r="W68" s="142"/>
    </row>
    <row r="69" spans="1:23" x14ac:dyDescent="0.2">
      <c r="A69" s="439" t="s">
        <v>433</v>
      </c>
      <c r="B69" s="439"/>
      <c r="C69" s="439"/>
      <c r="D69" s="439"/>
      <c r="E69" s="439"/>
      <c r="F69" s="439"/>
      <c r="G69" s="439"/>
      <c r="H69" s="439"/>
      <c r="I69" s="439"/>
      <c r="J69" s="439"/>
      <c r="K69" s="439"/>
    </row>
    <row r="70" spans="1:23" ht="19.5" customHeight="1" x14ac:dyDescent="0.2">
      <c r="A70" s="440" t="s">
        <v>434</v>
      </c>
      <c r="B70" s="440"/>
      <c r="C70" s="440"/>
      <c r="D70" s="440"/>
      <c r="E70" s="440"/>
      <c r="F70" s="440"/>
      <c r="G70" s="440"/>
      <c r="H70" s="440"/>
      <c r="I70" s="440"/>
      <c r="J70" s="440"/>
      <c r="K70" s="440"/>
    </row>
    <row r="71" spans="1:23" x14ac:dyDescent="0.2">
      <c r="A71" s="309" t="s">
        <v>435</v>
      </c>
      <c r="B71" s="309"/>
      <c r="C71" s="309"/>
      <c r="D71" s="309"/>
      <c r="E71" s="309"/>
      <c r="F71" s="309"/>
      <c r="G71" s="309"/>
      <c r="H71" s="309"/>
      <c r="I71" s="309"/>
      <c r="J71" s="309"/>
      <c r="K71" s="309"/>
    </row>
    <row r="72" spans="1:23" ht="18" customHeight="1" x14ac:dyDescent="0.2">
      <c r="A72" s="440" t="s">
        <v>436</v>
      </c>
      <c r="B72" s="440"/>
      <c r="C72" s="440"/>
      <c r="D72" s="440"/>
      <c r="E72" s="440"/>
      <c r="F72" s="440"/>
      <c r="G72" s="440"/>
      <c r="H72" s="440"/>
      <c r="I72" s="440"/>
      <c r="J72" s="440"/>
      <c r="K72" s="440"/>
    </row>
    <row r="73" spans="1:23" x14ac:dyDescent="0.2">
      <c r="A73" s="309" t="s">
        <v>437</v>
      </c>
      <c r="B73" s="309"/>
      <c r="C73" s="309"/>
      <c r="D73" s="309"/>
      <c r="E73" s="309"/>
      <c r="F73" s="309"/>
      <c r="G73" s="309"/>
      <c r="H73" s="309"/>
      <c r="I73" s="309"/>
      <c r="J73" s="309"/>
      <c r="K73" s="309"/>
    </row>
    <row r="74" spans="1:23" x14ac:dyDescent="0.2">
      <c r="A74" s="330" t="s">
        <v>438</v>
      </c>
      <c r="B74" s="330"/>
      <c r="C74" s="330"/>
      <c r="D74" s="330"/>
      <c r="E74" s="330"/>
      <c r="F74" s="330"/>
      <c r="G74" s="330"/>
      <c r="H74" s="330"/>
      <c r="I74" s="330"/>
      <c r="J74" s="330"/>
      <c r="K74" s="330"/>
    </row>
    <row r="75" spans="1:23" x14ac:dyDescent="0.2">
      <c r="A75" s="309" t="s">
        <v>439</v>
      </c>
      <c r="B75" s="309"/>
      <c r="C75" s="309"/>
      <c r="D75" s="309"/>
      <c r="E75" s="309"/>
      <c r="F75" s="309"/>
      <c r="G75" s="309"/>
      <c r="H75" s="309"/>
      <c r="I75" s="309"/>
      <c r="J75" s="309"/>
      <c r="K75" s="309"/>
    </row>
    <row r="76" spans="1:23" x14ac:dyDescent="0.2">
      <c r="A76" s="439" t="s">
        <v>440</v>
      </c>
      <c r="B76" s="439"/>
      <c r="C76" s="439"/>
      <c r="D76" s="439"/>
      <c r="E76" s="439"/>
      <c r="F76" s="439"/>
      <c r="G76" s="439"/>
      <c r="H76" s="439"/>
      <c r="I76" s="439"/>
      <c r="J76" s="439"/>
      <c r="K76" s="439"/>
    </row>
  </sheetData>
  <mergeCells count="20">
    <mergeCell ref="A67:K67"/>
    <mergeCell ref="A1:K1"/>
    <mergeCell ref="A2:K2"/>
    <mergeCell ref="A3:A5"/>
    <mergeCell ref="B3:B5"/>
    <mergeCell ref="C3:E3"/>
    <mergeCell ref="F3:H3"/>
    <mergeCell ref="I3:K3"/>
    <mergeCell ref="E4:E5"/>
    <mergeCell ref="H4:H5"/>
    <mergeCell ref="K4:K5"/>
    <mergeCell ref="A74:K74"/>
    <mergeCell ref="A75:K75"/>
    <mergeCell ref="A76:K76"/>
    <mergeCell ref="A68:K68"/>
    <mergeCell ref="A69:K69"/>
    <mergeCell ref="A70:K70"/>
    <mergeCell ref="A71:K71"/>
    <mergeCell ref="A72:K72"/>
    <mergeCell ref="A73:K73"/>
  </mergeCells>
  <hyperlinks>
    <hyperlink ref="A68" r:id="rId1" display="http://www.sbp.org.pk/ecodata/NIFP_Arch/index.asp"/>
    <hyperlink ref="A74" r:id="rId2"/>
  </hyperlinks>
  <pageMargins left="0.7" right="0.7" top="0.75" bottom="0.75" header="0.3" footer="0.3"/>
  <pageSetup paperSize="9" scale="68" orientation="portrait" verticalDpi="0" r:id="rId3"/>
  <colBreaks count="1" manualBreakCount="1">
    <brk id="11" max="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tabSelected="1" view="pageBreakPreview" zoomScale="115" zoomScaleNormal="100" zoomScaleSheetLayoutView="115" workbookViewId="0">
      <selection activeCell="H51" sqref="H51"/>
    </sheetView>
  </sheetViews>
  <sheetFormatPr defaultColWidth="9.125" defaultRowHeight="14.25" x14ac:dyDescent="0.2"/>
  <cols>
    <col min="1" max="1" width="3.125" style="4" bestFit="1" customWidth="1"/>
    <col min="2" max="3" width="9.125" style="4"/>
    <col min="4" max="4" width="19.875" style="4" customWidth="1"/>
    <col min="5" max="5" width="5" style="4" bestFit="1" customWidth="1"/>
    <col min="6" max="7" width="5.875" style="4" bestFit="1" customWidth="1"/>
    <col min="8" max="8" width="6" style="4" bestFit="1" customWidth="1"/>
    <col min="9" max="9" width="5.875" style="4" bestFit="1" customWidth="1"/>
    <col min="10" max="11" width="6" style="4" bestFit="1" customWidth="1"/>
    <col min="12" max="12" width="5.875" style="4" bestFit="1" customWidth="1"/>
    <col min="13" max="13" width="6" style="4" bestFit="1" customWidth="1"/>
    <col min="14" max="16384" width="9.125" style="4"/>
  </cols>
  <sheetData>
    <row r="1" spans="1:13" ht="17.25" customHeight="1" x14ac:dyDescent="0.2">
      <c r="A1" s="305" t="s">
        <v>441</v>
      </c>
      <c r="B1" s="305"/>
      <c r="C1" s="305"/>
      <c r="D1" s="305"/>
      <c r="E1" s="305"/>
      <c r="F1" s="305"/>
      <c r="G1" s="305"/>
      <c r="H1" s="305"/>
      <c r="I1" s="305"/>
      <c r="J1" s="305"/>
      <c r="K1" s="305"/>
      <c r="L1" s="305"/>
      <c r="M1" s="305"/>
    </row>
    <row r="2" spans="1:13" ht="15" thickBot="1" x14ac:dyDescent="0.25">
      <c r="A2" s="353" t="s">
        <v>129</v>
      </c>
      <c r="B2" s="353"/>
      <c r="C2" s="353"/>
      <c r="D2" s="353"/>
      <c r="E2" s="353"/>
      <c r="F2" s="353"/>
      <c r="G2" s="353"/>
      <c r="H2" s="353"/>
      <c r="I2" s="353"/>
      <c r="J2" s="353"/>
      <c r="K2" s="353"/>
      <c r="L2" s="353"/>
      <c r="M2" s="353"/>
    </row>
    <row r="3" spans="1:13" ht="15.75" thickTop="1" thickBot="1" x14ac:dyDescent="0.25">
      <c r="A3" s="323" t="s">
        <v>380</v>
      </c>
      <c r="B3" s="443" t="s">
        <v>442</v>
      </c>
      <c r="C3" s="443"/>
      <c r="D3" s="443"/>
      <c r="E3" s="328" t="s">
        <v>912</v>
      </c>
      <c r="F3" s="328"/>
      <c r="G3" s="327"/>
      <c r="H3" s="326" t="s">
        <v>913</v>
      </c>
      <c r="I3" s="328"/>
      <c r="J3" s="327"/>
      <c r="K3" s="326" t="s">
        <v>915</v>
      </c>
      <c r="L3" s="328"/>
      <c r="M3" s="328"/>
    </row>
    <row r="4" spans="1:13" ht="15" thickBot="1" x14ac:dyDescent="0.25">
      <c r="A4" s="322"/>
      <c r="B4" s="445"/>
      <c r="C4" s="445"/>
      <c r="D4" s="445"/>
      <c r="E4" s="59" t="s">
        <v>443</v>
      </c>
      <c r="F4" s="59" t="s">
        <v>444</v>
      </c>
      <c r="G4" s="59" t="s">
        <v>445</v>
      </c>
      <c r="H4" s="59" t="s">
        <v>443</v>
      </c>
      <c r="I4" s="59" t="s">
        <v>444</v>
      </c>
      <c r="J4" s="59" t="s">
        <v>445</v>
      </c>
      <c r="K4" s="59" t="s">
        <v>443</v>
      </c>
      <c r="L4" s="59" t="s">
        <v>444</v>
      </c>
      <c r="M4" s="14" t="s">
        <v>445</v>
      </c>
    </row>
    <row r="5" spans="1:13" ht="15" thickTop="1" x14ac:dyDescent="0.2">
      <c r="A5" s="76">
        <v>1</v>
      </c>
      <c r="B5" s="453" t="s">
        <v>446</v>
      </c>
      <c r="C5" s="453"/>
      <c r="D5" s="453"/>
      <c r="E5" s="151">
        <v>7.8374879999999996</v>
      </c>
      <c r="F5" s="151">
        <v>1.4130210000000001</v>
      </c>
      <c r="G5" s="151">
        <v>6.4244669999999999</v>
      </c>
      <c r="H5" s="151">
        <v>35.376543999999996</v>
      </c>
      <c r="I5" s="151">
        <v>13.076226000000002</v>
      </c>
      <c r="J5" s="151">
        <v>22.300317999999997</v>
      </c>
      <c r="K5" s="151">
        <v>101.29157600000001</v>
      </c>
      <c r="L5" s="151">
        <v>13.437075000000002</v>
      </c>
      <c r="M5" s="151">
        <v>87.854500999999999</v>
      </c>
    </row>
    <row r="6" spans="1:13" x14ac:dyDescent="0.2">
      <c r="A6" s="76">
        <v>2</v>
      </c>
      <c r="B6" s="309" t="s">
        <v>447</v>
      </c>
      <c r="C6" s="309"/>
      <c r="D6" s="309"/>
      <c r="E6" s="151">
        <v>0</v>
      </c>
      <c r="F6" s="151">
        <v>0</v>
      </c>
      <c r="G6" s="151">
        <v>0</v>
      </c>
      <c r="H6" s="151">
        <v>0</v>
      </c>
      <c r="I6" s="151">
        <v>0</v>
      </c>
      <c r="J6" s="151">
        <v>0</v>
      </c>
      <c r="K6" s="151">
        <v>3.8E-3</v>
      </c>
      <c r="L6" s="151">
        <v>0</v>
      </c>
      <c r="M6" s="151">
        <v>3.8E-3</v>
      </c>
    </row>
    <row r="7" spans="1:13" x14ac:dyDescent="0.2">
      <c r="A7" s="76">
        <v>3</v>
      </c>
      <c r="B7" s="309" t="s">
        <v>448</v>
      </c>
      <c r="C7" s="309"/>
      <c r="D7" s="309"/>
      <c r="E7" s="151">
        <v>2.5804260000000001</v>
      </c>
      <c r="F7" s="151">
        <v>0</v>
      </c>
      <c r="G7" s="151">
        <v>2.5804260000000001</v>
      </c>
      <c r="H7" s="151">
        <v>24.259316999999996</v>
      </c>
      <c r="I7" s="151">
        <v>0</v>
      </c>
      <c r="J7" s="151">
        <v>24.259316999999996</v>
      </c>
      <c r="K7" s="151">
        <v>58.932276000000002</v>
      </c>
      <c r="L7" s="151">
        <v>0</v>
      </c>
      <c r="M7" s="151">
        <v>58.932276000000002</v>
      </c>
    </row>
    <row r="8" spans="1:13" x14ac:dyDescent="0.2">
      <c r="A8" s="76">
        <v>4</v>
      </c>
      <c r="B8" s="309" t="s">
        <v>449</v>
      </c>
      <c r="C8" s="309"/>
      <c r="D8" s="309"/>
      <c r="E8" s="151">
        <v>4.0898130000000004</v>
      </c>
      <c r="F8" s="151">
        <v>0</v>
      </c>
      <c r="G8" s="151">
        <v>4.0898130000000004</v>
      </c>
      <c r="H8" s="151">
        <v>36.834825000000002</v>
      </c>
      <c r="I8" s="151">
        <v>0</v>
      </c>
      <c r="J8" s="151">
        <v>36.834825000000002</v>
      </c>
      <c r="K8" s="151">
        <v>36.808317000000002</v>
      </c>
      <c r="L8" s="151">
        <v>0</v>
      </c>
      <c r="M8" s="151">
        <v>36.808317000000002</v>
      </c>
    </row>
    <row r="9" spans="1:13" x14ac:dyDescent="0.2">
      <c r="A9" s="76">
        <v>5</v>
      </c>
      <c r="B9" s="309" t="s">
        <v>450</v>
      </c>
      <c r="C9" s="309"/>
      <c r="D9" s="309"/>
      <c r="E9" s="151">
        <v>6.4281000000000005E-2</v>
      </c>
      <c r="F9" s="151">
        <v>0</v>
      </c>
      <c r="G9" s="151">
        <v>6.4281000000000005E-2</v>
      </c>
      <c r="H9" s="151">
        <v>0.57852900000000018</v>
      </c>
      <c r="I9" s="151">
        <v>0</v>
      </c>
      <c r="J9" s="151">
        <v>0.57852900000000018</v>
      </c>
      <c r="K9" s="151">
        <v>0.57852900000000018</v>
      </c>
      <c r="L9" s="151">
        <v>0</v>
      </c>
      <c r="M9" s="151">
        <v>0.57852900000000018</v>
      </c>
    </row>
    <row r="10" spans="1:13" x14ac:dyDescent="0.2">
      <c r="A10" s="76">
        <v>6</v>
      </c>
      <c r="B10" s="309" t="s">
        <v>451</v>
      </c>
      <c r="C10" s="309"/>
      <c r="D10" s="309"/>
      <c r="E10" s="151">
        <v>2.8166929999999999</v>
      </c>
      <c r="F10" s="151">
        <v>1.4401170000000001</v>
      </c>
      <c r="G10" s="151">
        <v>1.376576</v>
      </c>
      <c r="H10" s="151">
        <v>24.539823999999999</v>
      </c>
      <c r="I10" s="151">
        <v>15.863659999999999</v>
      </c>
      <c r="J10" s="151">
        <v>8.676164</v>
      </c>
      <c r="K10" s="151">
        <v>29.276628000000002</v>
      </c>
      <c r="L10" s="151">
        <v>12.961053000000003</v>
      </c>
      <c r="M10" s="151">
        <v>16.315574999999999</v>
      </c>
    </row>
    <row r="11" spans="1:13" x14ac:dyDescent="0.2">
      <c r="A11" s="76">
        <v>7</v>
      </c>
      <c r="B11" s="309" t="s">
        <v>452</v>
      </c>
      <c r="C11" s="309"/>
      <c r="D11" s="309"/>
      <c r="E11" s="151">
        <v>0</v>
      </c>
      <c r="F11" s="151">
        <v>0</v>
      </c>
      <c r="G11" s="151">
        <v>0</v>
      </c>
      <c r="H11" s="151">
        <v>0</v>
      </c>
      <c r="I11" s="151">
        <v>0.58789400000000003</v>
      </c>
      <c r="J11" s="151">
        <v>-0.58789400000000003</v>
      </c>
      <c r="K11" s="151">
        <v>0</v>
      </c>
      <c r="L11" s="151">
        <v>0</v>
      </c>
      <c r="M11" s="151">
        <v>0</v>
      </c>
    </row>
    <row r="12" spans="1:13" x14ac:dyDescent="0.2">
      <c r="A12" s="76">
        <v>8</v>
      </c>
      <c r="B12" s="309" t="s">
        <v>453</v>
      </c>
      <c r="C12" s="309"/>
      <c r="D12" s="309"/>
      <c r="E12" s="151">
        <v>0</v>
      </c>
      <c r="F12" s="151">
        <v>0.148865</v>
      </c>
      <c r="G12" s="151">
        <v>-0.148865</v>
      </c>
      <c r="H12" s="151">
        <v>4.2986999999999997E-2</v>
      </c>
      <c r="I12" s="151">
        <v>1.339785</v>
      </c>
      <c r="J12" s="151">
        <v>-1.2967980000000001</v>
      </c>
      <c r="K12" s="151">
        <v>4.1877999999999999E-2</v>
      </c>
      <c r="L12" s="151">
        <v>1.339785</v>
      </c>
      <c r="M12" s="151">
        <v>-1.2979070000000001</v>
      </c>
    </row>
    <row r="13" spans="1:13" x14ac:dyDescent="0.2">
      <c r="A13" s="76">
        <v>9</v>
      </c>
      <c r="B13" s="309" t="s">
        <v>454</v>
      </c>
      <c r="C13" s="309"/>
      <c r="D13" s="309"/>
      <c r="E13" s="151">
        <v>7</v>
      </c>
      <c r="F13" s="151">
        <v>0</v>
      </c>
      <c r="G13" s="151">
        <v>7</v>
      </c>
      <c r="H13" s="151">
        <v>9.379999999999999</v>
      </c>
      <c r="I13" s="151">
        <v>0</v>
      </c>
      <c r="J13" s="151">
        <v>9.379999999999999</v>
      </c>
      <c r="K13" s="151">
        <v>2.974043</v>
      </c>
      <c r="L13" s="151">
        <v>0</v>
      </c>
      <c r="M13" s="151">
        <v>2.974043</v>
      </c>
    </row>
    <row r="14" spans="1:13" x14ac:dyDescent="0.2">
      <c r="A14" s="76">
        <v>10</v>
      </c>
      <c r="B14" s="309" t="s">
        <v>455</v>
      </c>
      <c r="C14" s="309"/>
      <c r="D14" s="309"/>
      <c r="E14" s="151">
        <v>4.9039539999999997</v>
      </c>
      <c r="F14" s="151">
        <v>2.7946369999999998</v>
      </c>
      <c r="G14" s="151">
        <v>2.1093169999999999</v>
      </c>
      <c r="H14" s="151">
        <v>46.677075000000002</v>
      </c>
      <c r="I14" s="151">
        <v>34.819965000000003</v>
      </c>
      <c r="J14" s="151">
        <v>11.857109999999999</v>
      </c>
      <c r="K14" s="151">
        <v>51.510185999999997</v>
      </c>
      <c r="L14" s="151">
        <v>17.213903999999999</v>
      </c>
      <c r="M14" s="151">
        <v>34.296282000000005</v>
      </c>
    </row>
    <row r="15" spans="1:13" x14ac:dyDescent="0.2">
      <c r="A15" s="76">
        <v>11</v>
      </c>
      <c r="B15" s="309" t="s">
        <v>456</v>
      </c>
      <c r="C15" s="309"/>
      <c r="D15" s="309"/>
      <c r="E15" s="151">
        <v>0</v>
      </c>
      <c r="F15" s="151">
        <v>0</v>
      </c>
      <c r="G15" s="151">
        <v>0</v>
      </c>
      <c r="H15" s="151">
        <v>0</v>
      </c>
      <c r="I15" s="151">
        <v>0</v>
      </c>
      <c r="J15" s="151">
        <v>0</v>
      </c>
      <c r="K15" s="151">
        <v>0</v>
      </c>
      <c r="L15" s="151">
        <v>0</v>
      </c>
      <c r="M15" s="151">
        <v>0</v>
      </c>
    </row>
    <row r="16" spans="1:13" x14ac:dyDescent="0.2">
      <c r="A16" s="76">
        <v>12</v>
      </c>
      <c r="B16" s="309" t="s">
        <v>457</v>
      </c>
      <c r="C16" s="309"/>
      <c r="D16" s="309"/>
      <c r="E16" s="151">
        <v>11.581524999999999</v>
      </c>
      <c r="F16" s="151">
        <v>3.4834619999999998</v>
      </c>
      <c r="G16" s="151">
        <v>8.0980629999999998</v>
      </c>
      <c r="H16" s="151">
        <v>87.437623000000002</v>
      </c>
      <c r="I16" s="151">
        <v>17.46687</v>
      </c>
      <c r="J16" s="151">
        <v>69.970753000000002</v>
      </c>
      <c r="K16" s="151">
        <v>105.20112800000001</v>
      </c>
      <c r="L16" s="151">
        <v>33.951158</v>
      </c>
      <c r="M16" s="151">
        <v>71.249970000000005</v>
      </c>
    </row>
    <row r="17" spans="1:13" x14ac:dyDescent="0.2">
      <c r="A17" s="76">
        <v>13</v>
      </c>
      <c r="B17" s="309" t="s">
        <v>458</v>
      </c>
      <c r="C17" s="309"/>
      <c r="D17" s="309"/>
      <c r="E17" s="151">
        <v>3.4007000000000003E-2</v>
      </c>
      <c r="F17" s="151">
        <v>0</v>
      </c>
      <c r="G17" s="151">
        <v>3.4007000000000003E-2</v>
      </c>
      <c r="H17" s="151">
        <v>18.029064999999999</v>
      </c>
      <c r="I17" s="151">
        <v>19.901864</v>
      </c>
      <c r="J17" s="151">
        <v>-1.8727990000000021</v>
      </c>
      <c r="K17" s="151">
        <v>5.7304339999999998</v>
      </c>
      <c r="L17" s="151">
        <v>225.05</v>
      </c>
      <c r="M17" s="151">
        <v>-219.31956600000001</v>
      </c>
    </row>
    <row r="18" spans="1:13" x14ac:dyDescent="0.2">
      <c r="A18" s="76">
        <v>14</v>
      </c>
      <c r="B18" s="309" t="s">
        <v>459</v>
      </c>
      <c r="C18" s="309"/>
      <c r="D18" s="309"/>
      <c r="E18" s="151">
        <v>20.311102000000002</v>
      </c>
      <c r="F18" s="151">
        <v>0.364902</v>
      </c>
      <c r="G18" s="151">
        <v>19.946200000000001</v>
      </c>
      <c r="H18" s="151">
        <v>174.23991800000002</v>
      </c>
      <c r="I18" s="151">
        <v>3.1808619999999994</v>
      </c>
      <c r="J18" s="151">
        <v>171.059056</v>
      </c>
      <c r="K18" s="151">
        <v>103.47510200000002</v>
      </c>
      <c r="L18" s="151">
        <v>3.2841179999999994</v>
      </c>
      <c r="M18" s="151">
        <v>100.19098400000001</v>
      </c>
    </row>
    <row r="19" spans="1:13" x14ac:dyDescent="0.2">
      <c r="A19" s="3"/>
      <c r="B19" s="450" t="s">
        <v>460</v>
      </c>
      <c r="C19" s="450"/>
      <c r="D19" s="450"/>
      <c r="E19" s="151">
        <v>0</v>
      </c>
      <c r="F19" s="151">
        <v>0</v>
      </c>
      <c r="G19" s="151">
        <v>0</v>
      </c>
      <c r="H19" s="151">
        <v>0</v>
      </c>
      <c r="I19" s="151">
        <v>0</v>
      </c>
      <c r="J19" s="151">
        <v>0</v>
      </c>
      <c r="K19" s="151">
        <v>0</v>
      </c>
      <c r="L19" s="151">
        <v>0</v>
      </c>
      <c r="M19" s="151">
        <v>0</v>
      </c>
    </row>
    <row r="20" spans="1:13" x14ac:dyDescent="0.2">
      <c r="A20" s="76">
        <v>15</v>
      </c>
      <c r="B20" s="309" t="s">
        <v>461</v>
      </c>
      <c r="C20" s="309"/>
      <c r="D20" s="309"/>
      <c r="E20" s="151">
        <v>0.64435100000000001</v>
      </c>
      <c r="F20" s="151">
        <v>2.1151879999999998</v>
      </c>
      <c r="G20" s="151">
        <v>-1.470837</v>
      </c>
      <c r="H20" s="151">
        <v>44.759636</v>
      </c>
      <c r="I20" s="151">
        <v>7.2366919999999997</v>
      </c>
      <c r="J20" s="151">
        <v>37.522944000000003</v>
      </c>
      <c r="K20" s="151">
        <v>8.1839250000000003</v>
      </c>
      <c r="L20" s="151">
        <v>5.5366919999999995</v>
      </c>
      <c r="M20" s="151">
        <v>2.6472329999999995</v>
      </c>
    </row>
    <row r="21" spans="1:13" x14ac:dyDescent="0.2">
      <c r="A21" s="76">
        <v>16</v>
      </c>
      <c r="B21" s="309" t="s">
        <v>462</v>
      </c>
      <c r="C21" s="309"/>
      <c r="D21" s="309"/>
      <c r="E21" s="151">
        <v>0</v>
      </c>
      <c r="F21" s="151">
        <v>6.1900000000000002E-3</v>
      </c>
      <c r="G21" s="151">
        <v>-6.1900000000000002E-3</v>
      </c>
      <c r="H21" s="151">
        <v>0.12485</v>
      </c>
      <c r="I21" s="151">
        <v>0.63080900000000018</v>
      </c>
      <c r="J21" s="151">
        <v>-0.50595900000000005</v>
      </c>
      <c r="K21" s="151">
        <v>3.4960999999999999E-2</v>
      </c>
      <c r="L21" s="151">
        <v>5.5710000000000003E-2</v>
      </c>
      <c r="M21" s="151">
        <v>-2.0749E-2</v>
      </c>
    </row>
    <row r="22" spans="1:13" x14ac:dyDescent="0.2">
      <c r="A22" s="76">
        <v>17</v>
      </c>
      <c r="B22" s="309" t="s">
        <v>463</v>
      </c>
      <c r="C22" s="309"/>
      <c r="D22" s="309"/>
      <c r="E22" s="151">
        <v>0</v>
      </c>
      <c r="F22" s="151">
        <v>0</v>
      </c>
      <c r="G22" s="151">
        <v>0</v>
      </c>
      <c r="H22" s="151">
        <v>0</v>
      </c>
      <c r="I22" s="151">
        <v>0</v>
      </c>
      <c r="J22" s="151">
        <v>0</v>
      </c>
      <c r="K22" s="151">
        <v>0</v>
      </c>
      <c r="L22" s="151">
        <v>0</v>
      </c>
      <c r="M22" s="151">
        <v>0</v>
      </c>
    </row>
    <row r="23" spans="1:13" x14ac:dyDescent="0.2">
      <c r="A23" s="76">
        <v>18</v>
      </c>
      <c r="B23" s="309" t="s">
        <v>464</v>
      </c>
      <c r="C23" s="309"/>
      <c r="D23" s="309"/>
      <c r="E23" s="151">
        <v>2.5731619999999999</v>
      </c>
      <c r="F23" s="151">
        <v>0</v>
      </c>
      <c r="G23" s="151">
        <v>2.5731619999999999</v>
      </c>
      <c r="H23" s="151">
        <v>23.158458</v>
      </c>
      <c r="I23" s="151">
        <v>0</v>
      </c>
      <c r="J23" s="151">
        <v>23.158458</v>
      </c>
      <c r="K23" s="151">
        <v>23.158458</v>
      </c>
      <c r="L23" s="151">
        <v>0</v>
      </c>
      <c r="M23" s="151">
        <v>23.158458</v>
      </c>
    </row>
    <row r="24" spans="1:13" x14ac:dyDescent="0.2">
      <c r="A24" s="76">
        <v>19</v>
      </c>
      <c r="B24" s="309" t="s">
        <v>465</v>
      </c>
      <c r="C24" s="309"/>
      <c r="D24" s="309"/>
      <c r="E24" s="151">
        <v>0.69996499999999995</v>
      </c>
      <c r="F24" s="151">
        <v>3.6732000000000001E-2</v>
      </c>
      <c r="G24" s="151">
        <v>0.66323299999999996</v>
      </c>
      <c r="H24" s="151">
        <v>3.1998600000000001</v>
      </c>
      <c r="I24" s="151">
        <v>0.18365999999999999</v>
      </c>
      <c r="J24" s="151">
        <v>3.0162</v>
      </c>
      <c r="K24" s="151">
        <v>2.156463</v>
      </c>
      <c r="L24" s="151">
        <v>0.33058799999999994</v>
      </c>
      <c r="M24" s="151">
        <v>1.8258750000000001</v>
      </c>
    </row>
    <row r="25" spans="1:13" x14ac:dyDescent="0.2">
      <c r="A25" s="76">
        <v>20</v>
      </c>
      <c r="B25" s="309" t="s">
        <v>466</v>
      </c>
      <c r="C25" s="309"/>
      <c r="D25" s="309"/>
      <c r="E25" s="151">
        <v>0</v>
      </c>
      <c r="F25" s="151">
        <v>0</v>
      </c>
      <c r="G25" s="151">
        <v>0</v>
      </c>
      <c r="H25" s="151">
        <v>8.3903999999999992E-2</v>
      </c>
      <c r="I25" s="151">
        <v>0</v>
      </c>
      <c r="J25" s="151">
        <v>8.3903999999999992E-2</v>
      </c>
      <c r="K25" s="151">
        <v>0</v>
      </c>
      <c r="L25" s="151">
        <v>0</v>
      </c>
      <c r="M25" s="151">
        <v>0</v>
      </c>
    </row>
    <row r="26" spans="1:13" x14ac:dyDescent="0.2">
      <c r="A26" s="76">
        <v>21</v>
      </c>
      <c r="B26" s="309" t="s">
        <v>467</v>
      </c>
      <c r="C26" s="309"/>
      <c r="D26" s="309"/>
      <c r="E26" s="151">
        <v>1.1114299999999999</v>
      </c>
      <c r="F26" s="151">
        <v>0</v>
      </c>
      <c r="G26" s="151">
        <v>1.1114299999999999</v>
      </c>
      <c r="H26" s="151">
        <v>2.5805620000000005</v>
      </c>
      <c r="I26" s="151">
        <v>0</v>
      </c>
      <c r="J26" s="151">
        <v>2.5805620000000005</v>
      </c>
      <c r="K26" s="151">
        <v>1.5771380000000002</v>
      </c>
      <c r="L26" s="151">
        <v>0</v>
      </c>
      <c r="M26" s="151">
        <v>1.5771380000000002</v>
      </c>
    </row>
    <row r="27" spans="1:13" x14ac:dyDescent="0.2">
      <c r="A27" s="76">
        <v>22</v>
      </c>
      <c r="B27" s="309" t="s">
        <v>468</v>
      </c>
      <c r="C27" s="309"/>
      <c r="D27" s="309"/>
      <c r="E27" s="151">
        <v>1.5434E-2</v>
      </c>
      <c r="F27" s="151">
        <v>0</v>
      </c>
      <c r="G27" s="151">
        <v>1.5434E-2</v>
      </c>
      <c r="H27" s="151">
        <v>0.31704300000000002</v>
      </c>
      <c r="I27" s="151">
        <v>0</v>
      </c>
      <c r="J27" s="151">
        <v>0.31704300000000002</v>
      </c>
      <c r="K27" s="151">
        <v>1.2118070000000001</v>
      </c>
      <c r="L27" s="151">
        <v>0</v>
      </c>
      <c r="M27" s="151">
        <v>1.2118070000000001</v>
      </c>
    </row>
    <row r="28" spans="1:13" x14ac:dyDescent="0.2">
      <c r="A28" s="76">
        <v>23</v>
      </c>
      <c r="B28" s="309" t="s">
        <v>469</v>
      </c>
      <c r="C28" s="309"/>
      <c r="D28" s="309"/>
      <c r="E28" s="151">
        <v>1.5299700000000001</v>
      </c>
      <c r="F28" s="151">
        <v>0.46090500000000001</v>
      </c>
      <c r="G28" s="151">
        <v>1.0690649999999999</v>
      </c>
      <c r="H28" s="151">
        <v>6.937303</v>
      </c>
      <c r="I28" s="151">
        <v>4.6876129999999998</v>
      </c>
      <c r="J28" s="151">
        <v>2.2496900000000002</v>
      </c>
      <c r="K28" s="151">
        <v>10.012693000000001</v>
      </c>
      <c r="L28" s="151">
        <v>10.860033000000001</v>
      </c>
      <c r="M28" s="151">
        <v>-0.84733999999999976</v>
      </c>
    </row>
    <row r="29" spans="1:13" x14ac:dyDescent="0.2">
      <c r="A29" s="76">
        <v>24</v>
      </c>
      <c r="B29" s="309" t="s">
        <v>470</v>
      </c>
      <c r="C29" s="309"/>
      <c r="D29" s="309"/>
      <c r="E29" s="151">
        <v>7.8383880000000001</v>
      </c>
      <c r="F29" s="151">
        <v>0.30446499999999999</v>
      </c>
      <c r="G29" s="151">
        <v>7.5339229999999997</v>
      </c>
      <c r="H29" s="151">
        <v>55.16366</v>
      </c>
      <c r="I29" s="151">
        <v>23.190185000000003</v>
      </c>
      <c r="J29" s="151">
        <v>31.973475000000001</v>
      </c>
      <c r="K29" s="151">
        <v>16.560447</v>
      </c>
      <c r="L29" s="151">
        <v>42.740185000000004</v>
      </c>
      <c r="M29" s="151">
        <v>-26.179737999999993</v>
      </c>
    </row>
    <row r="30" spans="1:13" x14ac:dyDescent="0.2">
      <c r="A30" s="3"/>
      <c r="B30" s="309" t="s">
        <v>471</v>
      </c>
      <c r="C30" s="309"/>
      <c r="D30" s="309"/>
      <c r="E30" s="151">
        <v>1.8383879999999999</v>
      </c>
      <c r="F30" s="151">
        <v>0.30446499999999999</v>
      </c>
      <c r="G30" s="151">
        <v>1.5339229999999999</v>
      </c>
      <c r="H30" s="151">
        <v>17.514009999999999</v>
      </c>
      <c r="I30" s="151">
        <v>17.190185000000003</v>
      </c>
      <c r="J30" s="151">
        <v>0.3238249999999987</v>
      </c>
      <c r="K30" s="151">
        <v>16.560447</v>
      </c>
      <c r="L30" s="151">
        <v>22.740185000000004</v>
      </c>
      <c r="M30" s="151">
        <v>-6.1797380000000022</v>
      </c>
    </row>
    <row r="31" spans="1:13" x14ac:dyDescent="0.2">
      <c r="A31" s="3"/>
      <c r="B31" s="309" t="s">
        <v>472</v>
      </c>
      <c r="C31" s="309"/>
      <c r="D31" s="309"/>
      <c r="E31" s="151">
        <v>6</v>
      </c>
      <c r="F31" s="151">
        <v>0</v>
      </c>
      <c r="G31" s="151">
        <v>6</v>
      </c>
      <c r="H31" s="151">
        <v>37.649650000000001</v>
      </c>
      <c r="I31" s="151">
        <v>6</v>
      </c>
      <c r="J31" s="151">
        <v>31.649650000000001</v>
      </c>
      <c r="K31" s="151">
        <v>0</v>
      </c>
      <c r="L31" s="151">
        <v>20</v>
      </c>
      <c r="M31" s="151">
        <v>-20</v>
      </c>
    </row>
    <row r="32" spans="1:13" x14ac:dyDescent="0.2">
      <c r="A32" s="76">
        <v>25</v>
      </c>
      <c r="B32" s="309" t="s">
        <v>473</v>
      </c>
      <c r="C32" s="309"/>
      <c r="D32" s="309"/>
      <c r="E32" s="151">
        <v>2.9700579999999999</v>
      </c>
      <c r="F32" s="151">
        <v>2.243455</v>
      </c>
      <c r="G32" s="151">
        <v>0.726603</v>
      </c>
      <c r="H32" s="151">
        <v>21.811157999999999</v>
      </c>
      <c r="I32" s="151">
        <v>21.281094000000003</v>
      </c>
      <c r="J32" s="151">
        <v>0.53006399999999998</v>
      </c>
      <c r="K32" s="151">
        <v>100.19006900000001</v>
      </c>
      <c r="L32" s="151">
        <v>21.650681000000002</v>
      </c>
      <c r="M32" s="151">
        <v>78.539387999999988</v>
      </c>
    </row>
    <row r="33" spans="1:13" x14ac:dyDescent="0.2">
      <c r="A33" s="3"/>
      <c r="B33" s="309" t="s">
        <v>474</v>
      </c>
      <c r="C33" s="309"/>
      <c r="D33" s="309"/>
      <c r="E33" s="151">
        <v>0</v>
      </c>
      <c r="F33" s="151">
        <v>0</v>
      </c>
      <c r="G33" s="151">
        <v>0</v>
      </c>
      <c r="H33" s="151">
        <v>0</v>
      </c>
      <c r="I33" s="151">
        <v>0</v>
      </c>
      <c r="J33" s="151">
        <v>0</v>
      </c>
      <c r="K33" s="151">
        <v>53.389712000000003</v>
      </c>
      <c r="L33" s="151">
        <v>0</v>
      </c>
      <c r="M33" s="151">
        <v>53.389712000000003</v>
      </c>
    </row>
    <row r="34" spans="1:13" x14ac:dyDescent="0.2">
      <c r="A34" s="3"/>
      <c r="B34" s="309" t="s">
        <v>475</v>
      </c>
      <c r="C34" s="309"/>
      <c r="D34" s="309"/>
      <c r="E34" s="151">
        <v>2.9199350000000002</v>
      </c>
      <c r="F34" s="151">
        <v>1.9240440000000001</v>
      </c>
      <c r="G34" s="151">
        <v>0.99589099999999997</v>
      </c>
      <c r="H34" s="151">
        <v>21.246628000000001</v>
      </c>
      <c r="I34" s="151">
        <v>17.316396000000001</v>
      </c>
      <c r="J34" s="151">
        <v>3.9302319999999997</v>
      </c>
      <c r="K34" s="151">
        <v>46.164991000000008</v>
      </c>
      <c r="L34" s="151">
        <v>18.775981999999999</v>
      </c>
      <c r="M34" s="151">
        <v>27.389008999999998</v>
      </c>
    </row>
    <row r="35" spans="1:13" x14ac:dyDescent="0.2">
      <c r="A35" s="3"/>
      <c r="B35" s="309" t="s">
        <v>476</v>
      </c>
      <c r="C35" s="309"/>
      <c r="D35" s="309"/>
      <c r="E35" s="151">
        <v>5.0123000000000001E-2</v>
      </c>
      <c r="F35" s="151">
        <v>0.319411</v>
      </c>
      <c r="G35" s="151">
        <v>-0.26928800000000003</v>
      </c>
      <c r="H35" s="151">
        <v>0.56453000000000009</v>
      </c>
      <c r="I35" s="151">
        <v>3.9646980000000007</v>
      </c>
      <c r="J35" s="151">
        <v>-3.4001679999999999</v>
      </c>
      <c r="K35" s="151">
        <v>0.6353660000000001</v>
      </c>
      <c r="L35" s="151">
        <v>2.8746990000000006</v>
      </c>
      <c r="M35" s="151">
        <v>-2.2393329999999998</v>
      </c>
    </row>
    <row r="36" spans="1:13" x14ac:dyDescent="0.2">
      <c r="A36" s="76">
        <v>26</v>
      </c>
      <c r="B36" s="309" t="s">
        <v>477</v>
      </c>
      <c r="C36" s="309"/>
      <c r="D36" s="309"/>
      <c r="E36" s="151">
        <v>179.430588</v>
      </c>
      <c r="F36" s="151">
        <v>11.959982</v>
      </c>
      <c r="G36" s="151">
        <v>167.470606</v>
      </c>
      <c r="H36" s="151">
        <v>811.21880600000009</v>
      </c>
      <c r="I36" s="151">
        <v>367.82680000000005</v>
      </c>
      <c r="J36" s="151">
        <v>443.39200600000004</v>
      </c>
      <c r="K36" s="151">
        <v>781.78101599999991</v>
      </c>
      <c r="L36" s="151">
        <v>70.786245999999991</v>
      </c>
      <c r="M36" s="151">
        <v>710.99477000000002</v>
      </c>
    </row>
    <row r="37" spans="1:13" x14ac:dyDescent="0.2">
      <c r="A37" s="3"/>
      <c r="B37" s="309" t="s">
        <v>478</v>
      </c>
      <c r="C37" s="309"/>
      <c r="D37" s="309"/>
      <c r="E37" s="151">
        <v>9.3749249999999993</v>
      </c>
      <c r="F37" s="151">
        <v>5.5148859999999997</v>
      </c>
      <c r="G37" s="151">
        <v>3.860039</v>
      </c>
      <c r="H37" s="151">
        <v>84.190978000000001</v>
      </c>
      <c r="I37" s="151">
        <v>52.244641999999999</v>
      </c>
      <c r="J37" s="151">
        <v>31.946335999999999</v>
      </c>
      <c r="K37" s="151">
        <v>114.33519700000001</v>
      </c>
      <c r="L37" s="151">
        <v>60.835381999999989</v>
      </c>
      <c r="M37" s="151">
        <v>53.499814999999998</v>
      </c>
    </row>
    <row r="38" spans="1:13" x14ac:dyDescent="0.2">
      <c r="A38" s="3"/>
      <c r="B38" s="450" t="s">
        <v>479</v>
      </c>
      <c r="C38" s="450"/>
      <c r="D38" s="450"/>
      <c r="E38" s="151">
        <v>0</v>
      </c>
      <c r="F38" s="151">
        <v>0</v>
      </c>
      <c r="G38" s="151">
        <v>0</v>
      </c>
      <c r="H38" s="151">
        <v>0</v>
      </c>
      <c r="I38" s="151">
        <v>0</v>
      </c>
      <c r="J38" s="151">
        <v>0</v>
      </c>
      <c r="K38" s="151">
        <v>0</v>
      </c>
      <c r="L38" s="151">
        <v>0</v>
      </c>
      <c r="M38" s="151">
        <v>0</v>
      </c>
    </row>
    <row r="39" spans="1:13" x14ac:dyDescent="0.2">
      <c r="A39" s="3"/>
      <c r="B39" s="309" t="s">
        <v>480</v>
      </c>
      <c r="C39" s="309"/>
      <c r="D39" s="309"/>
      <c r="E39" s="151">
        <v>27.098846000000002</v>
      </c>
      <c r="F39" s="151">
        <v>0.124505</v>
      </c>
      <c r="G39" s="151">
        <v>26.974340999999999</v>
      </c>
      <c r="H39" s="151">
        <v>353.04434299999997</v>
      </c>
      <c r="I39" s="151">
        <v>1.1205449999999999</v>
      </c>
      <c r="J39" s="151">
        <v>351.92379799999998</v>
      </c>
      <c r="K39" s="151">
        <v>309.569343</v>
      </c>
      <c r="L39" s="151">
        <v>2.0655450000000002</v>
      </c>
      <c r="M39" s="151">
        <v>307.50379800000002</v>
      </c>
    </row>
    <row r="40" spans="1:13" x14ac:dyDescent="0.2">
      <c r="A40" s="3"/>
      <c r="B40" s="320" t="s">
        <v>481</v>
      </c>
      <c r="C40" s="320"/>
      <c r="D40" s="320"/>
      <c r="E40" s="151">
        <v>142.956817</v>
      </c>
      <c r="F40" s="151">
        <v>6.3205910000000003</v>
      </c>
      <c r="G40" s="151">
        <v>136.63622599999999</v>
      </c>
      <c r="H40" s="151">
        <v>373.98348499999997</v>
      </c>
      <c r="I40" s="151">
        <v>314.46161299999994</v>
      </c>
      <c r="J40" s="151">
        <v>59.521872000000002</v>
      </c>
      <c r="K40" s="151">
        <v>357.87647600000003</v>
      </c>
      <c r="L40" s="151">
        <v>7.8853190000000009</v>
      </c>
      <c r="M40" s="151">
        <v>349.99115699999999</v>
      </c>
    </row>
    <row r="41" spans="1:13" x14ac:dyDescent="0.2">
      <c r="A41" s="76">
        <v>27</v>
      </c>
      <c r="B41" s="309" t="s">
        <v>482</v>
      </c>
      <c r="C41" s="309"/>
      <c r="D41" s="309"/>
      <c r="E41" s="151">
        <v>2.1011579999999999</v>
      </c>
      <c r="F41" s="151">
        <v>1.3836120000000001</v>
      </c>
      <c r="G41" s="151">
        <v>0.71754600000000002</v>
      </c>
      <c r="H41" s="151">
        <v>24.588414999999998</v>
      </c>
      <c r="I41" s="151">
        <v>6.8647859999999996</v>
      </c>
      <c r="J41" s="151">
        <v>17.723628999999999</v>
      </c>
      <c r="K41" s="151">
        <v>30.888905000000001</v>
      </c>
      <c r="L41" s="151">
        <v>10.078410999999999</v>
      </c>
      <c r="M41" s="151">
        <v>20.810493999999998</v>
      </c>
    </row>
    <row r="42" spans="1:13" x14ac:dyDescent="0.2">
      <c r="A42" s="76">
        <v>28</v>
      </c>
      <c r="B42" s="309" t="s">
        <v>483</v>
      </c>
      <c r="C42" s="309"/>
      <c r="D42" s="309"/>
      <c r="E42" s="151">
        <v>4.0159120000000001</v>
      </c>
      <c r="F42" s="151">
        <v>1.126849</v>
      </c>
      <c r="G42" s="151">
        <v>2.8890630000000002</v>
      </c>
      <c r="H42" s="151">
        <v>65.884272999999993</v>
      </c>
      <c r="I42" s="151">
        <v>10.640426</v>
      </c>
      <c r="J42" s="151">
        <v>55.243847000000002</v>
      </c>
      <c r="K42" s="151">
        <v>71.495982999999995</v>
      </c>
      <c r="L42" s="151">
        <v>10.487135</v>
      </c>
      <c r="M42" s="151">
        <v>61.008847999999993</v>
      </c>
    </row>
    <row r="43" spans="1:13" x14ac:dyDescent="0.2">
      <c r="A43" s="76">
        <v>29</v>
      </c>
      <c r="B43" s="309" t="s">
        <v>484</v>
      </c>
      <c r="C43" s="309"/>
      <c r="D43" s="309"/>
      <c r="E43" s="151">
        <v>1.4299569999999999</v>
      </c>
      <c r="F43" s="151">
        <v>3.4378790000000001</v>
      </c>
      <c r="G43" s="151">
        <v>-2.0079220000000002</v>
      </c>
      <c r="H43" s="151">
        <v>15.215116999999999</v>
      </c>
      <c r="I43" s="151">
        <v>19.699985000000002</v>
      </c>
      <c r="J43" s="151">
        <v>-4.4848680000000005</v>
      </c>
      <c r="K43" s="151">
        <v>21.899976999999996</v>
      </c>
      <c r="L43" s="151">
        <v>33.562469</v>
      </c>
      <c r="M43" s="151">
        <v>-11.662491999999999</v>
      </c>
    </row>
    <row r="44" spans="1:13" x14ac:dyDescent="0.2">
      <c r="A44" s="76">
        <v>30</v>
      </c>
      <c r="B44" s="309" t="s">
        <v>485</v>
      </c>
      <c r="C44" s="309"/>
      <c r="D44" s="309"/>
      <c r="E44" s="151">
        <v>2.2747380000000001</v>
      </c>
      <c r="F44" s="151">
        <v>0</v>
      </c>
      <c r="G44" s="151">
        <v>2.2747380000000001</v>
      </c>
      <c r="H44" s="151">
        <v>13.969688000000001</v>
      </c>
      <c r="I44" s="151">
        <v>0</v>
      </c>
      <c r="J44" s="151">
        <v>13.969688000000001</v>
      </c>
      <c r="K44" s="151">
        <v>12.429624</v>
      </c>
      <c r="L44" s="151">
        <v>0</v>
      </c>
      <c r="M44" s="151">
        <v>12.429624</v>
      </c>
    </row>
    <row r="45" spans="1:13" x14ac:dyDescent="0.2">
      <c r="A45" s="76">
        <v>31</v>
      </c>
      <c r="B45" s="309" t="s">
        <v>486</v>
      </c>
      <c r="C45" s="309"/>
      <c r="D45" s="309"/>
      <c r="E45" s="151">
        <v>9.4329999999999997E-2</v>
      </c>
      <c r="F45" s="151">
        <v>3.2376000000000002E-2</v>
      </c>
      <c r="G45" s="151">
        <v>6.1954000000000002E-2</v>
      </c>
      <c r="H45" s="151">
        <v>8.1569929999999982</v>
      </c>
      <c r="I45" s="151">
        <v>0.29138400000000009</v>
      </c>
      <c r="J45" s="151">
        <v>7.865609000000001</v>
      </c>
      <c r="K45" s="151">
        <v>2.6294650000000002</v>
      </c>
      <c r="L45" s="151">
        <v>0.29138400000000009</v>
      </c>
      <c r="M45" s="151">
        <v>2.3380810000000003</v>
      </c>
    </row>
    <row r="46" spans="1:13" x14ac:dyDescent="0.2">
      <c r="A46" s="76">
        <v>32</v>
      </c>
      <c r="B46" s="309" t="s">
        <v>487</v>
      </c>
      <c r="C46" s="309"/>
      <c r="D46" s="309"/>
      <c r="E46" s="151">
        <v>5.8908399999999999</v>
      </c>
      <c r="F46" s="151">
        <v>16.425629000000001</v>
      </c>
      <c r="G46" s="151">
        <v>-10.534789</v>
      </c>
      <c r="H46" s="151">
        <v>45.823684</v>
      </c>
      <c r="I46" s="151">
        <v>162.52717099999995</v>
      </c>
      <c r="J46" s="151">
        <v>-116.70348700000001</v>
      </c>
      <c r="K46" s="151">
        <v>65.808263999999994</v>
      </c>
      <c r="L46" s="151">
        <v>235.27394100000001</v>
      </c>
      <c r="M46" s="151">
        <v>-169.46567700000003</v>
      </c>
    </row>
    <row r="47" spans="1:13" x14ac:dyDescent="0.2">
      <c r="A47" s="3"/>
      <c r="B47" s="309" t="s">
        <v>488</v>
      </c>
      <c r="C47" s="309"/>
      <c r="D47" s="309"/>
      <c r="E47" s="151">
        <v>2.8641709999999998</v>
      </c>
      <c r="F47" s="151">
        <v>16.042308999999999</v>
      </c>
      <c r="G47" s="151">
        <v>-13.178138000000001</v>
      </c>
      <c r="H47" s="151">
        <v>16.612802000000002</v>
      </c>
      <c r="I47" s="151">
        <v>159.38078099999998</v>
      </c>
      <c r="J47" s="151">
        <v>-142.76797899999997</v>
      </c>
      <c r="K47" s="151">
        <v>25.205711999999998</v>
      </c>
      <c r="L47" s="151">
        <v>231.74864699999995</v>
      </c>
      <c r="M47" s="151">
        <v>-206.54293499999994</v>
      </c>
    </row>
    <row r="48" spans="1:13" x14ac:dyDescent="0.2">
      <c r="A48" s="3"/>
      <c r="B48" s="450" t="s">
        <v>489</v>
      </c>
      <c r="C48" s="450"/>
      <c r="D48" s="450"/>
      <c r="E48" s="151">
        <v>0</v>
      </c>
      <c r="F48" s="151">
        <v>0</v>
      </c>
      <c r="G48" s="151">
        <v>0</v>
      </c>
      <c r="H48" s="151">
        <v>0</v>
      </c>
      <c r="I48" s="151">
        <v>0</v>
      </c>
      <c r="J48" s="151">
        <v>0</v>
      </c>
      <c r="K48" s="151">
        <v>0</v>
      </c>
      <c r="L48" s="151">
        <v>0</v>
      </c>
      <c r="M48" s="151">
        <v>0</v>
      </c>
    </row>
    <row r="49" spans="1:13" x14ac:dyDescent="0.2">
      <c r="A49" s="3"/>
      <c r="B49" s="309" t="s">
        <v>490</v>
      </c>
      <c r="C49" s="309"/>
      <c r="D49" s="309"/>
      <c r="E49" s="151">
        <v>3.0266690000000001</v>
      </c>
      <c r="F49" s="151">
        <v>0.38331999999999999</v>
      </c>
      <c r="G49" s="151">
        <v>2.6433490000000002</v>
      </c>
      <c r="H49" s="151">
        <v>29.210881999999998</v>
      </c>
      <c r="I49" s="151">
        <v>3.1463899999999998</v>
      </c>
      <c r="J49" s="151">
        <v>26.064492000000001</v>
      </c>
      <c r="K49" s="151">
        <v>40.602551999999996</v>
      </c>
      <c r="L49" s="151">
        <v>3.5252940000000001</v>
      </c>
      <c r="M49" s="151">
        <v>37.077258</v>
      </c>
    </row>
    <row r="50" spans="1:13" x14ac:dyDescent="0.2">
      <c r="A50" s="3"/>
      <c r="B50" s="309" t="s">
        <v>491</v>
      </c>
      <c r="C50" s="309"/>
      <c r="D50" s="309"/>
      <c r="E50" s="151">
        <v>0.69975799999999999</v>
      </c>
      <c r="F50" s="151">
        <v>8.2628999999999994E-2</v>
      </c>
      <c r="G50" s="151">
        <v>0.61712900000000004</v>
      </c>
      <c r="H50" s="151">
        <v>6.9544009999999998</v>
      </c>
      <c r="I50" s="151">
        <v>0.64378299999999988</v>
      </c>
      <c r="J50" s="151">
        <v>6.3106180000000007</v>
      </c>
      <c r="K50" s="151">
        <v>12.014716</v>
      </c>
      <c r="L50" s="151">
        <v>0.29407500000000003</v>
      </c>
      <c r="M50" s="151">
        <v>11.720640999999999</v>
      </c>
    </row>
    <row r="51" spans="1:13" x14ac:dyDescent="0.2">
      <c r="A51" s="3"/>
      <c r="B51" s="309" t="s">
        <v>492</v>
      </c>
      <c r="C51" s="309"/>
      <c r="D51" s="309"/>
      <c r="E51" s="151">
        <v>3.2292000000000001E-2</v>
      </c>
      <c r="F51" s="151">
        <v>4.1E-5</v>
      </c>
      <c r="G51" s="151">
        <v>3.2251000000000002E-2</v>
      </c>
      <c r="H51" s="151">
        <v>0.29062799999999994</v>
      </c>
      <c r="I51" s="151">
        <v>3.6900000000000008E-4</v>
      </c>
      <c r="J51" s="151">
        <v>0.29025900000000004</v>
      </c>
      <c r="K51" s="151">
        <v>0.29062799999999994</v>
      </c>
      <c r="L51" s="151">
        <v>3.6900000000000008E-4</v>
      </c>
      <c r="M51" s="151">
        <v>0.29025900000000004</v>
      </c>
    </row>
    <row r="52" spans="1:13" x14ac:dyDescent="0.2">
      <c r="A52" s="3"/>
      <c r="B52" s="309" t="s">
        <v>493</v>
      </c>
      <c r="C52" s="309"/>
      <c r="D52" s="309"/>
      <c r="E52" s="151">
        <v>2.294619</v>
      </c>
      <c r="F52" s="151">
        <v>0.30064999999999997</v>
      </c>
      <c r="G52" s="151">
        <v>1.9939690000000001</v>
      </c>
      <c r="H52" s="151">
        <v>21.965853000000003</v>
      </c>
      <c r="I52" s="151">
        <v>2.5022379999999997</v>
      </c>
      <c r="J52" s="151">
        <v>19.463615000000001</v>
      </c>
      <c r="K52" s="151">
        <v>28.297208000000001</v>
      </c>
      <c r="L52" s="151">
        <v>3.2308499999999998</v>
      </c>
      <c r="M52" s="151">
        <v>25.066358000000001</v>
      </c>
    </row>
    <row r="53" spans="1:13" x14ac:dyDescent="0.2">
      <c r="A53" s="3"/>
      <c r="B53" s="309" t="s">
        <v>494</v>
      </c>
      <c r="C53" s="309"/>
      <c r="D53" s="309"/>
      <c r="E53" s="151">
        <v>0</v>
      </c>
      <c r="F53" s="151">
        <v>0</v>
      </c>
      <c r="G53" s="151">
        <v>0</v>
      </c>
      <c r="H53" s="151">
        <v>0</v>
      </c>
      <c r="I53" s="151">
        <v>0</v>
      </c>
      <c r="J53" s="151">
        <v>0</v>
      </c>
      <c r="K53" s="151">
        <v>0</v>
      </c>
      <c r="L53" s="151">
        <v>0</v>
      </c>
      <c r="M53" s="151">
        <v>0</v>
      </c>
    </row>
    <row r="54" spans="1:13" x14ac:dyDescent="0.2">
      <c r="A54" s="76">
        <v>33</v>
      </c>
      <c r="B54" s="309" t="s">
        <v>495</v>
      </c>
      <c r="C54" s="309"/>
      <c r="D54" s="309"/>
      <c r="E54" s="151">
        <v>28.774932</v>
      </c>
      <c r="F54" s="151">
        <v>3.6934840000000002</v>
      </c>
      <c r="G54" s="151">
        <v>25.081448000000002</v>
      </c>
      <c r="H54" s="151">
        <v>208.36997300000002</v>
      </c>
      <c r="I54" s="151">
        <v>57.028443999999986</v>
      </c>
      <c r="J54" s="151">
        <v>151.34152900000001</v>
      </c>
      <c r="K54" s="151">
        <v>259.84443399999998</v>
      </c>
      <c r="L54" s="151">
        <v>34.329003</v>
      </c>
      <c r="M54" s="151">
        <v>225.51543100000004</v>
      </c>
    </row>
    <row r="55" spans="1:13" x14ac:dyDescent="0.2">
      <c r="A55" s="3"/>
      <c r="B55" s="450" t="s">
        <v>496</v>
      </c>
      <c r="C55" s="450"/>
      <c r="D55" s="450"/>
      <c r="E55" s="151">
        <v>0</v>
      </c>
      <c r="F55" s="151">
        <v>0</v>
      </c>
      <c r="G55" s="151">
        <v>0</v>
      </c>
      <c r="H55" s="151">
        <v>0</v>
      </c>
      <c r="I55" s="151">
        <v>0</v>
      </c>
      <c r="J55" s="151">
        <v>0</v>
      </c>
      <c r="K55" s="151">
        <v>0</v>
      </c>
      <c r="L55" s="151">
        <v>0</v>
      </c>
      <c r="M55" s="151">
        <v>0</v>
      </c>
    </row>
    <row r="56" spans="1:13" x14ac:dyDescent="0.2">
      <c r="A56" s="76">
        <v>34</v>
      </c>
      <c r="B56" s="309" t="s">
        <v>497</v>
      </c>
      <c r="C56" s="309"/>
      <c r="D56" s="309"/>
      <c r="E56" s="151">
        <v>0.37510300000000002</v>
      </c>
      <c r="F56" s="151">
        <v>0</v>
      </c>
      <c r="G56" s="151">
        <v>0.37510300000000002</v>
      </c>
      <c r="H56" s="151">
        <v>2.9836200000000002</v>
      </c>
      <c r="I56" s="151">
        <v>0</v>
      </c>
      <c r="J56" s="151">
        <v>2.9836200000000002</v>
      </c>
      <c r="K56" s="151">
        <v>4.2889270000000002</v>
      </c>
      <c r="L56" s="151">
        <v>0</v>
      </c>
      <c r="M56" s="151">
        <v>4.2889270000000002</v>
      </c>
    </row>
    <row r="57" spans="1:13" x14ac:dyDescent="0.2">
      <c r="A57" s="76">
        <v>35</v>
      </c>
      <c r="B57" s="309" t="s">
        <v>498</v>
      </c>
      <c r="C57" s="309"/>
      <c r="D57" s="309"/>
      <c r="E57" s="151">
        <v>1.76315</v>
      </c>
      <c r="F57" s="151">
        <v>0.15501499999999999</v>
      </c>
      <c r="G57" s="151">
        <v>1.6081350000000001</v>
      </c>
      <c r="H57" s="151">
        <v>21.562118999999999</v>
      </c>
      <c r="I57" s="151">
        <v>2.2798929999999995</v>
      </c>
      <c r="J57" s="151">
        <v>19.282226000000001</v>
      </c>
      <c r="K57" s="151">
        <v>57.322658000000004</v>
      </c>
      <c r="L57" s="151">
        <v>3.5819160000000005</v>
      </c>
      <c r="M57" s="151">
        <v>53.740741999999997</v>
      </c>
    </row>
    <row r="58" spans="1:13" x14ac:dyDescent="0.2">
      <c r="A58" s="76">
        <v>36</v>
      </c>
      <c r="B58" s="309" t="s">
        <v>140</v>
      </c>
      <c r="C58" s="309"/>
      <c r="D58" s="309"/>
      <c r="E58" s="151">
        <v>25.39406</v>
      </c>
      <c r="F58" s="151">
        <v>19.079321</v>
      </c>
      <c r="G58" s="151">
        <v>6.3147390000000003</v>
      </c>
      <c r="H58" s="151">
        <v>125.83510700000001</v>
      </c>
      <c r="I58" s="151">
        <v>69.513889000000006</v>
      </c>
      <c r="J58" s="151">
        <v>56.321218000000009</v>
      </c>
      <c r="K58" s="151">
        <v>49.481608000000001</v>
      </c>
      <c r="L58" s="151">
        <v>13.059787999999999</v>
      </c>
      <c r="M58" s="151">
        <v>36.421820000000004</v>
      </c>
    </row>
    <row r="59" spans="1:13" x14ac:dyDescent="0.2">
      <c r="A59" s="345" t="s">
        <v>499</v>
      </c>
      <c r="B59" s="345"/>
      <c r="C59" s="451"/>
      <c r="D59" s="451"/>
      <c r="E59" s="151">
        <v>330.14681499999995</v>
      </c>
      <c r="F59" s="151">
        <v>72.106086000000005</v>
      </c>
      <c r="G59" s="151">
        <v>258.040729</v>
      </c>
      <c r="H59" s="151">
        <v>1959.1399359999996</v>
      </c>
      <c r="I59" s="151">
        <v>860.11995699999989</v>
      </c>
      <c r="J59" s="151">
        <v>1099.0199790000004</v>
      </c>
      <c r="K59" s="151">
        <v>2016.7807189999999</v>
      </c>
      <c r="L59" s="151">
        <v>799.86127499999998</v>
      </c>
      <c r="M59" s="151">
        <v>1216.9194439999999</v>
      </c>
    </row>
    <row r="60" spans="1:13" ht="15" thickBot="1" x14ac:dyDescent="0.25">
      <c r="A60" s="452" t="s">
        <v>500</v>
      </c>
      <c r="B60" s="452"/>
      <c r="C60" s="452"/>
      <c r="D60" s="79"/>
      <c r="E60" s="153">
        <v>330.14681499999995</v>
      </c>
      <c r="F60" s="153">
        <v>72.106086000000005</v>
      </c>
      <c r="G60" s="153">
        <v>258.040729</v>
      </c>
      <c r="H60" s="153">
        <v>1959.1399359999996</v>
      </c>
      <c r="I60" s="153">
        <v>860.11995699999989</v>
      </c>
      <c r="J60" s="153">
        <v>1099.0199790000004</v>
      </c>
      <c r="K60" s="153">
        <v>2016.7807189999999</v>
      </c>
      <c r="L60" s="153">
        <v>799.86127499999998</v>
      </c>
      <c r="M60" s="153">
        <v>1216.9194439999999</v>
      </c>
    </row>
    <row r="61" spans="1:13" ht="15" thickTop="1" x14ac:dyDescent="0.2">
      <c r="A61" s="392" t="s">
        <v>854</v>
      </c>
      <c r="B61" s="392"/>
      <c r="C61" s="392"/>
      <c r="D61" s="392"/>
      <c r="E61" s="392"/>
      <c r="F61" s="392"/>
      <c r="G61" s="392"/>
      <c r="H61" s="392"/>
      <c r="I61" s="392"/>
      <c r="J61" s="392"/>
      <c r="K61" s="392"/>
      <c r="L61" s="392"/>
      <c r="M61" s="392"/>
    </row>
    <row r="62" spans="1:13" x14ac:dyDescent="0.2">
      <c r="A62" s="439" t="s">
        <v>501</v>
      </c>
      <c r="B62" s="439"/>
      <c r="C62" s="439"/>
      <c r="D62" s="439"/>
      <c r="E62" s="439"/>
      <c r="F62" s="439"/>
      <c r="G62" s="439"/>
      <c r="H62" s="439"/>
      <c r="I62" s="439"/>
      <c r="J62" s="439"/>
      <c r="K62" s="439"/>
      <c r="L62" s="439"/>
      <c r="M62" s="439"/>
    </row>
    <row r="63" spans="1:13" x14ac:dyDescent="0.2">
      <c r="A63" s="309" t="s">
        <v>502</v>
      </c>
      <c r="B63" s="309"/>
      <c r="C63" s="309"/>
      <c r="D63" s="309"/>
      <c r="E63" s="309"/>
      <c r="F63" s="309"/>
      <c r="G63" s="309"/>
      <c r="H63" s="309"/>
      <c r="I63" s="309"/>
      <c r="J63" s="309"/>
      <c r="K63" s="309"/>
      <c r="L63" s="309"/>
      <c r="M63" s="309"/>
    </row>
    <row r="64" spans="1:13" x14ac:dyDescent="0.2">
      <c r="A64" s="309" t="s">
        <v>111</v>
      </c>
      <c r="B64" s="309"/>
      <c r="C64" s="309"/>
      <c r="D64" s="309"/>
      <c r="E64" s="309"/>
      <c r="F64" s="309"/>
      <c r="G64" s="309"/>
      <c r="H64" s="309"/>
      <c r="I64" s="309"/>
      <c r="J64" s="309"/>
      <c r="K64" s="309"/>
      <c r="L64" s="309"/>
      <c r="M64" s="309"/>
    </row>
    <row r="65" spans="1:13" ht="20.25" customHeight="1" x14ac:dyDescent="0.2">
      <c r="A65" s="449" t="s">
        <v>503</v>
      </c>
      <c r="B65" s="449"/>
      <c r="C65" s="449"/>
      <c r="D65" s="449"/>
      <c r="E65" s="449"/>
      <c r="F65" s="449"/>
      <c r="G65" s="449"/>
      <c r="H65" s="449"/>
      <c r="I65" s="449"/>
      <c r="J65" s="449"/>
      <c r="K65" s="449"/>
      <c r="L65" s="449"/>
      <c r="M65" s="449"/>
    </row>
    <row r="66" spans="1:13" x14ac:dyDescent="0.2">
      <c r="A66" s="316"/>
      <c r="B66" s="316"/>
      <c r="C66" s="316"/>
      <c r="D66" s="316"/>
      <c r="E66" s="316"/>
      <c r="F66" s="316"/>
      <c r="G66" s="316"/>
      <c r="H66" s="316"/>
      <c r="I66" s="316"/>
      <c r="J66" s="316"/>
      <c r="K66" s="316"/>
      <c r="L66" s="316"/>
      <c r="M66" s="316"/>
    </row>
    <row r="67" spans="1:13" x14ac:dyDescent="0.2">
      <c r="A67" s="309"/>
      <c r="B67" s="309"/>
      <c r="C67" s="309"/>
      <c r="D67" s="309"/>
      <c r="E67" s="309"/>
      <c r="F67" s="309"/>
      <c r="G67" s="309"/>
      <c r="H67" s="309"/>
      <c r="I67" s="309"/>
      <c r="J67" s="309"/>
      <c r="K67" s="309"/>
      <c r="L67" s="309"/>
      <c r="M67" s="309"/>
    </row>
    <row r="68" spans="1:13" x14ac:dyDescent="0.2">
      <c r="A68" s="309"/>
      <c r="B68" s="309"/>
      <c r="C68" s="309"/>
      <c r="D68" s="309"/>
      <c r="E68" s="309"/>
      <c r="F68" s="309"/>
      <c r="G68" s="309"/>
      <c r="H68" s="309"/>
      <c r="I68" s="309"/>
      <c r="J68" s="309"/>
      <c r="K68" s="309"/>
      <c r="L68" s="309"/>
      <c r="M68" s="309"/>
    </row>
  </sheetData>
  <mergeCells count="72">
    <mergeCell ref="A1:M1"/>
    <mergeCell ref="A2:M2"/>
    <mergeCell ref="A3:A4"/>
    <mergeCell ref="B3:D4"/>
    <mergeCell ref="E3:G3"/>
    <mergeCell ref="H3:J3"/>
    <mergeCell ref="K3:M3"/>
    <mergeCell ref="B16:D16"/>
    <mergeCell ref="B5:D5"/>
    <mergeCell ref="B6:D6"/>
    <mergeCell ref="B7:D7"/>
    <mergeCell ref="B8:D8"/>
    <mergeCell ref="B9:D9"/>
    <mergeCell ref="B10:D10"/>
    <mergeCell ref="B11:D11"/>
    <mergeCell ref="B12:D12"/>
    <mergeCell ref="B13:D13"/>
    <mergeCell ref="B14:D14"/>
    <mergeCell ref="B15:D15"/>
    <mergeCell ref="B28:D28"/>
    <mergeCell ref="B17:D17"/>
    <mergeCell ref="B18:D18"/>
    <mergeCell ref="B19:D19"/>
    <mergeCell ref="B20:D20"/>
    <mergeCell ref="B21:D21"/>
    <mergeCell ref="B22:D22"/>
    <mergeCell ref="B23:D23"/>
    <mergeCell ref="B24:D24"/>
    <mergeCell ref="B25:D25"/>
    <mergeCell ref="B26:D26"/>
    <mergeCell ref="B27:D27"/>
    <mergeCell ref="B40:D40"/>
    <mergeCell ref="B29:D29"/>
    <mergeCell ref="B30:D30"/>
    <mergeCell ref="B31:D31"/>
    <mergeCell ref="B32:D32"/>
    <mergeCell ref="B33:D33"/>
    <mergeCell ref="B34:D34"/>
    <mergeCell ref="B35:D35"/>
    <mergeCell ref="B36:D36"/>
    <mergeCell ref="B37:D37"/>
    <mergeCell ref="B38:D38"/>
    <mergeCell ref="B39:D39"/>
    <mergeCell ref="B52:D52"/>
    <mergeCell ref="B41:D41"/>
    <mergeCell ref="B42:D42"/>
    <mergeCell ref="B43:D43"/>
    <mergeCell ref="B44:D44"/>
    <mergeCell ref="B45:D45"/>
    <mergeCell ref="B46:D46"/>
    <mergeCell ref="B47:D47"/>
    <mergeCell ref="B48:D48"/>
    <mergeCell ref="B49:D49"/>
    <mergeCell ref="B50:D50"/>
    <mergeCell ref="B51:D51"/>
    <mergeCell ref="A63:M63"/>
    <mergeCell ref="B53:D53"/>
    <mergeCell ref="B54:D54"/>
    <mergeCell ref="B55:D55"/>
    <mergeCell ref="B56:D56"/>
    <mergeCell ref="B57:D57"/>
    <mergeCell ref="B58:D58"/>
    <mergeCell ref="A59:B59"/>
    <mergeCell ref="C59:D59"/>
    <mergeCell ref="A60:C60"/>
    <mergeCell ref="A61:M61"/>
    <mergeCell ref="A62:M62"/>
    <mergeCell ref="A64:M64"/>
    <mergeCell ref="A65:M65"/>
    <mergeCell ref="A66:M66"/>
    <mergeCell ref="A67:M67"/>
    <mergeCell ref="A68:M68"/>
  </mergeCells>
  <hyperlinks>
    <hyperlink ref="A65" r:id="rId1" display="http://www.sbp.org.pk/departments/stats/Notice/Rev-Study-External-Sector.pdf"/>
  </hyperlinks>
  <pageMargins left="0.7" right="0.7" top="0.75" bottom="0.75" header="0.3" footer="0.3"/>
  <pageSetup paperSize="9" scale="80" orientation="portrait" verticalDpi="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view="pageBreakPreview" topLeftCell="A10" zoomScale="115" zoomScaleNormal="100" zoomScaleSheetLayoutView="115" workbookViewId="0">
      <selection activeCell="I29" sqref="I29"/>
    </sheetView>
  </sheetViews>
  <sheetFormatPr defaultColWidth="9.125" defaultRowHeight="14.25" x14ac:dyDescent="0.2"/>
  <cols>
    <col min="1" max="1" width="3.875" style="4" bestFit="1" customWidth="1"/>
    <col min="2" max="2" width="4" style="4" bestFit="1" customWidth="1"/>
    <col min="3" max="10" width="8.5" style="4" customWidth="1"/>
    <col min="11" max="16384" width="9.125" style="4"/>
  </cols>
  <sheetData>
    <row r="1" spans="1:11" ht="18.75" x14ac:dyDescent="0.2">
      <c r="A1" s="341" t="s">
        <v>504</v>
      </c>
      <c r="B1" s="341"/>
      <c r="C1" s="341"/>
      <c r="D1" s="341"/>
      <c r="E1" s="341"/>
      <c r="F1" s="341"/>
      <c r="G1" s="341"/>
      <c r="H1" s="341"/>
      <c r="I1" s="341"/>
      <c r="J1" s="341"/>
      <c r="K1" s="3"/>
    </row>
    <row r="2" spans="1:11" x14ac:dyDescent="0.2">
      <c r="A2" s="391" t="s">
        <v>505</v>
      </c>
      <c r="B2" s="391"/>
      <c r="C2" s="391"/>
      <c r="D2" s="391"/>
      <c r="E2" s="391"/>
      <c r="F2" s="391"/>
      <c r="G2" s="391"/>
      <c r="H2" s="391"/>
      <c r="I2" s="391"/>
      <c r="J2" s="391"/>
      <c r="K2" s="3"/>
    </row>
    <row r="3" spans="1:11" ht="15" thickBot="1" x14ac:dyDescent="0.25">
      <c r="A3" s="342" t="s">
        <v>506</v>
      </c>
      <c r="B3" s="342"/>
      <c r="C3" s="342"/>
      <c r="D3" s="342"/>
      <c r="E3" s="342"/>
      <c r="F3" s="342"/>
      <c r="G3" s="342"/>
      <c r="H3" s="342"/>
      <c r="I3" s="342"/>
      <c r="J3" s="342"/>
      <c r="K3" s="3"/>
    </row>
    <row r="4" spans="1:11" ht="33" thickTop="1" thickBot="1" x14ac:dyDescent="0.25">
      <c r="A4" s="323" t="s">
        <v>27</v>
      </c>
      <c r="B4" s="324"/>
      <c r="C4" s="459" t="s">
        <v>507</v>
      </c>
      <c r="D4" s="460"/>
      <c r="E4" s="154" t="s">
        <v>508</v>
      </c>
      <c r="F4" s="326" t="s">
        <v>510</v>
      </c>
      <c r="G4" s="327"/>
      <c r="H4" s="154" t="s">
        <v>508</v>
      </c>
      <c r="I4" s="326" t="s">
        <v>511</v>
      </c>
      <c r="J4" s="328"/>
      <c r="K4" s="3"/>
    </row>
    <row r="5" spans="1:11" ht="24" customHeight="1" thickBot="1" x14ac:dyDescent="0.25">
      <c r="A5" s="458"/>
      <c r="B5" s="376"/>
      <c r="C5" s="82" t="s">
        <v>512</v>
      </c>
      <c r="D5" s="132" t="s">
        <v>513</v>
      </c>
      <c r="E5" s="81" t="s">
        <v>509</v>
      </c>
      <c r="F5" s="82" t="s">
        <v>514</v>
      </c>
      <c r="G5" s="132" t="s">
        <v>515</v>
      </c>
      <c r="H5" s="81" t="s">
        <v>509</v>
      </c>
      <c r="I5" s="83" t="s">
        <v>516</v>
      </c>
      <c r="J5" s="84" t="s">
        <v>517</v>
      </c>
      <c r="K5" s="3"/>
    </row>
    <row r="6" spans="1:11" ht="15" thickTop="1" x14ac:dyDescent="0.2">
      <c r="A6" s="461"/>
      <c r="B6" s="461"/>
      <c r="C6" s="23"/>
      <c r="D6" s="66"/>
      <c r="E6" s="66"/>
      <c r="F6" s="66"/>
      <c r="G6" s="23"/>
      <c r="H6" s="23"/>
      <c r="I6" s="22"/>
      <c r="J6" s="66"/>
      <c r="K6" s="3"/>
    </row>
    <row r="7" spans="1:11" x14ac:dyDescent="0.2">
      <c r="A7" s="391" t="s">
        <v>337</v>
      </c>
      <c r="B7" s="391"/>
      <c r="C7" s="159">
        <v>24257</v>
      </c>
      <c r="D7" s="159" t="s">
        <v>518</v>
      </c>
      <c r="E7" s="155">
        <v>-2.1</v>
      </c>
      <c r="F7" s="159">
        <v>51869</v>
      </c>
      <c r="G7" s="159" t="s">
        <v>518</v>
      </c>
      <c r="H7" s="155">
        <v>-6.8</v>
      </c>
      <c r="I7" s="159">
        <v>-27612</v>
      </c>
      <c r="J7" s="159" t="s">
        <v>518</v>
      </c>
      <c r="K7" s="3"/>
    </row>
    <row r="8" spans="1:11" x14ac:dyDescent="0.2">
      <c r="A8" s="391" t="s">
        <v>131</v>
      </c>
      <c r="B8" s="391"/>
      <c r="C8" s="159">
        <v>22536</v>
      </c>
      <c r="D8" s="159" t="s">
        <v>518</v>
      </c>
      <c r="E8" s="155">
        <v>-7.1</v>
      </c>
      <c r="F8" s="159">
        <v>43645</v>
      </c>
      <c r="G8" s="159" t="s">
        <v>518</v>
      </c>
      <c r="H8" s="155">
        <v>-15.9</v>
      </c>
      <c r="I8" s="159">
        <v>-21109</v>
      </c>
      <c r="J8" s="159" t="s">
        <v>518</v>
      </c>
      <c r="K8" s="3"/>
    </row>
    <row r="9" spans="1:11" x14ac:dyDescent="0.2">
      <c r="A9" s="391" t="s">
        <v>132</v>
      </c>
      <c r="B9" s="391"/>
      <c r="C9" s="159">
        <v>25639</v>
      </c>
      <c r="D9" s="159" t="s">
        <v>518</v>
      </c>
      <c r="E9" s="155">
        <v>13.8</v>
      </c>
      <c r="F9" s="159">
        <v>54273</v>
      </c>
      <c r="G9" s="159" t="s">
        <v>518</v>
      </c>
      <c r="H9" s="155">
        <v>24.4</v>
      </c>
      <c r="I9" s="159">
        <v>-28634</v>
      </c>
      <c r="J9" s="159" t="s">
        <v>518</v>
      </c>
      <c r="K9" s="3"/>
    </row>
    <row r="10" spans="1:11" x14ac:dyDescent="0.2">
      <c r="A10" s="391" t="s">
        <v>133</v>
      </c>
      <c r="B10" s="391"/>
      <c r="C10" s="160">
        <v>32493</v>
      </c>
      <c r="D10" s="160" t="s">
        <v>518</v>
      </c>
      <c r="E10" s="156">
        <v>26.7</v>
      </c>
      <c r="F10" s="160">
        <v>71543</v>
      </c>
      <c r="G10" s="160" t="s">
        <v>518</v>
      </c>
      <c r="H10" s="156">
        <v>31.8</v>
      </c>
      <c r="I10" s="160">
        <v>-39050</v>
      </c>
      <c r="J10" s="160" t="s">
        <v>518</v>
      </c>
      <c r="K10" s="3"/>
    </row>
    <row r="11" spans="1:11" x14ac:dyDescent="0.2">
      <c r="A11" s="391" t="s">
        <v>134</v>
      </c>
      <c r="B11" s="391"/>
      <c r="C11" s="159">
        <v>27879</v>
      </c>
      <c r="D11" s="160" t="s">
        <v>518</v>
      </c>
      <c r="E11" s="155">
        <v>-14.2</v>
      </c>
      <c r="F11" s="159">
        <v>51834</v>
      </c>
      <c r="G11" s="160" t="s">
        <v>518</v>
      </c>
      <c r="H11" s="155">
        <v>-27.5</v>
      </c>
      <c r="I11" s="159">
        <v>-23955</v>
      </c>
      <c r="J11" s="160" t="s">
        <v>518</v>
      </c>
      <c r="K11" s="3"/>
    </row>
    <row r="12" spans="1:11" x14ac:dyDescent="0.2">
      <c r="A12" s="392"/>
      <c r="B12" s="392"/>
      <c r="C12" s="161"/>
      <c r="D12" s="161"/>
      <c r="E12" s="157"/>
      <c r="F12" s="161"/>
      <c r="G12" s="161"/>
      <c r="H12" s="157"/>
      <c r="I12" s="159"/>
      <c r="J12" s="161"/>
      <c r="K12" s="3"/>
    </row>
    <row r="13" spans="1:11" x14ac:dyDescent="0.2">
      <c r="A13" s="75">
        <v>2023</v>
      </c>
      <c r="B13" s="229" t="s">
        <v>46</v>
      </c>
      <c r="C13" s="159">
        <v>2420</v>
      </c>
      <c r="D13" s="159">
        <v>21064</v>
      </c>
      <c r="E13" s="156">
        <v>-11.2</v>
      </c>
      <c r="F13" s="159">
        <v>3933</v>
      </c>
      <c r="G13" s="159">
        <v>41288</v>
      </c>
      <c r="H13" s="155">
        <v>-21.7</v>
      </c>
      <c r="I13" s="159">
        <v>-1513</v>
      </c>
      <c r="J13" s="159">
        <v>-20224</v>
      </c>
      <c r="K13" s="122"/>
    </row>
    <row r="14" spans="1:11" x14ac:dyDescent="0.2">
      <c r="A14" s="22"/>
      <c r="B14" s="229"/>
      <c r="C14" s="159"/>
      <c r="D14" s="159"/>
      <c r="E14" s="156"/>
      <c r="F14" s="160"/>
      <c r="G14" s="160"/>
      <c r="H14" s="156"/>
      <c r="I14" s="160"/>
      <c r="J14" s="160"/>
      <c r="K14" s="3"/>
    </row>
    <row r="15" spans="1:11" x14ac:dyDescent="0.2">
      <c r="A15" s="22"/>
      <c r="B15" s="229" t="s">
        <v>47</v>
      </c>
      <c r="C15" s="159">
        <v>2135</v>
      </c>
      <c r="D15" s="159">
        <v>23199</v>
      </c>
      <c r="E15" s="156">
        <v>-13.6</v>
      </c>
      <c r="F15" s="159">
        <v>3635</v>
      </c>
      <c r="G15" s="159">
        <v>44923</v>
      </c>
      <c r="H15" s="155">
        <v>-23.5</v>
      </c>
      <c r="I15" s="159">
        <v>-1500</v>
      </c>
      <c r="J15" s="159">
        <v>-21724</v>
      </c>
      <c r="K15" s="3"/>
    </row>
    <row r="16" spans="1:11" x14ac:dyDescent="0.2">
      <c r="A16" s="22"/>
      <c r="B16" s="229" t="s">
        <v>48</v>
      </c>
      <c r="C16" s="159">
        <v>2568</v>
      </c>
      <c r="D16" s="159">
        <v>25767</v>
      </c>
      <c r="E16" s="156">
        <v>-12.3</v>
      </c>
      <c r="F16" s="159">
        <v>3747</v>
      </c>
      <c r="G16" s="159">
        <v>48670</v>
      </c>
      <c r="H16" s="155">
        <v>-24.4</v>
      </c>
      <c r="I16" s="159">
        <v>-1179</v>
      </c>
      <c r="J16" s="159">
        <v>-22903</v>
      </c>
      <c r="K16" s="3"/>
    </row>
    <row r="17" spans="1:13" x14ac:dyDescent="0.2">
      <c r="A17" s="22"/>
      <c r="B17" s="229" t="s">
        <v>49</v>
      </c>
      <c r="C17" s="159">
        <v>2112</v>
      </c>
      <c r="D17" s="159">
        <v>27879</v>
      </c>
      <c r="E17" s="156">
        <v>-14.2</v>
      </c>
      <c r="F17" s="159">
        <v>3164</v>
      </c>
      <c r="G17" s="159">
        <v>51834</v>
      </c>
      <c r="H17" s="155">
        <v>-27.5</v>
      </c>
      <c r="I17" s="159">
        <v>-1052</v>
      </c>
      <c r="J17" s="159">
        <v>-23955</v>
      </c>
      <c r="K17" s="3"/>
    </row>
    <row r="18" spans="1:13" x14ac:dyDescent="0.2">
      <c r="A18" s="22"/>
      <c r="B18" s="229"/>
      <c r="C18" s="159"/>
      <c r="D18" s="159"/>
      <c r="E18" s="156"/>
      <c r="F18" s="159"/>
      <c r="G18" s="159"/>
      <c r="H18" s="155"/>
      <c r="I18" s="159"/>
      <c r="J18" s="159"/>
      <c r="K18" s="3"/>
    </row>
    <row r="19" spans="1:13" x14ac:dyDescent="0.2">
      <c r="A19" s="22"/>
      <c r="B19" s="229" t="s">
        <v>38</v>
      </c>
      <c r="C19" s="159">
        <v>2118</v>
      </c>
      <c r="D19" s="159">
        <v>2118</v>
      </c>
      <c r="E19" s="155">
        <v>-4.4000000000000004</v>
      </c>
      <c r="F19" s="159">
        <v>4142</v>
      </c>
      <c r="G19" s="159">
        <v>4142</v>
      </c>
      <c r="H19" s="155">
        <v>-24.8</v>
      </c>
      <c r="I19" s="159">
        <v>-2024</v>
      </c>
      <c r="J19" s="159">
        <v>-2024</v>
      </c>
      <c r="K19" s="3"/>
    </row>
    <row r="20" spans="1:13" x14ac:dyDescent="0.2">
      <c r="A20" s="22"/>
      <c r="B20" s="229" t="s">
        <v>39</v>
      </c>
      <c r="C20" s="159">
        <v>2418</v>
      </c>
      <c r="D20" s="159">
        <v>4536</v>
      </c>
      <c r="E20" s="155">
        <v>-8.3000000000000007</v>
      </c>
      <c r="F20" s="159">
        <v>4234</v>
      </c>
      <c r="G20" s="159">
        <v>8376</v>
      </c>
      <c r="H20" s="155">
        <v>-26.9</v>
      </c>
      <c r="I20" s="159">
        <v>-1816</v>
      </c>
      <c r="J20" s="159">
        <v>-3840</v>
      </c>
      <c r="K20" s="3"/>
    </row>
    <row r="21" spans="1:13" x14ac:dyDescent="0.2">
      <c r="A21" s="22"/>
      <c r="B21" s="229" t="s">
        <v>40</v>
      </c>
      <c r="C21" s="159">
        <v>2466</v>
      </c>
      <c r="D21" s="159">
        <v>7002</v>
      </c>
      <c r="E21" s="155">
        <v>-5.2</v>
      </c>
      <c r="F21" s="159">
        <v>3953</v>
      </c>
      <c r="G21" s="159">
        <v>12329</v>
      </c>
      <c r="H21" s="155">
        <v>-24.6</v>
      </c>
      <c r="I21" s="159">
        <v>-1487</v>
      </c>
      <c r="J21" s="159">
        <v>-5327</v>
      </c>
      <c r="K21" s="3"/>
    </row>
    <row r="22" spans="1:13" x14ac:dyDescent="0.2">
      <c r="A22" s="22"/>
      <c r="B22" s="229"/>
      <c r="C22" s="162"/>
      <c r="D22" s="162"/>
      <c r="E22" s="158"/>
      <c r="F22" s="162"/>
      <c r="G22" s="162"/>
      <c r="H22" s="158"/>
      <c r="I22" s="162"/>
      <c r="J22" s="162"/>
      <c r="K22" s="3"/>
    </row>
    <row r="23" spans="1:13" x14ac:dyDescent="0.2">
      <c r="A23" s="22"/>
      <c r="B23" s="229" t="s">
        <v>920</v>
      </c>
      <c r="C23" s="159">
        <v>2754.0467920691212</v>
      </c>
      <c r="D23" s="159">
        <v>9756.0398343534216</v>
      </c>
      <c r="E23" s="155">
        <v>0.91034583971554639</v>
      </c>
      <c r="F23" s="159">
        <v>4391.0224202080963</v>
      </c>
      <c r="G23" s="159">
        <v>16720.104176963679</v>
      </c>
      <c r="H23" s="155">
        <v>-21.045770011152143</v>
      </c>
      <c r="I23" s="159">
        <v>-1636.975628138975</v>
      </c>
      <c r="J23" s="159">
        <v>-6964.0643426102579</v>
      </c>
      <c r="K23" s="300">
        <f>+C23-F23</f>
        <v>-1636.975628138975</v>
      </c>
      <c r="L23" s="213">
        <f>+D23-G23</f>
        <v>-6964.0643426102579</v>
      </c>
    </row>
    <row r="24" spans="1:13" x14ac:dyDescent="0.2">
      <c r="A24" s="22"/>
      <c r="B24" s="229" t="s">
        <v>919</v>
      </c>
      <c r="C24" s="159">
        <v>2722.0100171370095</v>
      </c>
      <c r="D24" s="159">
        <v>12478.049851490432</v>
      </c>
      <c r="E24" s="155">
        <v>4.7337940372757998</v>
      </c>
      <c r="F24" s="159">
        <v>4534.9566800239218</v>
      </c>
      <c r="G24" s="159">
        <v>21255.060856987602</v>
      </c>
      <c r="H24" s="155">
        <v>-16.702147305641049</v>
      </c>
      <c r="I24" s="159">
        <v>-1812.9466628869122</v>
      </c>
      <c r="J24" s="159">
        <v>-8777.0110054971701</v>
      </c>
      <c r="K24" s="300">
        <f t="shared" ref="K24:K29" si="0">+C24-F24</f>
        <v>-1812.9466628869122</v>
      </c>
      <c r="L24" s="213">
        <f t="shared" ref="L24:L29" si="1">+D24-G24</f>
        <v>-8777.0110054971701</v>
      </c>
    </row>
    <row r="25" spans="1:13" x14ac:dyDescent="0.2">
      <c r="A25" s="22"/>
      <c r="B25" s="229" t="s">
        <v>918</v>
      </c>
      <c r="C25" s="163">
        <v>2798.0268640009717</v>
      </c>
      <c r="D25" s="163">
        <v>15276.076715491403</v>
      </c>
      <c r="E25" s="164">
        <v>7.411224457919019</v>
      </c>
      <c r="F25" s="163">
        <v>4172.9638500517804</v>
      </c>
      <c r="G25" s="163">
        <v>25428.024707039382</v>
      </c>
      <c r="H25" s="164">
        <v>-14.593603976979466</v>
      </c>
      <c r="I25" s="163">
        <v>-1374.9369860508086</v>
      </c>
      <c r="J25" s="163">
        <v>-10151.947991547979</v>
      </c>
      <c r="K25" s="300">
        <f t="shared" si="0"/>
        <v>-1374.9369860508086</v>
      </c>
      <c r="L25" s="213">
        <f t="shared" si="1"/>
        <v>-10151.947991547979</v>
      </c>
    </row>
    <row r="26" spans="1:13" x14ac:dyDescent="0.2">
      <c r="A26" s="22"/>
      <c r="B26" s="229"/>
      <c r="K26" s="300">
        <f t="shared" si="0"/>
        <v>0</v>
      </c>
      <c r="L26" s="213">
        <f t="shared" si="1"/>
        <v>0</v>
      </c>
    </row>
    <row r="27" spans="1:13" x14ac:dyDescent="0.2">
      <c r="A27" s="219">
        <v>2024</v>
      </c>
      <c r="B27" s="229" t="s">
        <v>864</v>
      </c>
      <c r="C27" s="163">
        <v>2696.9718430253247</v>
      </c>
      <c r="D27" s="163">
        <v>17973.048558516726</v>
      </c>
      <c r="E27" s="164">
        <v>9.2986549056251562</v>
      </c>
      <c r="F27" s="163">
        <v>4553.9862077004673</v>
      </c>
      <c r="G27" s="163">
        <v>29982.010914739847</v>
      </c>
      <c r="H27" s="164">
        <v>-11.510538843082372</v>
      </c>
      <c r="I27" s="163">
        <v>-1857.0143646751426</v>
      </c>
      <c r="J27" s="163">
        <v>-12008.962356223121</v>
      </c>
      <c r="K27" s="300">
        <f t="shared" si="0"/>
        <v>-1857.0143646751426</v>
      </c>
      <c r="L27" s="213">
        <f t="shared" si="1"/>
        <v>-12008.962356223121</v>
      </c>
    </row>
    <row r="28" spans="1:13" x14ac:dyDescent="0.2">
      <c r="B28" s="229" t="s">
        <v>917</v>
      </c>
      <c r="C28" s="260">
        <v>2534.0192674548566</v>
      </c>
      <c r="D28" s="260">
        <v>20507.067825971582</v>
      </c>
      <c r="E28" s="261">
        <v>9.9987408329304657</v>
      </c>
      <c r="F28" s="260">
        <v>4351.9512935371431</v>
      </c>
      <c r="G28" s="260">
        <v>34333.962208276993</v>
      </c>
      <c r="H28" s="261">
        <v>-9.6142557545473153</v>
      </c>
      <c r="I28" s="260">
        <v>-1817.9320260822865</v>
      </c>
      <c r="J28" s="163">
        <v>-13826.894382305411</v>
      </c>
      <c r="K28" s="300">
        <f t="shared" si="0"/>
        <v>-1817.9320260822865</v>
      </c>
      <c r="L28" s="213">
        <f t="shared" si="1"/>
        <v>-13826.894382305411</v>
      </c>
    </row>
    <row r="29" spans="1:13" ht="15" thickBot="1" x14ac:dyDescent="0.25">
      <c r="B29" s="288" t="s">
        <v>916</v>
      </c>
      <c r="C29" s="260">
        <v>2519.0378174644666</v>
      </c>
      <c r="D29" s="260">
        <v>23026.105643436051</v>
      </c>
      <c r="E29" s="261">
        <v>9.3097138859014734</v>
      </c>
      <c r="F29" s="260">
        <v>4448.9921568313275</v>
      </c>
      <c r="G29" s="260">
        <v>38782.954365108322</v>
      </c>
      <c r="H29" s="261">
        <v>-7.9751298499881358</v>
      </c>
      <c r="I29" s="260">
        <v>-1929.9543393668609</v>
      </c>
      <c r="J29" s="163">
        <v>-15756.848721672271</v>
      </c>
      <c r="K29" s="300">
        <f t="shared" si="0"/>
        <v>-1929.9543393668609</v>
      </c>
      <c r="L29" s="213">
        <f t="shared" si="1"/>
        <v>-15756.848721672271</v>
      </c>
    </row>
    <row r="30" spans="1:13" ht="15" thickTop="1" x14ac:dyDescent="0.2">
      <c r="A30" s="312" t="s">
        <v>55</v>
      </c>
      <c r="B30" s="312"/>
      <c r="C30" s="312"/>
      <c r="D30" s="312"/>
      <c r="E30" s="312"/>
      <c r="F30" s="312"/>
      <c r="G30" s="312"/>
      <c r="H30" s="312"/>
      <c r="I30" s="312"/>
      <c r="J30" s="312"/>
      <c r="K30" s="129"/>
      <c r="L30" s="129"/>
      <c r="M30" s="129"/>
    </row>
    <row r="31" spans="1:13" ht="20.25" customHeight="1" x14ac:dyDescent="0.2">
      <c r="A31" s="455" t="s">
        <v>520</v>
      </c>
      <c r="B31" s="455"/>
      <c r="C31" s="455"/>
      <c r="D31" s="455"/>
      <c r="E31" s="455"/>
      <c r="F31" s="455"/>
      <c r="G31" s="455"/>
      <c r="H31" s="455"/>
      <c r="I31" s="455"/>
      <c r="J31" s="455"/>
      <c r="K31" s="3"/>
    </row>
    <row r="32" spans="1:13" ht="70.5" customHeight="1" x14ac:dyDescent="0.2">
      <c r="A32" s="456" t="s">
        <v>521</v>
      </c>
      <c r="B32" s="456"/>
      <c r="C32" s="456"/>
      <c r="D32" s="456"/>
      <c r="E32" s="456"/>
      <c r="F32" s="456"/>
      <c r="G32" s="456"/>
      <c r="H32" s="456"/>
      <c r="I32" s="456"/>
      <c r="J32" s="456"/>
      <c r="K32" s="3"/>
    </row>
    <row r="33" spans="1:11" ht="21" customHeight="1" x14ac:dyDescent="0.2">
      <c r="A33" s="457" t="s">
        <v>522</v>
      </c>
      <c r="B33" s="457"/>
      <c r="C33" s="457"/>
      <c r="D33" s="457"/>
      <c r="E33" s="457"/>
      <c r="F33" s="457"/>
      <c r="G33" s="457"/>
      <c r="H33" s="457"/>
      <c r="I33" s="457"/>
      <c r="J33" s="457"/>
      <c r="K33" s="3"/>
    </row>
    <row r="34" spans="1:11" x14ac:dyDescent="0.2">
      <c r="A34" s="320" t="s">
        <v>523</v>
      </c>
      <c r="B34" s="320"/>
      <c r="C34" s="320"/>
      <c r="D34" s="320"/>
      <c r="E34" s="320"/>
      <c r="F34" s="320"/>
      <c r="G34" s="320"/>
      <c r="H34" s="320"/>
      <c r="I34" s="320"/>
      <c r="J34" s="320"/>
      <c r="K34" s="3"/>
    </row>
    <row r="35" spans="1:11" x14ac:dyDescent="0.2">
      <c r="A35" s="454" t="s">
        <v>524</v>
      </c>
      <c r="B35" s="454"/>
      <c r="C35" s="454"/>
      <c r="D35" s="454"/>
      <c r="E35" s="454"/>
      <c r="F35" s="454"/>
      <c r="G35" s="454"/>
      <c r="H35" s="454"/>
      <c r="I35" s="454"/>
      <c r="J35" s="454"/>
      <c r="K35" s="3"/>
    </row>
  </sheetData>
  <mergeCells count="20">
    <mergeCell ref="A11:B11"/>
    <mergeCell ref="A1:J1"/>
    <mergeCell ref="A2:J2"/>
    <mergeCell ref="A3:J3"/>
    <mergeCell ref="A4:B5"/>
    <mergeCell ref="C4:D4"/>
    <mergeCell ref="F4:G4"/>
    <mergeCell ref="I4:J4"/>
    <mergeCell ref="A6:B6"/>
    <mergeCell ref="A7:B7"/>
    <mergeCell ref="A8:B8"/>
    <mergeCell ref="A9:B9"/>
    <mergeCell ref="A10:B10"/>
    <mergeCell ref="A35:J35"/>
    <mergeCell ref="A12:B12"/>
    <mergeCell ref="A31:J31"/>
    <mergeCell ref="A32:J32"/>
    <mergeCell ref="A33:J33"/>
    <mergeCell ref="A34:J34"/>
    <mergeCell ref="A30:J30"/>
  </mergeCells>
  <hyperlinks>
    <hyperlink ref="A35" r:id="rId1" display="http://www.sbp.org.pk/ecodata/exp_import_BOP_Arch.xls"/>
  </hyperlinks>
  <pageMargins left="0.7" right="0.7" top="0.75" bottom="0.75" header="0.3" footer="0.3"/>
  <pageSetup paperSize="9" orientation="portrait" verticalDpi="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view="pageBreakPreview" topLeftCell="A13" zoomScale="115" zoomScaleNormal="100" zoomScaleSheetLayoutView="115" workbookViewId="0">
      <selection activeCell="K30" sqref="K30"/>
    </sheetView>
  </sheetViews>
  <sheetFormatPr defaultColWidth="9.125" defaultRowHeight="14.25" x14ac:dyDescent="0.2"/>
  <cols>
    <col min="1" max="1" width="3.875" style="4" bestFit="1" customWidth="1"/>
    <col min="2" max="2" width="3.5" style="4" bestFit="1" customWidth="1"/>
    <col min="3" max="3" width="7.875" style="4" bestFit="1" customWidth="1"/>
    <col min="4" max="4" width="8" style="4" bestFit="1" customWidth="1"/>
    <col min="5" max="5" width="8.75" style="4" bestFit="1" customWidth="1"/>
    <col min="6" max="6" width="10.875" style="4" bestFit="1" customWidth="1"/>
    <col min="7" max="7" width="7.875" style="4" bestFit="1" customWidth="1"/>
    <col min="8" max="8" width="8.25" style="4" bestFit="1" customWidth="1"/>
    <col min="9" max="9" width="8.75" style="4" bestFit="1" customWidth="1"/>
    <col min="10" max="10" width="9.25" style="4" bestFit="1" customWidth="1"/>
    <col min="11" max="11" width="8.375" style="4" bestFit="1" customWidth="1"/>
    <col min="12" max="12" width="7.5" style="4" customWidth="1"/>
    <col min="13" max="16384" width="9.125" style="4"/>
  </cols>
  <sheetData>
    <row r="1" spans="1:12" ht="18.75" x14ac:dyDescent="0.2">
      <c r="A1" s="341" t="s">
        <v>525</v>
      </c>
      <c r="B1" s="341"/>
      <c r="C1" s="341"/>
      <c r="D1" s="341"/>
      <c r="E1" s="341"/>
      <c r="F1" s="341"/>
      <c r="G1" s="341"/>
      <c r="H1" s="341"/>
      <c r="I1" s="341"/>
      <c r="J1" s="341"/>
      <c r="K1" s="341"/>
      <c r="L1" s="341"/>
    </row>
    <row r="2" spans="1:12" x14ac:dyDescent="0.2">
      <c r="A2" s="408" t="s">
        <v>526</v>
      </c>
      <c r="B2" s="408"/>
      <c r="C2" s="408"/>
      <c r="D2" s="408"/>
      <c r="E2" s="408"/>
      <c r="F2" s="408"/>
      <c r="G2" s="408"/>
      <c r="H2" s="408"/>
      <c r="I2" s="408"/>
      <c r="J2" s="408"/>
      <c r="K2" s="408"/>
      <c r="L2" s="408"/>
    </row>
    <row r="3" spans="1:12" ht="15" thickBot="1" x14ac:dyDescent="0.25">
      <c r="A3" s="342" t="s">
        <v>129</v>
      </c>
      <c r="B3" s="342"/>
      <c r="C3" s="342"/>
      <c r="D3" s="342"/>
      <c r="E3" s="342"/>
      <c r="F3" s="342"/>
      <c r="G3" s="342"/>
      <c r="H3" s="342"/>
      <c r="I3" s="342"/>
      <c r="J3" s="342"/>
      <c r="K3" s="342"/>
      <c r="L3" s="342"/>
    </row>
    <row r="4" spans="1:12" ht="22.5" thickTop="1" thickBot="1" x14ac:dyDescent="0.25">
      <c r="A4" s="323" t="s">
        <v>27</v>
      </c>
      <c r="B4" s="324"/>
      <c r="C4" s="80" t="s">
        <v>527</v>
      </c>
      <c r="D4" s="80" t="s">
        <v>529</v>
      </c>
      <c r="E4" s="80" t="s">
        <v>531</v>
      </c>
      <c r="F4" s="154" t="s">
        <v>508</v>
      </c>
      <c r="G4" s="80" t="s">
        <v>533</v>
      </c>
      <c r="H4" s="80" t="s">
        <v>535</v>
      </c>
      <c r="I4" s="80" t="s">
        <v>531</v>
      </c>
      <c r="J4" s="154" t="s">
        <v>508</v>
      </c>
      <c r="K4" s="326" t="s">
        <v>511</v>
      </c>
      <c r="L4" s="328"/>
    </row>
    <row r="5" spans="1:12" ht="15" thickBot="1" x14ac:dyDescent="0.25">
      <c r="A5" s="322"/>
      <c r="B5" s="325"/>
      <c r="C5" s="81" t="s">
        <v>528</v>
      </c>
      <c r="D5" s="81" t="s">
        <v>530</v>
      </c>
      <c r="E5" s="81" t="s">
        <v>532</v>
      </c>
      <c r="F5" s="81" t="s">
        <v>509</v>
      </c>
      <c r="G5" s="81" t="s">
        <v>534</v>
      </c>
      <c r="H5" s="81" t="s">
        <v>536</v>
      </c>
      <c r="I5" s="81" t="s">
        <v>537</v>
      </c>
      <c r="J5" s="81" t="s">
        <v>509</v>
      </c>
      <c r="K5" s="81" t="s">
        <v>538</v>
      </c>
      <c r="L5" s="82" t="s">
        <v>539</v>
      </c>
    </row>
    <row r="6" spans="1:12" ht="15" thickTop="1" x14ac:dyDescent="0.2">
      <c r="A6" s="406"/>
      <c r="B6" s="406"/>
      <c r="C6" s="22"/>
      <c r="D6" s="22"/>
      <c r="E6" s="22"/>
      <c r="F6" s="22"/>
      <c r="G6" s="22"/>
      <c r="H6" s="22"/>
      <c r="I6" s="22"/>
      <c r="J6" s="22"/>
      <c r="K6" s="22"/>
      <c r="L6" s="22"/>
    </row>
    <row r="7" spans="1:12" x14ac:dyDescent="0.2">
      <c r="A7" s="391" t="s">
        <v>131</v>
      </c>
      <c r="B7" s="391"/>
      <c r="C7" s="160">
        <v>21394</v>
      </c>
      <c r="D7" s="160">
        <v>420</v>
      </c>
      <c r="E7" s="160" t="s">
        <v>518</v>
      </c>
      <c r="F7" s="199">
        <v>-6.5</v>
      </c>
      <c r="G7" s="160">
        <v>44553</v>
      </c>
      <c r="H7" s="160">
        <v>30</v>
      </c>
      <c r="I7" s="160" t="s">
        <v>518</v>
      </c>
      <c r="J7" s="199">
        <v>-19</v>
      </c>
      <c r="K7" s="160">
        <v>-22769</v>
      </c>
      <c r="L7" s="160" t="s">
        <v>518</v>
      </c>
    </row>
    <row r="8" spans="1:12" x14ac:dyDescent="0.2">
      <c r="A8" s="391" t="s">
        <v>132</v>
      </c>
      <c r="B8" s="391"/>
      <c r="C8" s="160">
        <v>25304</v>
      </c>
      <c r="D8" s="160">
        <v>391</v>
      </c>
      <c r="E8" s="160" t="s">
        <v>518</v>
      </c>
      <c r="F8" s="199">
        <v>17.8</v>
      </c>
      <c r="G8" s="160">
        <v>56380</v>
      </c>
      <c r="H8" s="160">
        <v>43</v>
      </c>
      <c r="I8" s="160" t="s">
        <v>518</v>
      </c>
      <c r="J8" s="199">
        <v>26.6</v>
      </c>
      <c r="K8" s="160">
        <v>-30728</v>
      </c>
      <c r="L8" s="160" t="s">
        <v>518</v>
      </c>
    </row>
    <row r="9" spans="1:12" x14ac:dyDescent="0.2">
      <c r="A9" s="391" t="s">
        <v>133</v>
      </c>
      <c r="B9" s="391"/>
      <c r="C9" s="160">
        <v>31782</v>
      </c>
      <c r="D9" s="160">
        <v>152</v>
      </c>
      <c r="E9" s="160" t="s">
        <v>518</v>
      </c>
      <c r="F9" s="199">
        <v>25.6</v>
      </c>
      <c r="G9" s="160">
        <v>80136</v>
      </c>
      <c r="H9" s="160">
        <v>95</v>
      </c>
      <c r="I9" s="160" t="s">
        <v>518</v>
      </c>
      <c r="J9" s="199">
        <v>42.1</v>
      </c>
      <c r="K9" s="160">
        <v>-48297</v>
      </c>
      <c r="L9" s="160" t="s">
        <v>518</v>
      </c>
    </row>
    <row r="10" spans="1:12" x14ac:dyDescent="0.2">
      <c r="A10" s="391" t="s">
        <v>134</v>
      </c>
      <c r="B10" s="391"/>
      <c r="C10" s="160">
        <v>27724</v>
      </c>
      <c r="D10" s="160">
        <v>280</v>
      </c>
      <c r="E10" s="160" t="s">
        <v>518</v>
      </c>
      <c r="F10" s="199">
        <v>-12.8</v>
      </c>
      <c r="G10" s="160">
        <v>55198</v>
      </c>
      <c r="H10" s="160">
        <v>68</v>
      </c>
      <c r="I10" s="160" t="s">
        <v>518</v>
      </c>
      <c r="J10" s="199">
        <v>-31.1</v>
      </c>
      <c r="K10" s="160">
        <v>-27262</v>
      </c>
      <c r="L10" s="160" t="s">
        <v>518</v>
      </c>
    </row>
    <row r="11" spans="1:12" x14ac:dyDescent="0.2">
      <c r="A11" s="408"/>
      <c r="B11" s="408"/>
      <c r="C11" s="160"/>
      <c r="D11" s="160"/>
      <c r="E11" s="160"/>
      <c r="F11" s="199"/>
      <c r="G11" s="160"/>
      <c r="H11" s="160"/>
      <c r="I11" s="160"/>
      <c r="J11" s="199"/>
      <c r="K11" s="160"/>
      <c r="L11" s="159"/>
    </row>
    <row r="12" spans="1:12" x14ac:dyDescent="0.2">
      <c r="A12" s="75"/>
      <c r="B12" s="34"/>
      <c r="C12" s="160"/>
      <c r="D12" s="160"/>
      <c r="E12" s="160"/>
      <c r="F12" s="199"/>
      <c r="G12" s="160"/>
      <c r="H12" s="160"/>
      <c r="I12" s="160"/>
      <c r="J12" s="199"/>
      <c r="K12" s="160"/>
      <c r="L12" s="160"/>
    </row>
    <row r="13" spans="1:12" x14ac:dyDescent="0.2">
      <c r="A13" s="75">
        <v>2023</v>
      </c>
      <c r="B13" s="34" t="s">
        <v>45</v>
      </c>
      <c r="C13" s="160">
        <v>2189</v>
      </c>
      <c r="D13" s="160">
        <v>38</v>
      </c>
      <c r="E13" s="160">
        <v>18787</v>
      </c>
      <c r="F13" s="199">
        <v>-9.3000000000000007</v>
      </c>
      <c r="G13" s="160">
        <v>3935</v>
      </c>
      <c r="H13" s="160">
        <v>6</v>
      </c>
      <c r="I13" s="160">
        <v>40017</v>
      </c>
      <c r="J13" s="199">
        <v>-22.5</v>
      </c>
      <c r="K13" s="160">
        <v>-1714</v>
      </c>
      <c r="L13" s="160">
        <v>-21230</v>
      </c>
    </row>
    <row r="14" spans="1:12" x14ac:dyDescent="0.2">
      <c r="A14" s="11"/>
      <c r="B14" s="23" t="s">
        <v>46</v>
      </c>
      <c r="C14" s="160">
        <v>2367</v>
      </c>
      <c r="D14" s="160">
        <v>1</v>
      </c>
      <c r="E14" s="160">
        <v>21155</v>
      </c>
      <c r="F14" s="199">
        <v>-9.9</v>
      </c>
      <c r="G14" s="160">
        <v>3755</v>
      </c>
      <c r="H14" s="160">
        <v>5</v>
      </c>
      <c r="I14" s="160">
        <v>43778</v>
      </c>
      <c r="J14" s="199">
        <v>-24.7</v>
      </c>
      <c r="K14" s="160">
        <v>-1393</v>
      </c>
      <c r="L14" s="160">
        <v>-22623</v>
      </c>
    </row>
    <row r="15" spans="1:12" x14ac:dyDescent="0.2">
      <c r="A15" s="11"/>
      <c r="B15" s="34"/>
      <c r="C15" s="160"/>
      <c r="D15" s="159"/>
      <c r="E15" s="159"/>
      <c r="F15" s="200"/>
      <c r="G15" s="159"/>
      <c r="H15" s="159"/>
      <c r="I15" s="159"/>
      <c r="J15" s="200"/>
      <c r="K15" s="159"/>
      <c r="L15" s="159"/>
    </row>
    <row r="16" spans="1:12" x14ac:dyDescent="0.2">
      <c r="A16" s="11"/>
      <c r="B16" s="34" t="s">
        <v>47</v>
      </c>
      <c r="C16" s="160">
        <v>2135</v>
      </c>
      <c r="D16" s="160">
        <v>72</v>
      </c>
      <c r="E16" s="160">
        <v>23362</v>
      </c>
      <c r="F16" s="199">
        <v>-11.4</v>
      </c>
      <c r="G16" s="160">
        <v>2981</v>
      </c>
      <c r="H16" s="160">
        <v>6</v>
      </c>
      <c r="I16" s="160">
        <v>46765</v>
      </c>
      <c r="J16" s="199">
        <v>-28.7</v>
      </c>
      <c r="K16" s="160">
        <v>-781</v>
      </c>
      <c r="L16" s="160">
        <v>-23404</v>
      </c>
    </row>
    <row r="17" spans="1:13" x14ac:dyDescent="0.2">
      <c r="A17" s="11"/>
      <c r="B17" s="34" t="s">
        <v>48</v>
      </c>
      <c r="C17" s="160">
        <v>2197</v>
      </c>
      <c r="D17" s="160">
        <v>78</v>
      </c>
      <c r="E17" s="160">
        <v>25637</v>
      </c>
      <c r="F17" s="199">
        <v>-12.2</v>
      </c>
      <c r="G17" s="160">
        <v>4304</v>
      </c>
      <c r="H17" s="160">
        <v>6</v>
      </c>
      <c r="I17" s="160">
        <v>51075</v>
      </c>
      <c r="J17" s="199">
        <v>-28.4</v>
      </c>
      <c r="K17" s="160">
        <v>-2036</v>
      </c>
      <c r="L17" s="160">
        <v>-25439</v>
      </c>
    </row>
    <row r="18" spans="1:13" x14ac:dyDescent="0.2">
      <c r="A18" s="11"/>
      <c r="B18" s="34" t="s">
        <v>49</v>
      </c>
      <c r="C18" s="160">
        <v>2356</v>
      </c>
      <c r="D18" s="160">
        <v>12</v>
      </c>
      <c r="E18" s="160">
        <v>28005</v>
      </c>
      <c r="F18" s="199">
        <v>-12.8</v>
      </c>
      <c r="G18" s="160">
        <v>4189</v>
      </c>
      <c r="H18" s="160">
        <v>1</v>
      </c>
      <c r="I18" s="160">
        <v>55265</v>
      </c>
      <c r="J18" s="199">
        <v>-33.1</v>
      </c>
      <c r="K18" s="160">
        <v>-1822</v>
      </c>
      <c r="L18" s="160">
        <v>-27262</v>
      </c>
    </row>
    <row r="19" spans="1:13" x14ac:dyDescent="0.2">
      <c r="A19" s="11"/>
      <c r="B19" s="34"/>
      <c r="C19" s="160"/>
      <c r="D19" s="159"/>
      <c r="E19" s="159"/>
      <c r="F19" s="200"/>
      <c r="G19" s="159"/>
      <c r="H19" s="159"/>
      <c r="I19" s="159"/>
      <c r="J19" s="200"/>
      <c r="K19" s="159"/>
      <c r="L19" s="159"/>
      <c r="M19" s="213"/>
    </row>
    <row r="20" spans="1:13" x14ac:dyDescent="0.2">
      <c r="A20" s="11"/>
      <c r="B20" s="34" t="s">
        <v>38</v>
      </c>
      <c r="C20" s="160">
        <v>2068</v>
      </c>
      <c r="D20" s="160">
        <v>19.062999999999999</v>
      </c>
      <c r="E20" s="160">
        <v>2068</v>
      </c>
      <c r="F20" s="199">
        <v>-8.6999999999999993</v>
      </c>
      <c r="G20" s="160">
        <v>3705</v>
      </c>
      <c r="H20" s="160">
        <v>2.0430000000000001</v>
      </c>
      <c r="I20" s="160">
        <v>3705</v>
      </c>
      <c r="J20" s="199">
        <v>-25.7</v>
      </c>
      <c r="K20" s="160">
        <v>-1619.98</v>
      </c>
      <c r="L20" s="160">
        <v>-1637</v>
      </c>
    </row>
    <row r="21" spans="1:13" x14ac:dyDescent="0.2">
      <c r="A21" s="11"/>
      <c r="B21" s="34" t="s">
        <v>39</v>
      </c>
      <c r="C21" s="160">
        <v>2365.9549999999999</v>
      </c>
      <c r="D21" s="160">
        <v>0.27600000000000002</v>
      </c>
      <c r="E21" s="160">
        <v>4434.2309999999998</v>
      </c>
      <c r="F21" s="199">
        <v>-6.9</v>
      </c>
      <c r="G21" s="160">
        <v>3993.788</v>
      </c>
      <c r="H21" s="160">
        <v>3.637</v>
      </c>
      <c r="I21" s="160">
        <v>7702.4250000000002</v>
      </c>
      <c r="J21" s="199">
        <v>-25.5</v>
      </c>
      <c r="K21" s="160">
        <v>-1631.1940000000004</v>
      </c>
      <c r="L21" s="160">
        <v>-3268.1940000000004</v>
      </c>
    </row>
    <row r="22" spans="1:13" x14ac:dyDescent="0.2">
      <c r="A22" s="11"/>
      <c r="B22" s="85" t="s">
        <v>40</v>
      </c>
      <c r="C22" s="160">
        <v>2476</v>
      </c>
      <c r="D22" s="160">
        <v>12.3</v>
      </c>
      <c r="E22" s="160">
        <v>6922.5309999999999</v>
      </c>
      <c r="F22" s="199">
        <v>-4.2</v>
      </c>
      <c r="G22" s="160">
        <v>3993.788</v>
      </c>
      <c r="H22" s="160">
        <v>6.3</v>
      </c>
      <c r="I22" s="160">
        <v>11702.512999999999</v>
      </c>
      <c r="J22" s="199">
        <v>-25.2</v>
      </c>
      <c r="K22" s="160">
        <v>-1511.788</v>
      </c>
      <c r="L22" s="160">
        <v>-4779.9819999999991</v>
      </c>
    </row>
    <row r="23" spans="1:13" x14ac:dyDescent="0.2">
      <c r="A23" s="22"/>
      <c r="B23" s="85"/>
      <c r="C23" s="160"/>
      <c r="D23" s="160"/>
      <c r="E23" s="160"/>
      <c r="F23" s="199"/>
      <c r="G23" s="160"/>
      <c r="H23" s="160"/>
      <c r="I23" s="160"/>
      <c r="J23" s="199"/>
      <c r="K23" s="160"/>
      <c r="L23" s="160"/>
    </row>
    <row r="24" spans="1:13" x14ac:dyDescent="0.2">
      <c r="A24" s="22"/>
      <c r="B24" s="85" t="s">
        <v>41</v>
      </c>
      <c r="C24" s="160">
        <v>2690</v>
      </c>
      <c r="D24" s="160">
        <v>0</v>
      </c>
      <c r="E24" s="160">
        <v>9612.530999999999</v>
      </c>
      <c r="F24" s="199">
        <v>-0.1</v>
      </c>
      <c r="G24" s="160">
        <v>4863.71</v>
      </c>
      <c r="H24" s="160">
        <v>0</v>
      </c>
      <c r="I24" s="160">
        <v>16566.222999999998</v>
      </c>
      <c r="J24" s="199">
        <v>-18.399999999999999</v>
      </c>
      <c r="K24" s="160">
        <v>-2173.71</v>
      </c>
      <c r="L24" s="160">
        <v>-6953.6919999999991</v>
      </c>
    </row>
    <row r="25" spans="1:13" x14ac:dyDescent="0.2">
      <c r="A25" s="22"/>
      <c r="B25" s="85" t="s">
        <v>42</v>
      </c>
      <c r="C25" s="160">
        <v>2573</v>
      </c>
      <c r="D25" s="160">
        <v>0</v>
      </c>
      <c r="E25" s="160">
        <v>12185.530999999999</v>
      </c>
      <c r="F25" s="199">
        <v>1.4</v>
      </c>
      <c r="G25" s="160">
        <v>4538.9629999999997</v>
      </c>
      <c r="H25" s="160">
        <v>0</v>
      </c>
      <c r="I25" s="160">
        <v>21105.185999999998</v>
      </c>
      <c r="J25" s="199">
        <v>-17.100000000000001</v>
      </c>
      <c r="K25" s="160">
        <v>-1965.9629999999997</v>
      </c>
      <c r="L25" s="160">
        <v>-8919.6549999999988</v>
      </c>
    </row>
    <row r="26" spans="1:13" x14ac:dyDescent="0.2">
      <c r="A26" s="22"/>
      <c r="B26" s="85" t="s">
        <v>43</v>
      </c>
      <c r="C26" s="160">
        <v>2822</v>
      </c>
      <c r="D26" s="160">
        <v>0</v>
      </c>
      <c r="E26" s="160">
        <v>15007.530999999999</v>
      </c>
      <c r="F26" s="199">
        <v>4.7</v>
      </c>
      <c r="G26" s="160">
        <v>4650.4809999999998</v>
      </c>
      <c r="H26" s="160">
        <v>0</v>
      </c>
      <c r="I26" s="160">
        <v>25755.666999999998</v>
      </c>
      <c r="J26" s="199">
        <v>-15.9</v>
      </c>
      <c r="K26" s="160">
        <v>-1828.4809999999998</v>
      </c>
      <c r="L26" s="160">
        <v>-10748.135999999999</v>
      </c>
    </row>
    <row r="27" spans="1:13" x14ac:dyDescent="0.2">
      <c r="A27" s="22"/>
      <c r="B27" s="85"/>
      <c r="C27" s="160"/>
      <c r="D27" s="160"/>
      <c r="E27" s="160"/>
      <c r="F27" s="199"/>
      <c r="G27" s="160"/>
      <c r="H27" s="160"/>
      <c r="I27" s="160"/>
      <c r="J27" s="199"/>
      <c r="K27" s="160"/>
      <c r="L27" s="160"/>
    </row>
    <row r="28" spans="1:13" x14ac:dyDescent="0.2">
      <c r="A28" s="495">
        <v>2024</v>
      </c>
      <c r="B28" s="85" t="s">
        <v>44</v>
      </c>
      <c r="C28" s="160">
        <v>2791.9670000000001</v>
      </c>
      <c r="D28" s="160">
        <v>0</v>
      </c>
      <c r="E28" s="160">
        <v>17799.498</v>
      </c>
      <c r="F28" s="199">
        <v>7.4848913043478182</v>
      </c>
      <c r="G28" s="160">
        <v>4770.5379999999996</v>
      </c>
      <c r="H28" s="160">
        <v>0</v>
      </c>
      <c r="I28" s="160">
        <v>30526.204999999998</v>
      </c>
      <c r="J28" s="199">
        <v>-14.464053664486087</v>
      </c>
      <c r="K28" s="160">
        <v>-1978.5709999999995</v>
      </c>
      <c r="L28" s="160">
        <v>-12726.706999999999</v>
      </c>
    </row>
    <row r="29" spans="1:13" x14ac:dyDescent="0.2">
      <c r="A29" s="22"/>
      <c r="B29" s="497" t="s">
        <v>45</v>
      </c>
      <c r="C29" s="160">
        <v>2582.9490000000001</v>
      </c>
      <c r="D29" s="160">
        <v>0</v>
      </c>
      <c r="E29" s="160">
        <v>20382.447</v>
      </c>
      <c r="F29" s="199">
        <v>8.4922925427157061</v>
      </c>
      <c r="G29" s="160">
        <v>4325.5309999999999</v>
      </c>
      <c r="H29" s="160">
        <v>0</v>
      </c>
      <c r="I29" s="160">
        <v>34851.735999999997</v>
      </c>
      <c r="J29" s="199">
        <v>-13.4640536644861</v>
      </c>
      <c r="K29" s="160">
        <v>-1742.5819999999999</v>
      </c>
      <c r="L29" s="160">
        <v>-14469.288999999997</v>
      </c>
    </row>
    <row r="30" spans="1:13" ht="15" thickBot="1" x14ac:dyDescent="0.25">
      <c r="A30" s="25"/>
      <c r="B30" s="496" t="s">
        <v>46</v>
      </c>
      <c r="C30" s="160">
        <v>2571.576</v>
      </c>
      <c r="D30" s="160">
        <v>0</v>
      </c>
      <c r="E30" s="160">
        <f>+E29+C30</f>
        <v>22954.023000000001</v>
      </c>
      <c r="F30" s="199">
        <f>+(E30/E14-1)*100</f>
        <v>8.5040085086268036</v>
      </c>
      <c r="G30" s="160">
        <v>4872.7939999999999</v>
      </c>
      <c r="H30" s="160">
        <v>0</v>
      </c>
      <c r="I30" s="160">
        <f>+I29+G30</f>
        <v>39724.53</v>
      </c>
      <c r="J30" s="199">
        <f>+(I30/I14-1)*100</f>
        <v>-9.2591484307186338</v>
      </c>
      <c r="K30" s="160">
        <f>+(C30+D30)-(G30+H30)</f>
        <v>-2301.2179999999998</v>
      </c>
      <c r="L30" s="160">
        <f>+E30-I30</f>
        <v>-16770.506999999998</v>
      </c>
    </row>
    <row r="31" spans="1:13" ht="15" thickTop="1" x14ac:dyDescent="0.2">
      <c r="A31" s="312" t="s">
        <v>861</v>
      </c>
      <c r="B31" s="312"/>
      <c r="C31" s="312"/>
      <c r="D31" s="312"/>
      <c r="E31" s="312"/>
      <c r="F31" s="312"/>
      <c r="G31" s="312"/>
      <c r="H31" s="312"/>
      <c r="I31" s="312"/>
      <c r="J31" s="312"/>
      <c r="K31" s="312"/>
      <c r="L31" s="312"/>
    </row>
    <row r="32" spans="1:13" x14ac:dyDescent="0.2">
      <c r="A32" s="309" t="s">
        <v>520</v>
      </c>
      <c r="B32" s="309"/>
      <c r="C32" s="309"/>
      <c r="D32" s="309"/>
      <c r="E32" s="309"/>
      <c r="F32" s="309"/>
      <c r="G32" s="309"/>
      <c r="H32" s="309"/>
      <c r="I32" s="309"/>
      <c r="J32" s="309"/>
      <c r="K32" s="309"/>
      <c r="L32" s="309"/>
    </row>
    <row r="33" spans="1:12" ht="42" customHeight="1" x14ac:dyDescent="0.2">
      <c r="A33" s="456" t="s">
        <v>540</v>
      </c>
      <c r="B33" s="456"/>
      <c r="C33" s="456"/>
      <c r="D33" s="456"/>
      <c r="E33" s="456"/>
      <c r="F33" s="456"/>
      <c r="G33" s="456"/>
      <c r="H33" s="456"/>
      <c r="I33" s="456"/>
      <c r="J33" s="456"/>
      <c r="K33" s="456"/>
      <c r="L33" s="456"/>
    </row>
    <row r="34" spans="1:12" x14ac:dyDescent="0.2">
      <c r="A34" s="320" t="s">
        <v>541</v>
      </c>
      <c r="B34" s="320"/>
      <c r="C34" s="320"/>
      <c r="D34" s="320"/>
      <c r="E34" s="320"/>
      <c r="F34" s="320"/>
      <c r="G34" s="320"/>
      <c r="H34" s="320"/>
      <c r="I34" s="320"/>
      <c r="J34" s="320"/>
      <c r="K34" s="320"/>
      <c r="L34" s="320"/>
    </row>
  </sheetData>
  <mergeCells count="15">
    <mergeCell ref="A6:B6"/>
    <mergeCell ref="A1:L1"/>
    <mergeCell ref="A2:L2"/>
    <mergeCell ref="A3:L3"/>
    <mergeCell ref="A4:B5"/>
    <mergeCell ref="K4:L4"/>
    <mergeCell ref="A32:L32"/>
    <mergeCell ref="A33:L33"/>
    <mergeCell ref="A34:L34"/>
    <mergeCell ref="A7:B7"/>
    <mergeCell ref="A8:B8"/>
    <mergeCell ref="A9:B9"/>
    <mergeCell ref="A10:B10"/>
    <mergeCell ref="A11:B11"/>
    <mergeCell ref="A31:L31"/>
  </mergeCells>
  <pageMargins left="0.7" right="0.7" top="0.75" bottom="0.75" header="0.3" footer="0.3"/>
  <pageSetup paperSize="9" scale="7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L53"/>
  <sheetViews>
    <sheetView view="pageBreakPreview" zoomScale="115" zoomScaleNormal="85" zoomScaleSheetLayoutView="115" workbookViewId="0">
      <selection activeCell="A30" sqref="A30:M30"/>
    </sheetView>
  </sheetViews>
  <sheetFormatPr defaultColWidth="9.125" defaultRowHeight="14.25" x14ac:dyDescent="0.2"/>
  <cols>
    <col min="1" max="1" width="11.625" style="4" bestFit="1" customWidth="1"/>
    <col min="2" max="10" width="6.5" style="4" bestFit="1" customWidth="1"/>
    <col min="11" max="11" width="7" style="4" customWidth="1"/>
    <col min="12" max="16384" width="9.125" style="4"/>
  </cols>
  <sheetData>
    <row r="1" spans="1:11" ht="17.25" x14ac:dyDescent="0.2">
      <c r="A1" s="305" t="s">
        <v>0</v>
      </c>
      <c r="B1" s="305"/>
      <c r="C1" s="305"/>
      <c r="D1" s="305"/>
      <c r="E1" s="305"/>
      <c r="F1" s="305"/>
      <c r="G1" s="305"/>
      <c r="H1" s="305"/>
      <c r="I1" s="305"/>
      <c r="J1" s="305"/>
    </row>
    <row r="2" spans="1:11" ht="15" thickBot="1" x14ac:dyDescent="0.25">
      <c r="A2" s="310" t="s">
        <v>926</v>
      </c>
      <c r="B2" s="310"/>
      <c r="C2" s="310"/>
      <c r="D2" s="310"/>
      <c r="E2" s="310"/>
      <c r="F2" s="310"/>
      <c r="G2" s="310"/>
      <c r="H2" s="310"/>
      <c r="I2" s="310"/>
      <c r="J2" s="310"/>
    </row>
    <row r="3" spans="1:11" ht="15" thickBot="1" x14ac:dyDescent="0.25">
      <c r="A3" s="124" t="s">
        <v>1</v>
      </c>
      <c r="B3" s="230">
        <v>18</v>
      </c>
      <c r="C3" s="230">
        <v>19</v>
      </c>
      <c r="D3" s="230">
        <v>20</v>
      </c>
      <c r="E3" s="230">
        <v>21</v>
      </c>
      <c r="F3" s="230">
        <v>22</v>
      </c>
      <c r="G3" s="230">
        <v>25</v>
      </c>
      <c r="H3" s="230">
        <v>26</v>
      </c>
      <c r="I3" s="230">
        <v>27</v>
      </c>
      <c r="J3" s="230">
        <v>28</v>
      </c>
      <c r="K3" s="230">
        <v>29</v>
      </c>
    </row>
    <row r="4" spans="1:11" x14ac:dyDescent="0.2">
      <c r="A4" s="295"/>
      <c r="B4" s="231"/>
      <c r="C4" s="231"/>
      <c r="D4" s="231"/>
      <c r="E4" s="231"/>
      <c r="F4" s="231"/>
      <c r="G4" s="231"/>
      <c r="H4" s="231"/>
      <c r="I4" s="231"/>
      <c r="J4" s="231"/>
      <c r="K4" s="231"/>
    </row>
    <row r="5" spans="1:11" x14ac:dyDescent="0.2">
      <c r="A5" s="291" t="s">
        <v>2</v>
      </c>
      <c r="B5" s="232">
        <v>182.85205595238097</v>
      </c>
      <c r="C5" s="232">
        <v>181.89020952380952</v>
      </c>
      <c r="D5" s="232">
        <v>181.85683095238099</v>
      </c>
      <c r="E5" s="232">
        <v>184.29135833333333</v>
      </c>
      <c r="F5" s="232">
        <v>181.5664083333333</v>
      </c>
      <c r="G5" s="232">
        <v>181.5855071428571</v>
      </c>
      <c r="H5" s="232">
        <v>181.84359821428569</v>
      </c>
      <c r="I5" s="232">
        <v>181.26721738095239</v>
      </c>
      <c r="J5" s="232">
        <v>181.32031333333333</v>
      </c>
      <c r="K5" s="232">
        <v>180.88019654761902</v>
      </c>
    </row>
    <row r="6" spans="1:11" x14ac:dyDescent="0.2">
      <c r="A6" s="295"/>
      <c r="B6" s="232"/>
      <c r="C6" s="232"/>
      <c r="D6" s="232"/>
      <c r="E6" s="232"/>
      <c r="F6" s="232"/>
      <c r="G6" s="232"/>
      <c r="H6" s="232"/>
      <c r="I6" s="232"/>
      <c r="J6" s="232"/>
      <c r="K6" s="232"/>
    </row>
    <row r="7" spans="1:11" x14ac:dyDescent="0.2">
      <c r="A7" s="291" t="s">
        <v>3</v>
      </c>
      <c r="B7" s="233">
        <v>739.5324333333333</v>
      </c>
      <c r="C7" s="233">
        <v>739.42053333333331</v>
      </c>
      <c r="D7" s="233">
        <v>738.81093333333331</v>
      </c>
      <c r="E7" s="233">
        <v>738.72236666666652</v>
      </c>
      <c r="F7" s="233">
        <v>738.69475000000011</v>
      </c>
      <c r="G7" s="233">
        <v>737.86058333333347</v>
      </c>
      <c r="H7" s="233">
        <v>738.10525000000007</v>
      </c>
      <c r="I7" s="233">
        <v>737.51928333333342</v>
      </c>
      <c r="J7" s="233">
        <v>737.61445000000003</v>
      </c>
      <c r="K7" s="233">
        <v>737.38091666666662</v>
      </c>
    </row>
    <row r="8" spans="1:11" x14ac:dyDescent="0.2">
      <c r="A8" s="295"/>
      <c r="B8" s="232"/>
      <c r="C8" s="232"/>
      <c r="D8" s="232"/>
      <c r="E8" s="232"/>
      <c r="F8" s="232"/>
      <c r="G8" s="232"/>
      <c r="H8" s="232"/>
      <c r="I8" s="232"/>
      <c r="J8" s="232"/>
      <c r="K8" s="232"/>
    </row>
    <row r="9" spans="1:11" x14ac:dyDescent="0.2">
      <c r="A9" s="291" t="s">
        <v>4</v>
      </c>
      <c r="B9" s="232">
        <v>205.83715045652178</v>
      </c>
      <c r="C9" s="232">
        <v>205.55584852173916</v>
      </c>
      <c r="D9" s="232">
        <v>205.16194050000001</v>
      </c>
      <c r="E9" s="232">
        <v>206.68269647826088</v>
      </c>
      <c r="F9" s="232">
        <v>205.1721942826087</v>
      </c>
      <c r="G9" s="232">
        <v>204.58062282608699</v>
      </c>
      <c r="H9" s="232">
        <v>204.7511043478261</v>
      </c>
      <c r="I9" s="232">
        <v>204.44609758695648</v>
      </c>
      <c r="J9" s="232">
        <v>204.64428830434784</v>
      </c>
      <c r="K9" s="232">
        <v>205.1576307173913</v>
      </c>
    </row>
    <row r="10" spans="1:11" x14ac:dyDescent="0.2">
      <c r="A10" s="295"/>
      <c r="B10" s="232"/>
      <c r="C10" s="232"/>
      <c r="D10" s="232"/>
      <c r="E10" s="232"/>
      <c r="F10" s="232"/>
      <c r="G10" s="232"/>
      <c r="H10" s="232"/>
      <c r="I10" s="232"/>
      <c r="J10" s="232"/>
      <c r="K10" s="232"/>
    </row>
    <row r="11" spans="1:11" x14ac:dyDescent="0.2">
      <c r="A11" s="291" t="s">
        <v>5</v>
      </c>
      <c r="B11" s="232">
        <v>38.73932150000001</v>
      </c>
      <c r="C11" s="232">
        <v>38.718350304347823</v>
      </c>
      <c r="D11" s="232">
        <v>38.707560217391304</v>
      </c>
      <c r="E11" s="232">
        <v>38.690039543478257</v>
      </c>
      <c r="F11" s="232">
        <v>38.518870043478252</v>
      </c>
      <c r="G11" s="232">
        <v>38.621800869565227</v>
      </c>
      <c r="H11" s="232">
        <v>38.542274934782611</v>
      </c>
      <c r="I11" s="232">
        <v>38.476657891304349</v>
      </c>
      <c r="J11" s="232">
        <v>38.478231152173919</v>
      </c>
      <c r="K11" s="232">
        <v>38.469637173913036</v>
      </c>
    </row>
    <row r="12" spans="1:11" x14ac:dyDescent="0.2">
      <c r="A12" s="295"/>
      <c r="B12" s="232"/>
      <c r="C12" s="232"/>
      <c r="D12" s="232"/>
      <c r="E12" s="232"/>
      <c r="F12" s="232"/>
      <c r="G12" s="232"/>
      <c r="H12" s="232"/>
      <c r="I12" s="232"/>
      <c r="J12" s="232"/>
      <c r="K12" s="232"/>
    </row>
    <row r="13" spans="1:11" x14ac:dyDescent="0.2">
      <c r="A13" s="291" t="s">
        <v>6</v>
      </c>
      <c r="B13" s="232">
        <v>40.696879269230777</v>
      </c>
      <c r="C13" s="232">
        <v>40.619378923076923</v>
      </c>
      <c r="D13" s="232">
        <v>40.599725115384622</v>
      </c>
      <c r="E13" s="232">
        <v>40.825391230769235</v>
      </c>
      <c r="F13" s="232">
        <v>40.429899230769237</v>
      </c>
      <c r="G13" s="232">
        <v>40.347978000000005</v>
      </c>
      <c r="H13" s="232">
        <v>40.441522653846157</v>
      </c>
      <c r="I13" s="232">
        <v>40.362120346153844</v>
      </c>
      <c r="J13" s="232">
        <v>40.337775961538455</v>
      </c>
      <c r="K13" s="232">
        <v>40.16342357692308</v>
      </c>
    </row>
    <row r="14" spans="1:11" x14ac:dyDescent="0.2">
      <c r="A14" s="295"/>
      <c r="B14" s="232"/>
      <c r="C14" s="232"/>
      <c r="D14" s="232"/>
      <c r="E14" s="232"/>
      <c r="F14" s="232"/>
      <c r="G14" s="232"/>
      <c r="H14" s="232"/>
      <c r="I14" s="232"/>
      <c r="J14" s="232"/>
      <c r="K14" s="232"/>
    </row>
    <row r="15" spans="1:11" x14ac:dyDescent="0.2">
      <c r="A15" s="291" t="s">
        <v>7</v>
      </c>
      <c r="B15" s="232">
        <v>35.662157166666667</v>
      </c>
      <c r="C15" s="232">
        <v>35.650138200000001</v>
      </c>
      <c r="D15" s="232">
        <v>35.626457733333332</v>
      </c>
      <c r="E15" s="232">
        <v>35.621573733333328</v>
      </c>
      <c r="F15" s="232">
        <v>35.608936033333329</v>
      </c>
      <c r="G15" s="232">
        <v>35.594331933333329</v>
      </c>
      <c r="H15" s="232">
        <v>35.572659199999997</v>
      </c>
      <c r="I15" s="232">
        <v>35.565548899999996</v>
      </c>
      <c r="J15" s="232">
        <v>35.557178966666669</v>
      </c>
      <c r="K15" s="232">
        <v>35.546433099999994</v>
      </c>
    </row>
    <row r="16" spans="1:11" x14ac:dyDescent="0.2">
      <c r="A16" s="295"/>
      <c r="B16" s="232"/>
      <c r="C16" s="232"/>
      <c r="D16" s="232"/>
      <c r="E16" s="232"/>
      <c r="F16" s="232"/>
      <c r="G16" s="232"/>
      <c r="H16" s="232"/>
      <c r="I16" s="232"/>
      <c r="J16" s="232"/>
      <c r="K16" s="232"/>
    </row>
    <row r="17" spans="1:11" x14ac:dyDescent="0.2">
      <c r="A17" s="291" t="s">
        <v>8</v>
      </c>
      <c r="B17" s="232">
        <v>1.8692217592592595</v>
      </c>
      <c r="C17" s="232">
        <v>1.8584556851851848</v>
      </c>
      <c r="D17" s="232">
        <v>1.8409007407407409</v>
      </c>
      <c r="E17" s="232">
        <v>1.8481687777777773</v>
      </c>
      <c r="F17" s="232">
        <v>1.8362372592592591</v>
      </c>
      <c r="G17" s="232">
        <v>1.8389058518518515</v>
      </c>
      <c r="H17" s="232">
        <v>1.8368212407407409</v>
      </c>
      <c r="I17" s="232">
        <v>1.8324935000000002</v>
      </c>
      <c r="J17" s="232">
        <v>1.8362913148148154</v>
      </c>
      <c r="K17" s="232">
        <v>1.8367116111111113</v>
      </c>
    </row>
    <row r="18" spans="1:11" x14ac:dyDescent="0.2">
      <c r="A18" s="295"/>
      <c r="B18" s="232"/>
      <c r="C18" s="232"/>
      <c r="D18" s="232"/>
      <c r="E18" s="232"/>
      <c r="F18" s="232"/>
      <c r="G18" s="232"/>
      <c r="H18" s="232"/>
      <c r="I18" s="232"/>
      <c r="J18" s="232"/>
      <c r="K18" s="232"/>
    </row>
    <row r="19" spans="1:11" x14ac:dyDescent="0.2">
      <c r="A19" s="291" t="s">
        <v>9</v>
      </c>
      <c r="B19" s="232">
        <v>906.52689999999996</v>
      </c>
      <c r="C19" s="232">
        <v>905.66959999999995</v>
      </c>
      <c r="D19" s="232">
        <v>905.00617499999998</v>
      </c>
      <c r="E19" s="232">
        <v>905.75171249999994</v>
      </c>
      <c r="F19" s="232">
        <v>904.00903749999998</v>
      </c>
      <c r="G19" s="232">
        <v>903.87379999999996</v>
      </c>
      <c r="H19" s="232">
        <v>903.47574999999995</v>
      </c>
      <c r="I19" s="232">
        <v>902.86548749999997</v>
      </c>
      <c r="J19" s="232">
        <v>903.22838750000005</v>
      </c>
      <c r="K19" s="232">
        <v>902.87064999999996</v>
      </c>
    </row>
    <row r="20" spans="1:11" x14ac:dyDescent="0.2">
      <c r="A20" s="295"/>
      <c r="B20"/>
      <c r="C20"/>
      <c r="D20"/>
      <c r="E20"/>
      <c r="F20"/>
      <c r="G20"/>
      <c r="H20"/>
      <c r="I20"/>
      <c r="J20"/>
      <c r="K20"/>
    </row>
    <row r="21" spans="1:11" x14ac:dyDescent="0.2">
      <c r="A21" s="291" t="s">
        <v>10</v>
      </c>
      <c r="B21" s="232">
        <v>59.043046785714289</v>
      </c>
      <c r="C21" s="232">
        <v>58.900622999999996</v>
      </c>
      <c r="D21" s="232">
        <v>58.745603357142848</v>
      </c>
      <c r="E21" s="232">
        <v>59.122997642857136</v>
      </c>
      <c r="F21" s="232">
        <v>58.74259142857143</v>
      </c>
      <c r="G21" s="232">
        <v>58.816167499999999</v>
      </c>
      <c r="H21" s="232">
        <v>58.885673785714282</v>
      </c>
      <c r="I21" s="232">
        <v>58.758621999999995</v>
      </c>
      <c r="J21" s="232">
        <v>58.712164642857147</v>
      </c>
      <c r="K21" s="232">
        <v>58.76707578571429</v>
      </c>
    </row>
    <row r="22" spans="1:11" x14ac:dyDescent="0.2">
      <c r="A22" s="295"/>
      <c r="B22" s="232"/>
      <c r="C22" s="232"/>
      <c r="D22" s="232"/>
      <c r="E22" s="232"/>
      <c r="F22" s="232"/>
      <c r="G22" s="232"/>
      <c r="H22" s="232"/>
      <c r="I22" s="232"/>
      <c r="J22" s="232"/>
      <c r="K22" s="232"/>
    </row>
    <row r="23" spans="1:11" x14ac:dyDescent="0.2">
      <c r="A23" s="291" t="s">
        <v>11</v>
      </c>
      <c r="B23" s="232">
        <v>169.96596250000002</v>
      </c>
      <c r="C23" s="232">
        <v>169.02176666666665</v>
      </c>
      <c r="D23" s="232">
        <v>168.49470833333334</v>
      </c>
      <c r="E23" s="232">
        <v>169.814425</v>
      </c>
      <c r="F23" s="232">
        <v>167.47464999999997</v>
      </c>
      <c r="G23" s="232">
        <v>166.99690416666667</v>
      </c>
      <c r="H23" s="232">
        <v>167.21505208333335</v>
      </c>
      <c r="I23" s="232">
        <v>166.83919166666666</v>
      </c>
      <c r="J23" s="232">
        <v>166.50074666666666</v>
      </c>
      <c r="K23" s="232">
        <v>166.15167166666666</v>
      </c>
    </row>
    <row r="24" spans="1:11" x14ac:dyDescent="0.2">
      <c r="A24" s="295"/>
      <c r="B24" s="232"/>
      <c r="C24" s="232"/>
      <c r="D24" s="232"/>
      <c r="E24" s="232"/>
      <c r="F24" s="232"/>
      <c r="G24" s="232"/>
      <c r="H24" s="232"/>
      <c r="I24" s="232"/>
      <c r="J24" s="232"/>
      <c r="K24" s="232"/>
    </row>
    <row r="25" spans="1:11" x14ac:dyDescent="0.2">
      <c r="A25" s="291" t="s">
        <v>12</v>
      </c>
      <c r="B25" s="232">
        <v>26.288297300000004</v>
      </c>
      <c r="C25" s="232">
        <v>26.109249500000004</v>
      </c>
      <c r="D25" s="232">
        <v>26.181761900000005</v>
      </c>
      <c r="E25" s="232">
        <v>26.433918249999998</v>
      </c>
      <c r="F25" s="232">
        <v>25.9844559</v>
      </c>
      <c r="G25" s="232">
        <v>25.918924250000003</v>
      </c>
      <c r="H25" s="232">
        <v>25.983708100000001</v>
      </c>
      <c r="I25" s="232">
        <v>25.823176249999999</v>
      </c>
      <c r="J25" s="232">
        <v>25.76062945</v>
      </c>
      <c r="K25" s="232">
        <v>25.581142699999997</v>
      </c>
    </row>
    <row r="26" spans="1:11" x14ac:dyDescent="0.2">
      <c r="A26" s="295"/>
      <c r="B26" s="232"/>
      <c r="C26" s="232"/>
      <c r="D26" s="232"/>
      <c r="E26" s="232"/>
      <c r="F26" s="232"/>
      <c r="G26" s="232"/>
      <c r="H26" s="232"/>
      <c r="I26" s="232"/>
      <c r="J26" s="232"/>
      <c r="K26" s="232"/>
    </row>
    <row r="27" spans="1:11" x14ac:dyDescent="0.2">
      <c r="A27" s="291" t="s">
        <v>13</v>
      </c>
      <c r="B27" s="232">
        <v>723.71019999999999</v>
      </c>
      <c r="C27" s="232">
        <v>723.58972500000004</v>
      </c>
      <c r="D27" s="232">
        <v>722.91125</v>
      </c>
      <c r="E27" s="232">
        <v>723.03392499999995</v>
      </c>
      <c r="F27" s="232">
        <v>722.54600000000005</v>
      </c>
      <c r="G27" s="232">
        <v>722.46354999999994</v>
      </c>
      <c r="H27" s="232">
        <v>722.22027500000002</v>
      </c>
      <c r="I27" s="232">
        <v>722.02539999999999</v>
      </c>
      <c r="J27" s="232">
        <v>722.00884999999994</v>
      </c>
      <c r="K27" s="232">
        <v>721.77075000000002</v>
      </c>
    </row>
    <row r="28" spans="1:11" x14ac:dyDescent="0.2">
      <c r="A28" s="295"/>
      <c r="B28" s="232"/>
      <c r="C28" s="232"/>
      <c r="D28" s="232"/>
      <c r="E28" s="232"/>
      <c r="F28" s="232"/>
      <c r="G28" s="232"/>
      <c r="H28" s="232"/>
      <c r="I28" s="232"/>
      <c r="J28" s="232"/>
      <c r="K28" s="232"/>
    </row>
    <row r="29" spans="1:11" x14ac:dyDescent="0.2">
      <c r="A29" s="291" t="s">
        <v>14</v>
      </c>
      <c r="B29" s="232">
        <v>76.447000000000003</v>
      </c>
      <c r="C29" s="232">
        <v>76.437866666666665</v>
      </c>
      <c r="D29" s="232">
        <v>76.368800000000007</v>
      </c>
      <c r="E29" s="232">
        <v>76.355066666666673</v>
      </c>
      <c r="F29" s="232">
        <v>76.29516666666666</v>
      </c>
      <c r="G29" s="232">
        <v>76.31346666666667</v>
      </c>
      <c r="H29" s="232">
        <v>76.248599999999996</v>
      </c>
      <c r="I29" s="232">
        <v>76.236133333333328</v>
      </c>
      <c r="J29" s="232">
        <v>76.236133333333328</v>
      </c>
      <c r="K29" s="232">
        <v>76.217133333333337</v>
      </c>
    </row>
    <row r="30" spans="1:11" x14ac:dyDescent="0.2">
      <c r="A30" s="295"/>
      <c r="B30" s="232"/>
      <c r="C30" s="232"/>
      <c r="D30" s="232"/>
      <c r="E30" s="232"/>
      <c r="F30" s="232"/>
      <c r="G30" s="232"/>
      <c r="H30" s="232"/>
      <c r="I30" s="232"/>
      <c r="J30" s="232"/>
      <c r="K30" s="232"/>
    </row>
    <row r="31" spans="1:11" x14ac:dyDescent="0.2">
      <c r="A31" s="291" t="s">
        <v>15</v>
      </c>
      <c r="B31" s="232">
        <v>74.313788978260888</v>
      </c>
      <c r="C31" s="232">
        <v>74.295575521739124</v>
      </c>
      <c r="D31" s="232">
        <v>74.273281543478276</v>
      </c>
      <c r="E31" s="232">
        <v>74.230935891304355</v>
      </c>
      <c r="F31" s="232">
        <v>74.199263673913038</v>
      </c>
      <c r="G31" s="232">
        <v>74.172377673913047</v>
      </c>
      <c r="H31" s="232">
        <v>74.140944108695649</v>
      </c>
      <c r="I31" s="232">
        <v>74.118843956521729</v>
      </c>
      <c r="J31" s="232">
        <v>74.111035260869571</v>
      </c>
      <c r="K31" s="232">
        <v>74.106558130434792</v>
      </c>
    </row>
    <row r="32" spans="1:11" x14ac:dyDescent="0.2">
      <c r="A32" s="295"/>
      <c r="B32" s="232"/>
      <c r="C32" s="232"/>
      <c r="D32" s="232"/>
      <c r="E32" s="232"/>
      <c r="F32" s="232"/>
      <c r="G32" s="232"/>
      <c r="H32" s="232"/>
      <c r="I32" s="232"/>
      <c r="J32" s="232"/>
      <c r="K32" s="232"/>
    </row>
    <row r="33" spans="1:11" x14ac:dyDescent="0.2">
      <c r="A33" s="291" t="s">
        <v>16</v>
      </c>
      <c r="B33" s="232">
        <v>208.28400152380951</v>
      </c>
      <c r="C33" s="232">
        <v>207.84987714285714</v>
      </c>
      <c r="D33" s="232">
        <v>207.52984966666668</v>
      </c>
      <c r="E33" s="232">
        <v>208.19513328571429</v>
      </c>
      <c r="F33" s="232">
        <v>206.66249078571425</v>
      </c>
      <c r="G33" s="232">
        <v>206.70822721428573</v>
      </c>
      <c r="H33" s="232">
        <v>206.89272469047623</v>
      </c>
      <c r="I33" s="232">
        <v>206.42271840476189</v>
      </c>
      <c r="J33" s="232">
        <v>206.32695859523812</v>
      </c>
      <c r="K33" s="232">
        <v>206.03474626190479</v>
      </c>
    </row>
    <row r="34" spans="1:11" x14ac:dyDescent="0.2">
      <c r="A34" s="295"/>
      <c r="B34" s="232"/>
      <c r="C34" s="232"/>
      <c r="D34" s="232"/>
      <c r="E34" s="232"/>
      <c r="F34" s="232"/>
      <c r="G34" s="232"/>
      <c r="H34" s="232"/>
      <c r="I34" s="232"/>
      <c r="J34" s="232"/>
      <c r="K34" s="232"/>
    </row>
    <row r="35" spans="1:11" x14ac:dyDescent="0.2">
      <c r="A35" s="291" t="s">
        <v>17</v>
      </c>
      <c r="B35" s="232">
        <v>26.911276656250003</v>
      </c>
      <c r="C35" s="232">
        <v>26.686592687499999</v>
      </c>
      <c r="D35" s="232">
        <v>26.704534906249997</v>
      </c>
      <c r="E35" s="232">
        <v>26.872408750000002</v>
      </c>
      <c r="F35" s="232">
        <v>26.488231124999999</v>
      </c>
      <c r="G35" s="232">
        <v>26.363860031249999</v>
      </c>
      <c r="H35" s="232">
        <v>26.314772625</v>
      </c>
      <c r="I35" s="232">
        <v>26.243599312499999</v>
      </c>
      <c r="J35" s="232">
        <v>26.164470093749998</v>
      </c>
      <c r="K35" s="232">
        <v>25.957093843750005</v>
      </c>
    </row>
    <row r="36" spans="1:11" x14ac:dyDescent="0.2">
      <c r="A36" s="295"/>
      <c r="B36" s="232"/>
      <c r="C36" s="232"/>
      <c r="D36" s="232"/>
      <c r="E36" s="232"/>
      <c r="F36" s="232"/>
      <c r="G36" s="232"/>
      <c r="H36" s="232"/>
      <c r="I36" s="232"/>
      <c r="J36" s="232"/>
      <c r="K36" s="232"/>
    </row>
    <row r="37" spans="1:11" x14ac:dyDescent="0.2">
      <c r="A37" s="291" t="s">
        <v>18</v>
      </c>
      <c r="B37" s="232">
        <v>315.45538590384615</v>
      </c>
      <c r="C37" s="232">
        <v>313.51459013461533</v>
      </c>
      <c r="D37" s="232">
        <v>313.27290853846159</v>
      </c>
      <c r="E37" s="232">
        <v>314.25984144230767</v>
      </c>
      <c r="F37" s="232">
        <v>309.27468284615395</v>
      </c>
      <c r="G37" s="232">
        <v>309.94003048076922</v>
      </c>
      <c r="H37" s="232">
        <v>308.93099728846153</v>
      </c>
      <c r="I37" s="232">
        <v>307.47852853846155</v>
      </c>
      <c r="J37" s="232">
        <v>306.98597144230774</v>
      </c>
      <c r="K37" s="232">
        <v>307.86925838461542</v>
      </c>
    </row>
    <row r="38" spans="1:11" x14ac:dyDescent="0.2">
      <c r="A38" s="295"/>
      <c r="B38" s="232"/>
      <c r="C38" s="232"/>
      <c r="D38" s="232"/>
      <c r="E38" s="232"/>
      <c r="F38" s="232"/>
      <c r="G38" s="232"/>
      <c r="H38" s="232"/>
      <c r="I38" s="232"/>
      <c r="J38" s="232"/>
      <c r="K38" s="232"/>
    </row>
    <row r="39" spans="1:11" x14ac:dyDescent="0.2">
      <c r="A39" s="291" t="s">
        <v>19</v>
      </c>
      <c r="B39" s="232">
        <v>7.7594646666666653</v>
      </c>
      <c r="C39" s="232">
        <v>7.7383564999999992</v>
      </c>
      <c r="D39" s="232">
        <v>7.7250034999999997</v>
      </c>
      <c r="E39" s="232">
        <v>7.74799588888889</v>
      </c>
      <c r="F39" s="232">
        <v>7.6515590000000016</v>
      </c>
      <c r="G39" s="232">
        <v>7.6517427222222221</v>
      </c>
      <c r="H39" s="232">
        <v>7.6492678888888896</v>
      </c>
      <c r="I39" s="232">
        <v>7.6364580555555568</v>
      </c>
      <c r="J39" s="232">
        <v>7.6364411666666667</v>
      </c>
      <c r="K39" s="232">
        <v>7.6257858888888883</v>
      </c>
    </row>
    <row r="40" spans="1:11" x14ac:dyDescent="0.2">
      <c r="A40" s="295"/>
      <c r="B40" s="232"/>
      <c r="C40" s="232"/>
      <c r="D40" s="232"/>
      <c r="E40" s="232"/>
      <c r="F40" s="232"/>
      <c r="G40" s="232"/>
      <c r="H40" s="232"/>
      <c r="I40" s="232"/>
      <c r="J40" s="232"/>
      <c r="K40" s="232"/>
    </row>
    <row r="41" spans="1:11" x14ac:dyDescent="0.2">
      <c r="A41" s="291" t="s">
        <v>20</v>
      </c>
      <c r="B41" s="232">
        <v>8.6384375000000002</v>
      </c>
      <c r="C41" s="232">
        <v>8.6268750000000001</v>
      </c>
      <c r="D41" s="232">
        <v>8.6118500000000004</v>
      </c>
      <c r="E41" s="232">
        <v>8.6077250000000003</v>
      </c>
      <c r="F41" s="232">
        <v>8.6637625000000007</v>
      </c>
      <c r="G41" s="232">
        <v>8.6835500000000003</v>
      </c>
      <c r="H41" s="232">
        <v>8.6515374999999999</v>
      </c>
      <c r="I41" s="232">
        <v>8.6386000000000003</v>
      </c>
      <c r="J41" s="232">
        <v>8.6133249999999997</v>
      </c>
      <c r="K41" s="232">
        <v>8.5963499999999993</v>
      </c>
    </row>
    <row r="42" spans="1:11" x14ac:dyDescent="0.2">
      <c r="A42" s="295"/>
      <c r="B42" s="232"/>
      <c r="C42" s="232"/>
      <c r="D42" s="232"/>
      <c r="E42" s="232"/>
      <c r="F42" s="232"/>
      <c r="G42" s="232"/>
      <c r="H42" s="232"/>
      <c r="I42" s="232"/>
      <c r="J42" s="232"/>
      <c r="K42" s="232"/>
    </row>
    <row r="43" spans="1:11" x14ac:dyDescent="0.2">
      <c r="A43" s="291" t="s">
        <v>21</v>
      </c>
      <c r="B43" s="232">
        <v>75.888801708333318</v>
      </c>
      <c r="C43" s="232">
        <v>75.868462833333339</v>
      </c>
      <c r="D43" s="232">
        <v>75.848052104166669</v>
      </c>
      <c r="E43" s="232">
        <v>75.804413979166654</v>
      </c>
      <c r="F43" s="232">
        <v>75.774219333333335</v>
      </c>
      <c r="G43" s="232">
        <v>75.749185020833337</v>
      </c>
      <c r="H43" s="232">
        <v>75.717575291666662</v>
      </c>
      <c r="I43" s="232">
        <v>75.70235695833334</v>
      </c>
      <c r="J43" s="232">
        <v>75.6926248125</v>
      </c>
      <c r="K43" s="232">
        <v>75.68673358333335</v>
      </c>
    </row>
    <row r="44" spans="1:11" x14ac:dyDescent="0.2">
      <c r="A44" s="295"/>
      <c r="B44" s="232"/>
      <c r="C44" s="232"/>
      <c r="D44" s="232"/>
      <c r="E44" s="232"/>
      <c r="F44" s="232"/>
      <c r="G44" s="232"/>
      <c r="H44" s="232"/>
      <c r="I44" s="232"/>
      <c r="J44" s="232"/>
      <c r="K44" s="232"/>
    </row>
    <row r="45" spans="1:11" x14ac:dyDescent="0.2">
      <c r="A45" s="291" t="s">
        <v>22</v>
      </c>
      <c r="B45" s="232">
        <v>354.76197500000006</v>
      </c>
      <c r="C45" s="232">
        <v>354.26253365384616</v>
      </c>
      <c r="D45" s="232">
        <v>354.33528701923075</v>
      </c>
      <c r="E45" s="232">
        <v>356.12329807692305</v>
      </c>
      <c r="F45" s="232">
        <v>351.66929519230757</v>
      </c>
      <c r="G45" s="232">
        <v>350.82998269230762</v>
      </c>
      <c r="H45" s="232">
        <v>351.60051778846162</v>
      </c>
      <c r="I45" s="232">
        <v>350.62643769230777</v>
      </c>
      <c r="J45" s="232">
        <v>350.92767817307691</v>
      </c>
      <c r="K45" s="232">
        <v>350.74047923076921</v>
      </c>
    </row>
    <row r="46" spans="1:11" x14ac:dyDescent="0.2">
      <c r="A46" s="295"/>
      <c r="B46" s="232"/>
      <c r="C46" s="232"/>
      <c r="D46" s="232"/>
      <c r="E46" s="232"/>
      <c r="F46" s="232"/>
      <c r="G46" s="232"/>
      <c r="H46" s="232"/>
      <c r="I46" s="232"/>
      <c r="J46" s="232"/>
      <c r="K46" s="232"/>
    </row>
    <row r="47" spans="1:11" x14ac:dyDescent="0.2">
      <c r="A47" s="291" t="s">
        <v>23</v>
      </c>
      <c r="B47" s="232">
        <v>278.74655172413787</v>
      </c>
      <c r="C47" s="232">
        <v>278.67241379310343</v>
      </c>
      <c r="D47" s="232">
        <v>278.60344827586204</v>
      </c>
      <c r="E47" s="232">
        <v>278.47241379310339</v>
      </c>
      <c r="F47" s="232">
        <v>278.39275862068968</v>
      </c>
      <c r="G47" s="232">
        <v>278.22379310344826</v>
      </c>
      <c r="H47" s="232">
        <v>278.11517241379306</v>
      </c>
      <c r="I47" s="232">
        <v>278.05827586206897</v>
      </c>
      <c r="J47" s="232">
        <v>278.02413793103449</v>
      </c>
      <c r="K47" s="232">
        <v>277.98793103448276</v>
      </c>
    </row>
    <row r="48" spans="1:11" x14ac:dyDescent="0.2">
      <c r="A48" s="295"/>
      <c r="B48" s="232"/>
      <c r="C48" s="232"/>
      <c r="D48" s="232"/>
      <c r="E48" s="232"/>
      <c r="F48" s="232"/>
      <c r="G48" s="232"/>
      <c r="H48" s="232"/>
      <c r="I48" s="232"/>
      <c r="J48" s="232"/>
      <c r="K48" s="232"/>
    </row>
    <row r="49" spans="1:12" x14ac:dyDescent="0.2">
      <c r="A49" s="291" t="s">
        <v>24</v>
      </c>
      <c r="B49" s="232">
        <v>303.42207314814817</v>
      </c>
      <c r="C49" s="232">
        <v>302.86327129629632</v>
      </c>
      <c r="D49" s="232">
        <v>302.788112962963</v>
      </c>
      <c r="E49" s="232">
        <v>304.41443518518531</v>
      </c>
      <c r="F49" s="232">
        <v>301.54629999999997</v>
      </c>
      <c r="G49" s="232">
        <v>300.94072037037034</v>
      </c>
      <c r="H49" s="232">
        <v>301.53483935185182</v>
      </c>
      <c r="I49" s="232">
        <v>301.00064259259256</v>
      </c>
      <c r="J49" s="232">
        <v>300.7482281481482</v>
      </c>
      <c r="K49" s="232">
        <v>299.49012398148147</v>
      </c>
    </row>
    <row r="50" spans="1:12" ht="15" thickBot="1" x14ac:dyDescent="0.25">
      <c r="A50" s="290"/>
      <c r="B50" s="292"/>
      <c r="C50" s="311"/>
      <c r="D50" s="311"/>
      <c r="E50" s="292"/>
      <c r="F50" s="292"/>
      <c r="G50" s="292"/>
      <c r="H50" s="292"/>
      <c r="I50" s="311"/>
      <c r="J50" s="311"/>
      <c r="K50" s="86"/>
      <c r="L50" s="297"/>
    </row>
    <row r="51" spans="1:12" ht="9.75" customHeight="1" thickTop="1" x14ac:dyDescent="0.2">
      <c r="A51" s="312" t="s">
        <v>55</v>
      </c>
      <c r="B51" s="312"/>
      <c r="C51" s="312"/>
      <c r="D51" s="312"/>
      <c r="E51" s="312"/>
      <c r="F51" s="312"/>
      <c r="G51" s="312"/>
      <c r="H51" s="312"/>
      <c r="I51" s="312"/>
      <c r="J51" s="312"/>
      <c r="K51" s="312"/>
    </row>
    <row r="52" spans="1:12" x14ac:dyDescent="0.2">
      <c r="A52" s="309" t="s">
        <v>25</v>
      </c>
      <c r="B52" s="309"/>
      <c r="C52" s="309"/>
      <c r="D52" s="309"/>
      <c r="E52" s="309"/>
      <c r="F52" s="309"/>
      <c r="G52" s="309"/>
      <c r="H52" s="309"/>
      <c r="I52" s="309"/>
      <c r="J52" s="309"/>
    </row>
    <row r="53" spans="1:12" x14ac:dyDescent="0.2">
      <c r="A53" s="309"/>
      <c r="B53" s="309"/>
      <c r="C53" s="309"/>
      <c r="D53" s="309"/>
      <c r="E53" s="309"/>
      <c r="F53" s="309"/>
      <c r="G53" s="309"/>
      <c r="H53" s="309"/>
      <c r="I53" s="309"/>
      <c r="J53" s="309"/>
    </row>
  </sheetData>
  <mergeCells count="7">
    <mergeCell ref="A53:J53"/>
    <mergeCell ref="A1:J1"/>
    <mergeCell ref="A2:J2"/>
    <mergeCell ref="C50:D50"/>
    <mergeCell ref="I50:J50"/>
    <mergeCell ref="A51:K51"/>
    <mergeCell ref="A52:J52"/>
  </mergeCell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view="pageBreakPreview" zoomScale="115" zoomScaleNormal="100" zoomScaleSheetLayoutView="115" workbookViewId="0">
      <selection activeCell="D4" sqref="D4:J5"/>
    </sheetView>
  </sheetViews>
  <sheetFormatPr defaultColWidth="9.125" defaultRowHeight="14.25" x14ac:dyDescent="0.2"/>
  <cols>
    <col min="1" max="1" width="26.875" style="4" bestFit="1" customWidth="1"/>
    <col min="2" max="3" width="8.75" style="4" bestFit="1" customWidth="1"/>
    <col min="4" max="4" width="7.75" style="4" bestFit="1" customWidth="1"/>
    <col min="5" max="10" width="8" style="4" bestFit="1" customWidth="1"/>
    <col min="11" max="16384" width="9.125" style="4"/>
  </cols>
  <sheetData>
    <row r="1" spans="1:11" ht="18.75" x14ac:dyDescent="0.2">
      <c r="A1" s="341" t="s">
        <v>542</v>
      </c>
      <c r="B1" s="341"/>
      <c r="C1" s="341"/>
      <c r="D1" s="341"/>
      <c r="E1" s="341"/>
      <c r="F1" s="341"/>
      <c r="G1" s="341"/>
      <c r="H1" s="341"/>
      <c r="I1" s="341"/>
    </row>
    <row r="2" spans="1:11" x14ac:dyDescent="0.2">
      <c r="A2" s="408" t="s">
        <v>543</v>
      </c>
      <c r="B2" s="408"/>
      <c r="C2" s="408"/>
      <c r="D2" s="408"/>
      <c r="E2" s="408"/>
      <c r="F2" s="408"/>
      <c r="G2" s="408"/>
      <c r="H2" s="408"/>
      <c r="I2" s="408"/>
    </row>
    <row r="3" spans="1:11" ht="15" thickBot="1" x14ac:dyDescent="0.25">
      <c r="A3" s="311" t="s">
        <v>544</v>
      </c>
      <c r="B3" s="311"/>
      <c r="C3" s="311"/>
      <c r="D3" s="311"/>
      <c r="E3" s="311"/>
      <c r="F3" s="311"/>
      <c r="G3" s="311"/>
      <c r="H3" s="311"/>
      <c r="I3" s="311"/>
      <c r="J3" s="311"/>
    </row>
    <row r="4" spans="1:11" ht="15.75" thickTop="1" thickBot="1" x14ac:dyDescent="0.25">
      <c r="A4" s="463" t="s">
        <v>545</v>
      </c>
      <c r="B4" s="465" t="s">
        <v>133</v>
      </c>
      <c r="C4" s="465" t="s">
        <v>519</v>
      </c>
      <c r="D4" s="262">
        <v>2023</v>
      </c>
      <c r="E4" s="326">
        <v>2023</v>
      </c>
      <c r="F4" s="328"/>
      <c r="G4" s="328"/>
      <c r="H4" s="326">
        <v>2024</v>
      </c>
      <c r="I4" s="328"/>
      <c r="J4" s="328"/>
      <c r="K4" s="170"/>
    </row>
    <row r="5" spans="1:11" ht="15" thickBot="1" x14ac:dyDescent="0.25">
      <c r="A5" s="464"/>
      <c r="B5" s="466"/>
      <c r="C5" s="466"/>
      <c r="D5" s="26" t="s">
        <v>46</v>
      </c>
      <c r="E5" s="227" t="s">
        <v>925</v>
      </c>
      <c r="F5" s="227" t="s">
        <v>924</v>
      </c>
      <c r="G5" s="26" t="s">
        <v>923</v>
      </c>
      <c r="H5" s="139" t="s">
        <v>44</v>
      </c>
      <c r="I5" s="53" t="s">
        <v>922</v>
      </c>
      <c r="J5" s="53" t="s">
        <v>921</v>
      </c>
    </row>
    <row r="6" spans="1:11" ht="15" thickTop="1" x14ac:dyDescent="0.2">
      <c r="A6" s="49" t="s">
        <v>546</v>
      </c>
      <c r="B6" s="165">
        <v>5423787</v>
      </c>
      <c r="C6" s="165">
        <v>4742276</v>
      </c>
      <c r="D6" s="165">
        <v>474741.29790000001</v>
      </c>
      <c r="E6" s="165">
        <v>630172.45700000005</v>
      </c>
      <c r="F6" s="165">
        <v>704974.07790000003</v>
      </c>
      <c r="G6" s="165">
        <v>772779.71609999996</v>
      </c>
      <c r="H6" s="165">
        <v>741892.20180000004</v>
      </c>
      <c r="I6" s="165">
        <v>637917.47250000003</v>
      </c>
      <c r="J6" s="165">
        <v>611077.38209999993</v>
      </c>
    </row>
    <row r="7" spans="1:11" x14ac:dyDescent="0.2">
      <c r="A7" s="7" t="s">
        <v>547</v>
      </c>
      <c r="B7" s="152">
        <v>2770587</v>
      </c>
      <c r="C7" s="152">
        <v>2111125</v>
      </c>
      <c r="D7" s="152">
        <v>200844.4596</v>
      </c>
      <c r="E7" s="152">
        <v>257175.18590000001</v>
      </c>
      <c r="F7" s="152">
        <v>394842.94099999999</v>
      </c>
      <c r="G7" s="152">
        <v>467750.32199999999</v>
      </c>
      <c r="H7" s="152">
        <v>443659.86550000001</v>
      </c>
      <c r="I7" s="152">
        <v>374232.34860000003</v>
      </c>
      <c r="J7" s="152">
        <v>335446.86599999998</v>
      </c>
    </row>
    <row r="8" spans="1:11" x14ac:dyDescent="0.2">
      <c r="A8" s="51" t="s">
        <v>548</v>
      </c>
      <c r="B8" s="152">
        <v>791985</v>
      </c>
      <c r="C8" s="152">
        <v>626304</v>
      </c>
      <c r="D8" s="152">
        <v>55569.985099999998</v>
      </c>
      <c r="E8" s="152">
        <v>71834.838000000003</v>
      </c>
      <c r="F8" s="152">
        <v>78054.538100000005</v>
      </c>
      <c r="G8" s="152">
        <v>73528.669399999999</v>
      </c>
      <c r="H8" s="152">
        <v>72139.401800000007</v>
      </c>
      <c r="I8" s="152">
        <v>77923.087700000004</v>
      </c>
      <c r="J8" s="152">
        <v>70507.636299999998</v>
      </c>
    </row>
    <row r="9" spans="1:11" x14ac:dyDescent="0.2">
      <c r="A9" s="51" t="s">
        <v>549</v>
      </c>
      <c r="B9" s="152">
        <v>1978603</v>
      </c>
      <c r="C9" s="152">
        <v>1484821</v>
      </c>
      <c r="D9" s="152">
        <v>145274.47450000001</v>
      </c>
      <c r="E9" s="152">
        <v>185340.34789999999</v>
      </c>
      <c r="F9" s="152">
        <v>316788.40289999999</v>
      </c>
      <c r="G9" s="152">
        <v>394221.65259999997</v>
      </c>
      <c r="H9" s="152">
        <v>371520.46370000002</v>
      </c>
      <c r="I9" s="152">
        <v>296309.26089999999</v>
      </c>
      <c r="J9" s="152">
        <v>264939.22970000003</v>
      </c>
    </row>
    <row r="10" spans="1:11" x14ac:dyDescent="0.2">
      <c r="A10" s="7" t="s">
        <v>550</v>
      </c>
      <c r="B10" s="152">
        <v>437616</v>
      </c>
      <c r="C10" s="152">
        <v>483708</v>
      </c>
      <c r="D10" s="152">
        <v>44056.734799999998</v>
      </c>
      <c r="E10" s="152">
        <v>42305.38</v>
      </c>
      <c r="F10" s="152">
        <v>35852.107300000003</v>
      </c>
      <c r="G10" s="152">
        <v>37034.993600000002</v>
      </c>
      <c r="H10" s="152">
        <v>34858.035199999998</v>
      </c>
      <c r="I10" s="152">
        <v>28643.529500000001</v>
      </c>
      <c r="J10" s="152">
        <v>35180.172599999998</v>
      </c>
    </row>
    <row r="11" spans="1:11" x14ac:dyDescent="0.2">
      <c r="A11" s="7" t="s">
        <v>551</v>
      </c>
      <c r="B11" s="152">
        <v>398870</v>
      </c>
      <c r="C11" s="152">
        <v>232304</v>
      </c>
      <c r="D11" s="152">
        <v>19188.951000000001</v>
      </c>
      <c r="E11" s="152">
        <v>20076.170999999998</v>
      </c>
      <c r="F11" s="152">
        <v>19776.3397</v>
      </c>
      <c r="G11" s="152">
        <v>23507.5579</v>
      </c>
      <c r="H11" s="152">
        <v>28925.214499999998</v>
      </c>
      <c r="I11" s="152">
        <v>25293.629300000001</v>
      </c>
      <c r="J11" s="152">
        <v>25105.714100000001</v>
      </c>
    </row>
    <row r="12" spans="1:11" x14ac:dyDescent="0.2">
      <c r="A12" s="51" t="s">
        <v>552</v>
      </c>
      <c r="B12" s="152">
        <v>255156</v>
      </c>
      <c r="C12" s="152">
        <v>172340</v>
      </c>
      <c r="D12" s="152">
        <v>17957.577399999998</v>
      </c>
      <c r="E12" s="152">
        <v>21411.734799999998</v>
      </c>
      <c r="F12" s="152">
        <v>20753.431700000001</v>
      </c>
      <c r="G12" s="152">
        <v>43721.353300000002</v>
      </c>
      <c r="H12" s="152">
        <v>68402.701700000005</v>
      </c>
      <c r="I12" s="152">
        <v>65846.415099999998</v>
      </c>
      <c r="J12" s="152">
        <v>37643.558900000004</v>
      </c>
    </row>
    <row r="13" spans="1:11" x14ac:dyDescent="0.2">
      <c r="A13" s="7" t="s">
        <v>553</v>
      </c>
      <c r="B13" s="152">
        <v>56916</v>
      </c>
      <c r="C13" s="152">
        <v>77809</v>
      </c>
      <c r="D13" s="152">
        <v>5742.7313999999997</v>
      </c>
      <c r="E13" s="152">
        <v>4959.6208999999999</v>
      </c>
      <c r="F13" s="152">
        <v>20422.500199999999</v>
      </c>
      <c r="G13" s="152">
        <v>14420.0119</v>
      </c>
      <c r="H13" s="152">
        <v>4688.1239999999998</v>
      </c>
      <c r="I13" s="152">
        <v>393.89449999999999</v>
      </c>
      <c r="J13" s="152">
        <v>13002.6783</v>
      </c>
    </row>
    <row r="14" spans="1:11" x14ac:dyDescent="0.2">
      <c r="A14" s="7" t="s">
        <v>554</v>
      </c>
      <c r="B14" s="152" t="s">
        <v>182</v>
      </c>
      <c r="C14" s="152" t="s">
        <v>182</v>
      </c>
      <c r="D14" s="152">
        <v>0</v>
      </c>
      <c r="E14" s="152">
        <v>0</v>
      </c>
      <c r="F14" s="152">
        <v>0</v>
      </c>
      <c r="G14" s="152">
        <v>0</v>
      </c>
      <c r="H14" s="152">
        <v>0</v>
      </c>
      <c r="I14" s="152">
        <v>0</v>
      </c>
      <c r="J14" s="152">
        <v>0</v>
      </c>
    </row>
    <row r="15" spans="1:11" x14ac:dyDescent="0.2">
      <c r="A15" s="7" t="s">
        <v>555</v>
      </c>
      <c r="B15" s="152">
        <v>105754</v>
      </c>
      <c r="C15" s="152">
        <v>93391</v>
      </c>
      <c r="D15" s="152">
        <v>7388.6246000000001</v>
      </c>
      <c r="E15" s="152">
        <v>6951.3280999999997</v>
      </c>
      <c r="F15" s="152">
        <v>7973.8666000000003</v>
      </c>
      <c r="G15" s="152">
        <v>5766.0051999999996</v>
      </c>
      <c r="H15" s="152">
        <v>6564.5625</v>
      </c>
      <c r="I15" s="152">
        <v>8184.1562000000004</v>
      </c>
      <c r="J15" s="152">
        <v>6896.6311999999998</v>
      </c>
    </row>
    <row r="16" spans="1:11" x14ac:dyDescent="0.2">
      <c r="A16" s="7" t="s">
        <v>556</v>
      </c>
      <c r="B16" s="152">
        <v>193357</v>
      </c>
      <c r="C16" s="152">
        <v>173633</v>
      </c>
      <c r="D16" s="152">
        <v>9772.4210000000003</v>
      </c>
      <c r="E16" s="152">
        <v>125175.52039999999</v>
      </c>
      <c r="F16" s="152">
        <v>60834.553</v>
      </c>
      <c r="G16" s="152">
        <v>31751.1623</v>
      </c>
      <c r="H16" s="152">
        <v>9551.6514999999999</v>
      </c>
      <c r="I16" s="152">
        <v>6638.0150000000003</v>
      </c>
      <c r="J16" s="152">
        <v>5697.3755000000001</v>
      </c>
    </row>
    <row r="17" spans="1:10" x14ac:dyDescent="0.2">
      <c r="A17" s="7" t="s">
        <v>557</v>
      </c>
      <c r="B17" s="152" t="s">
        <v>182</v>
      </c>
      <c r="C17" s="152">
        <v>106079</v>
      </c>
      <c r="D17" s="152">
        <v>48912.94</v>
      </c>
      <c r="E17" s="152">
        <v>198.26</v>
      </c>
      <c r="F17" s="152">
        <v>0</v>
      </c>
      <c r="G17" s="152">
        <v>0</v>
      </c>
      <c r="H17" s="152">
        <v>0</v>
      </c>
      <c r="I17" s="152">
        <v>0</v>
      </c>
      <c r="J17" s="152">
        <v>0</v>
      </c>
    </row>
    <row r="18" spans="1:10" x14ac:dyDescent="0.2">
      <c r="A18" s="7" t="s">
        <v>558</v>
      </c>
      <c r="B18" s="152">
        <v>326632</v>
      </c>
      <c r="C18" s="152">
        <v>388875</v>
      </c>
      <c r="D18" s="152">
        <v>42243.716899999999</v>
      </c>
      <c r="E18" s="152">
        <v>43814.297599999998</v>
      </c>
      <c r="F18" s="152">
        <v>43070.034</v>
      </c>
      <c r="G18" s="152">
        <v>44785.29</v>
      </c>
      <c r="H18" s="152">
        <v>48678.8194</v>
      </c>
      <c r="I18" s="152">
        <v>48334.403400000003</v>
      </c>
      <c r="J18" s="152">
        <v>53360.978900000002</v>
      </c>
    </row>
    <row r="19" spans="1:10" x14ac:dyDescent="0.2">
      <c r="A19" s="7" t="s">
        <v>559</v>
      </c>
      <c r="B19" s="152">
        <v>878900</v>
      </c>
      <c r="C19" s="152">
        <v>903012</v>
      </c>
      <c r="D19" s="152">
        <v>78633.141199999998</v>
      </c>
      <c r="E19" s="152">
        <v>108104.9583</v>
      </c>
      <c r="F19" s="152">
        <v>101448.30439999999</v>
      </c>
      <c r="G19" s="152">
        <v>104043.0199</v>
      </c>
      <c r="H19" s="152">
        <v>96563.227499999994</v>
      </c>
      <c r="I19" s="152">
        <v>80351.080900000001</v>
      </c>
      <c r="J19" s="152">
        <v>98743.406600000002</v>
      </c>
    </row>
    <row r="20" spans="1:10" x14ac:dyDescent="0.2">
      <c r="A20" s="49" t="s">
        <v>560</v>
      </c>
      <c r="B20" s="165">
        <v>18442160</v>
      </c>
      <c r="C20" s="165">
        <v>16631615</v>
      </c>
      <c r="D20" s="165">
        <v>1314560.6566000001</v>
      </c>
      <c r="E20" s="165">
        <v>1453419.2228999999</v>
      </c>
      <c r="F20" s="165">
        <v>1374786.8152999999</v>
      </c>
      <c r="G20" s="165">
        <v>1317159.6331</v>
      </c>
      <c r="H20" s="165">
        <v>1373693.8803000001</v>
      </c>
      <c r="I20" s="165">
        <v>1303413.0358</v>
      </c>
      <c r="J20" s="165">
        <v>1361393.274</v>
      </c>
    </row>
    <row r="21" spans="1:10" x14ac:dyDescent="0.2">
      <c r="A21" s="7" t="s">
        <v>561</v>
      </c>
      <c r="B21" s="152">
        <v>7379</v>
      </c>
      <c r="C21" s="152">
        <v>13397</v>
      </c>
      <c r="D21" s="152">
        <v>369.14800000000002</v>
      </c>
      <c r="E21" s="152">
        <v>11587.056</v>
      </c>
      <c r="F21" s="152">
        <v>12470.356</v>
      </c>
      <c r="G21" s="152">
        <v>15566.773999999999</v>
      </c>
      <c r="H21" s="152">
        <v>8574.9840000000004</v>
      </c>
      <c r="I21" s="152">
        <v>573.23800000000006</v>
      </c>
      <c r="J21" s="152">
        <v>442.60700000000003</v>
      </c>
    </row>
    <row r="22" spans="1:10" x14ac:dyDescent="0.2">
      <c r="A22" s="7" t="s">
        <v>562</v>
      </c>
      <c r="B22" s="152">
        <v>1200518</v>
      </c>
      <c r="C22" s="152">
        <v>870214</v>
      </c>
      <c r="D22" s="152">
        <v>54957.475700000003</v>
      </c>
      <c r="E22" s="152">
        <v>104334.6492</v>
      </c>
      <c r="F22" s="152">
        <v>103650.5747</v>
      </c>
      <c r="G22" s="152">
        <v>95560.555600000007</v>
      </c>
      <c r="H22" s="152">
        <v>105899.91499999999</v>
      </c>
      <c r="I22" s="152">
        <v>77594.916400000002</v>
      </c>
      <c r="J22" s="152">
        <v>81951.336899999995</v>
      </c>
    </row>
    <row r="23" spans="1:10" x14ac:dyDescent="0.2">
      <c r="A23" s="7" t="s">
        <v>563</v>
      </c>
      <c r="B23" s="152">
        <v>2342765</v>
      </c>
      <c r="C23" s="152">
        <v>2154666</v>
      </c>
      <c r="D23" s="152">
        <v>172520.24729999999</v>
      </c>
      <c r="E23" s="152">
        <v>167006.92379999999</v>
      </c>
      <c r="F23" s="152">
        <v>154723.5368</v>
      </c>
      <c r="G23" s="152">
        <v>154725.3456</v>
      </c>
      <c r="H23" s="152">
        <v>156304.67800000001</v>
      </c>
      <c r="I23" s="152">
        <v>149454.42619999999</v>
      </c>
      <c r="J23" s="152">
        <v>160879.47169999999</v>
      </c>
    </row>
    <row r="24" spans="1:10" x14ac:dyDescent="0.2">
      <c r="A24" s="7" t="s">
        <v>564</v>
      </c>
      <c r="B24" s="152">
        <v>1762</v>
      </c>
      <c r="C24" s="152">
        <v>1370</v>
      </c>
      <c r="D24" s="152">
        <v>71.160700000000006</v>
      </c>
      <c r="E24" s="152">
        <v>94.846000000000004</v>
      </c>
      <c r="F24" s="152">
        <v>250.46700000000001</v>
      </c>
      <c r="G24" s="152">
        <v>279.39440000000002</v>
      </c>
      <c r="H24" s="152">
        <v>117.895</v>
      </c>
      <c r="I24" s="152">
        <v>96.253699999999995</v>
      </c>
      <c r="J24" s="152">
        <v>210.36949999999999</v>
      </c>
    </row>
    <row r="25" spans="1:10" x14ac:dyDescent="0.2">
      <c r="A25" s="7" t="s">
        <v>565</v>
      </c>
      <c r="B25" s="152">
        <v>67274</v>
      </c>
      <c r="C25" s="152">
        <v>59686</v>
      </c>
      <c r="D25" s="152">
        <v>4281.9381000000003</v>
      </c>
      <c r="E25" s="152">
        <v>3491.4717000000001</v>
      </c>
      <c r="F25" s="152">
        <v>3600.0117</v>
      </c>
      <c r="G25" s="152">
        <v>2768.7125999999998</v>
      </c>
      <c r="H25" s="152">
        <v>2346.2748999999999</v>
      </c>
      <c r="I25" s="152">
        <v>1477.6652999999999</v>
      </c>
      <c r="J25" s="152">
        <v>2283.2202000000002</v>
      </c>
    </row>
    <row r="26" spans="1:10" x14ac:dyDescent="0.2">
      <c r="A26" s="7" t="s">
        <v>566</v>
      </c>
      <c r="B26" s="152">
        <v>4520106</v>
      </c>
      <c r="C26" s="152">
        <v>4243569</v>
      </c>
      <c r="D26" s="152">
        <v>307823.397</v>
      </c>
      <c r="E26" s="152">
        <v>356978.19270000001</v>
      </c>
      <c r="F26" s="152">
        <v>335650.90830000001</v>
      </c>
      <c r="G26" s="152">
        <v>332923.86450000003</v>
      </c>
      <c r="H26" s="152">
        <v>330272.74599999998</v>
      </c>
      <c r="I26" s="152">
        <v>313578.26020000002</v>
      </c>
      <c r="J26" s="152">
        <v>326189.52899999998</v>
      </c>
    </row>
    <row r="27" spans="1:10" x14ac:dyDescent="0.2">
      <c r="A27" s="7" t="s">
        <v>567</v>
      </c>
      <c r="B27" s="152">
        <v>3256424</v>
      </c>
      <c r="C27" s="152">
        <v>2801911</v>
      </c>
      <c r="D27" s="152">
        <v>213975.052</v>
      </c>
      <c r="E27" s="152">
        <v>262882.6384</v>
      </c>
      <c r="F27" s="152">
        <v>236545.37659999999</v>
      </c>
      <c r="G27" s="152">
        <v>214870.08600000001</v>
      </c>
      <c r="H27" s="152">
        <v>231421.77359999999</v>
      </c>
      <c r="I27" s="152">
        <v>221177.02830000001</v>
      </c>
      <c r="J27" s="152">
        <v>229953.72750000001</v>
      </c>
    </row>
    <row r="28" spans="1:10" x14ac:dyDescent="0.2">
      <c r="A28" s="7" t="s">
        <v>568</v>
      </c>
      <c r="B28" s="152">
        <v>1081244</v>
      </c>
      <c r="C28" s="152">
        <v>930621</v>
      </c>
      <c r="D28" s="152">
        <v>83939.097099999999</v>
      </c>
      <c r="E28" s="152">
        <v>83283.281000000003</v>
      </c>
      <c r="F28" s="152">
        <v>75700.837899999999</v>
      </c>
      <c r="G28" s="152">
        <v>73289.387100000007</v>
      </c>
      <c r="H28" s="152">
        <v>78917.536099999998</v>
      </c>
      <c r="I28" s="152">
        <v>77047.252500000002</v>
      </c>
      <c r="J28" s="152">
        <v>81220.283200000005</v>
      </c>
    </row>
    <row r="29" spans="1:10" x14ac:dyDescent="0.2">
      <c r="A29" s="7" t="s">
        <v>569</v>
      </c>
      <c r="B29" s="152">
        <v>114528</v>
      </c>
      <c r="C29" s="152">
        <v>130961</v>
      </c>
      <c r="D29" s="152">
        <v>14915.835999999999</v>
      </c>
      <c r="E29" s="152">
        <v>9013.9999000000007</v>
      </c>
      <c r="F29" s="152">
        <v>10328.134899999999</v>
      </c>
      <c r="G29" s="152">
        <v>11578.489299999999</v>
      </c>
      <c r="H29" s="152">
        <v>9875.3953999999994</v>
      </c>
      <c r="I29" s="152">
        <v>7646.9081999999999</v>
      </c>
      <c r="J29" s="152">
        <v>8496.4393</v>
      </c>
    </row>
    <row r="30" spans="1:10" x14ac:dyDescent="0.2">
      <c r="A30" s="7" t="s">
        <v>570</v>
      </c>
      <c r="B30" s="152">
        <v>3699190</v>
      </c>
      <c r="C30" s="152">
        <v>3495174</v>
      </c>
      <c r="D30" s="152">
        <v>298256.03989999997</v>
      </c>
      <c r="E30" s="152">
        <v>289653.6606</v>
      </c>
      <c r="F30" s="152">
        <v>279427.74650000001</v>
      </c>
      <c r="G30" s="152">
        <v>264660.54359999998</v>
      </c>
      <c r="H30" s="152">
        <v>290903.4448</v>
      </c>
      <c r="I30" s="152">
        <v>295557.08390000003</v>
      </c>
      <c r="J30" s="152">
        <v>301449.94280000002</v>
      </c>
    </row>
    <row r="31" spans="1:10" x14ac:dyDescent="0.2">
      <c r="A31" s="7" t="s">
        <v>571</v>
      </c>
      <c r="B31" s="152">
        <v>415204</v>
      </c>
      <c r="C31" s="152">
        <v>389132</v>
      </c>
      <c r="D31" s="152">
        <v>36666.216699999997</v>
      </c>
      <c r="E31" s="152">
        <v>27547.028999999999</v>
      </c>
      <c r="F31" s="152">
        <v>29574.365099999999</v>
      </c>
      <c r="G31" s="152">
        <v>30461.901000000002</v>
      </c>
      <c r="H31" s="152">
        <v>30701.328300000001</v>
      </c>
      <c r="I31" s="152">
        <v>27926.587100000001</v>
      </c>
      <c r="J31" s="152">
        <v>34087.835899999998</v>
      </c>
    </row>
    <row r="32" spans="1:10" x14ac:dyDescent="0.2">
      <c r="A32" s="7" t="s">
        <v>572</v>
      </c>
      <c r="B32" s="152">
        <v>807454</v>
      </c>
      <c r="C32" s="152">
        <v>687203</v>
      </c>
      <c r="D32" s="152">
        <v>57556.152900000001</v>
      </c>
      <c r="E32" s="152">
        <v>61223.148500000003</v>
      </c>
      <c r="F32" s="152">
        <v>62942.669500000004</v>
      </c>
      <c r="G32" s="152">
        <v>53031.339699999997</v>
      </c>
      <c r="H32" s="152">
        <v>56641.512199999997</v>
      </c>
      <c r="I32" s="152">
        <v>59533.106</v>
      </c>
      <c r="J32" s="152">
        <v>63429.087299999999</v>
      </c>
    </row>
    <row r="33" spans="1:10" x14ac:dyDescent="0.2">
      <c r="A33" s="7" t="s">
        <v>573</v>
      </c>
      <c r="B33" s="152">
        <v>928312</v>
      </c>
      <c r="C33" s="152">
        <v>853712</v>
      </c>
      <c r="D33" s="152">
        <v>69228.895199999999</v>
      </c>
      <c r="E33" s="152">
        <v>76322.326100000006</v>
      </c>
      <c r="F33" s="152">
        <v>69921.830300000001</v>
      </c>
      <c r="G33" s="152">
        <v>67443.239700000006</v>
      </c>
      <c r="H33" s="152">
        <v>71716.396999999997</v>
      </c>
      <c r="I33" s="152">
        <v>71750.31</v>
      </c>
      <c r="J33" s="152">
        <v>70799.423699999999</v>
      </c>
    </row>
    <row r="34" spans="1:10" x14ac:dyDescent="0.2">
      <c r="A34" s="49" t="s">
        <v>574</v>
      </c>
      <c r="B34" s="165">
        <v>414833</v>
      </c>
      <c r="C34" s="165">
        <v>290520</v>
      </c>
      <c r="D34" s="165">
        <v>26060.325000000001</v>
      </c>
      <c r="E34" s="165">
        <v>14748.227999999999</v>
      </c>
      <c r="F34" s="165">
        <v>85624.592999999993</v>
      </c>
      <c r="G34" s="165">
        <v>46366.669000000002</v>
      </c>
      <c r="H34" s="165">
        <v>37526.112000000001</v>
      </c>
      <c r="I34" s="165">
        <v>43074.029000000002</v>
      </c>
      <c r="J34" s="165">
        <v>20236.011999999999</v>
      </c>
    </row>
    <row r="35" spans="1:10" x14ac:dyDescent="0.2">
      <c r="A35" s="7" t="s">
        <v>575</v>
      </c>
      <c r="B35" s="152">
        <v>134562</v>
      </c>
      <c r="C35" s="152">
        <v>82763</v>
      </c>
      <c r="D35" s="152">
        <v>0</v>
      </c>
      <c r="E35" s="152">
        <v>0</v>
      </c>
      <c r="F35" s="152">
        <v>0</v>
      </c>
      <c r="G35" s="152">
        <v>0</v>
      </c>
      <c r="H35" s="152">
        <v>0</v>
      </c>
      <c r="I35" s="152">
        <v>0</v>
      </c>
      <c r="J35" s="152">
        <v>0</v>
      </c>
    </row>
    <row r="36" spans="1:10" x14ac:dyDescent="0.2">
      <c r="A36" s="7" t="s">
        <v>576</v>
      </c>
      <c r="B36" s="152">
        <v>70671</v>
      </c>
      <c r="C36" s="152">
        <v>134724</v>
      </c>
      <c r="D36" s="152">
        <v>9742.8970000000008</v>
      </c>
      <c r="E36" s="152">
        <v>14745.958000000001</v>
      </c>
      <c r="F36" s="152">
        <v>79508.819000000003</v>
      </c>
      <c r="G36" s="152">
        <v>34959.963000000003</v>
      </c>
      <c r="H36" s="152">
        <v>19607.501</v>
      </c>
      <c r="I36" s="152">
        <v>37075.307999999997</v>
      </c>
      <c r="J36" s="152">
        <v>1735.91</v>
      </c>
    </row>
    <row r="37" spans="1:10" x14ac:dyDescent="0.2">
      <c r="A37" s="7" t="s">
        <v>577</v>
      </c>
      <c r="B37" s="152">
        <v>209599</v>
      </c>
      <c r="C37" s="152">
        <v>73033</v>
      </c>
      <c r="D37" s="152">
        <v>16317.428</v>
      </c>
      <c r="E37" s="152">
        <v>2.27</v>
      </c>
      <c r="F37" s="152">
        <v>6115.7740000000003</v>
      </c>
      <c r="G37" s="152">
        <v>11406.706</v>
      </c>
      <c r="H37" s="152">
        <v>17918.611000000001</v>
      </c>
      <c r="I37" s="152">
        <v>5998.7209999999995</v>
      </c>
      <c r="J37" s="152">
        <v>18500.101999999999</v>
      </c>
    </row>
    <row r="38" spans="1:10" x14ac:dyDescent="0.2">
      <c r="A38" s="49" t="s">
        <v>578</v>
      </c>
      <c r="B38" s="165">
        <v>4330473</v>
      </c>
      <c r="C38" s="165">
        <v>4034230</v>
      </c>
      <c r="D38" s="165">
        <v>358429.6986</v>
      </c>
      <c r="E38" s="165">
        <v>373293.37929999997</v>
      </c>
      <c r="F38" s="165">
        <v>338781.77879999997</v>
      </c>
      <c r="G38" s="165">
        <v>327985.7279</v>
      </c>
      <c r="H38" s="165">
        <v>316681.93329999998</v>
      </c>
      <c r="I38" s="165">
        <v>323898.11249999999</v>
      </c>
      <c r="J38" s="165">
        <v>328396.42339999997</v>
      </c>
    </row>
    <row r="39" spans="1:10" x14ac:dyDescent="0.2">
      <c r="A39" s="7" t="s">
        <v>579</v>
      </c>
      <c r="B39" s="152">
        <v>97270</v>
      </c>
      <c r="C39" s="152">
        <v>78711</v>
      </c>
      <c r="D39" s="152">
        <v>6949.6448</v>
      </c>
      <c r="E39" s="152">
        <v>6557.5604999999996</v>
      </c>
      <c r="F39" s="152">
        <v>5962.8573999999999</v>
      </c>
      <c r="G39" s="152">
        <v>5568.8535000000002</v>
      </c>
      <c r="H39" s="152">
        <v>4840.7200999999995</v>
      </c>
      <c r="I39" s="152">
        <v>4825.6979000000001</v>
      </c>
      <c r="J39" s="152">
        <v>5557.2772000000004</v>
      </c>
    </row>
    <row r="40" spans="1:10" x14ac:dyDescent="0.2">
      <c r="A40" s="7" t="s">
        <v>580</v>
      </c>
      <c r="B40" s="152">
        <v>506926</v>
      </c>
      <c r="C40" s="152">
        <v>460630</v>
      </c>
      <c r="D40" s="152">
        <v>41293.268600000003</v>
      </c>
      <c r="E40" s="152">
        <v>39169.813800000004</v>
      </c>
      <c r="F40" s="152">
        <v>38618.887600000002</v>
      </c>
      <c r="G40" s="152">
        <v>36697.460200000001</v>
      </c>
      <c r="H40" s="152">
        <v>38473.155599999998</v>
      </c>
      <c r="I40" s="152">
        <v>28367.343400000002</v>
      </c>
      <c r="J40" s="152">
        <v>37412.265599999999</v>
      </c>
    </row>
    <row r="41" spans="1:10" x14ac:dyDescent="0.2">
      <c r="A41" s="7" t="s">
        <v>581</v>
      </c>
      <c r="B41" s="152">
        <v>207117</v>
      </c>
      <c r="C41" s="152">
        <v>173575</v>
      </c>
      <c r="D41" s="152">
        <v>14717.6585</v>
      </c>
      <c r="E41" s="152">
        <v>12161.229300000001</v>
      </c>
      <c r="F41" s="152">
        <v>12378.730100000001</v>
      </c>
      <c r="G41" s="152">
        <v>10686.522999999999</v>
      </c>
      <c r="H41" s="152">
        <v>10849.417600000001</v>
      </c>
      <c r="I41" s="152">
        <v>10041.3565</v>
      </c>
      <c r="J41" s="152">
        <v>12287.628699999999</v>
      </c>
    </row>
    <row r="42" spans="1:10" x14ac:dyDescent="0.2">
      <c r="A42" s="7" t="s">
        <v>582</v>
      </c>
      <c r="B42" s="152">
        <v>649946</v>
      </c>
      <c r="C42" s="152">
        <v>627561</v>
      </c>
      <c r="D42" s="152">
        <v>49954.396999999997</v>
      </c>
      <c r="E42" s="152">
        <v>58221.943899999998</v>
      </c>
      <c r="F42" s="152">
        <v>48812.763200000001</v>
      </c>
      <c r="G42" s="152">
        <v>51736.412499999999</v>
      </c>
      <c r="H42" s="152">
        <v>51087.612300000001</v>
      </c>
      <c r="I42" s="152">
        <v>42658.082600000002</v>
      </c>
      <c r="J42" s="152">
        <v>49421.196100000001</v>
      </c>
    </row>
    <row r="43" spans="1:10" x14ac:dyDescent="0.2">
      <c r="A43" s="7" t="s">
        <v>583</v>
      </c>
      <c r="B43" s="152">
        <v>155094</v>
      </c>
      <c r="C43" s="152">
        <v>167342</v>
      </c>
      <c r="D43" s="152">
        <v>15704.7389</v>
      </c>
      <c r="E43" s="152">
        <v>13264.634</v>
      </c>
      <c r="F43" s="152">
        <v>12852.563700000001</v>
      </c>
      <c r="G43" s="152">
        <v>11019.5098</v>
      </c>
      <c r="H43" s="152">
        <v>11900.0324</v>
      </c>
      <c r="I43" s="152">
        <v>13497.8426</v>
      </c>
      <c r="J43" s="152">
        <v>16086.583000000001</v>
      </c>
    </row>
    <row r="44" spans="1:10" x14ac:dyDescent="0.2">
      <c r="A44" s="51" t="s">
        <v>584</v>
      </c>
      <c r="B44" s="152">
        <v>474720</v>
      </c>
      <c r="C44" s="152">
        <v>454855</v>
      </c>
      <c r="D44" s="152">
        <v>40428.961499999998</v>
      </c>
      <c r="E44" s="152">
        <v>43726.081899999997</v>
      </c>
      <c r="F44" s="152">
        <v>37427.259299999998</v>
      </c>
      <c r="G44" s="152">
        <v>37196.334999999999</v>
      </c>
      <c r="H44" s="152">
        <v>39869.6201</v>
      </c>
      <c r="I44" s="152">
        <v>35849.741099999999</v>
      </c>
      <c r="J44" s="152">
        <v>40796.236100000002</v>
      </c>
    </row>
    <row r="45" spans="1:10" x14ac:dyDescent="0.2">
      <c r="A45" s="51" t="s">
        <v>585</v>
      </c>
      <c r="B45" s="152">
        <v>92327</v>
      </c>
      <c r="C45" s="152">
        <v>72520</v>
      </c>
      <c r="D45" s="152">
        <v>6712.1704</v>
      </c>
      <c r="E45" s="152">
        <v>6233.5339999999997</v>
      </c>
      <c r="F45" s="152">
        <v>5635.6337000000003</v>
      </c>
      <c r="G45" s="152">
        <v>5075.7166999999999</v>
      </c>
      <c r="H45" s="152">
        <v>5305.9336999999996</v>
      </c>
      <c r="I45" s="152">
        <v>5311.4669000000004</v>
      </c>
      <c r="J45" s="152">
        <v>5553.0137999999997</v>
      </c>
    </row>
    <row r="46" spans="1:10" x14ac:dyDescent="0.2">
      <c r="A46" s="51" t="s">
        <v>586</v>
      </c>
      <c r="B46" s="152">
        <v>6677</v>
      </c>
      <c r="C46" s="152">
        <v>4357</v>
      </c>
      <c r="D46" s="152">
        <v>524.79300000000001</v>
      </c>
      <c r="E46" s="152">
        <v>393.7269</v>
      </c>
      <c r="F46" s="152">
        <v>568.08989999999994</v>
      </c>
      <c r="G46" s="152">
        <v>279.678</v>
      </c>
      <c r="H46" s="152">
        <v>315.7371</v>
      </c>
      <c r="I46" s="152">
        <v>349.11700000000002</v>
      </c>
      <c r="J46" s="152">
        <v>328.37430000000001</v>
      </c>
    </row>
    <row r="47" spans="1:10" x14ac:dyDescent="0.2">
      <c r="A47" s="51" t="s">
        <v>587</v>
      </c>
      <c r="B47" s="152">
        <v>1485224</v>
      </c>
      <c r="C47" s="152">
        <v>1424852</v>
      </c>
      <c r="D47" s="152">
        <v>123244.5696</v>
      </c>
      <c r="E47" s="152">
        <v>132181.84669999999</v>
      </c>
      <c r="F47" s="152">
        <v>123935.1844</v>
      </c>
      <c r="G47" s="152">
        <v>120415.40850000001</v>
      </c>
      <c r="H47" s="152">
        <v>105530.0582</v>
      </c>
      <c r="I47" s="152">
        <v>118441.7338</v>
      </c>
      <c r="J47" s="152">
        <v>106427.1741</v>
      </c>
    </row>
    <row r="48" spans="1:10" x14ac:dyDescent="0.2">
      <c r="A48" s="7" t="s">
        <v>588</v>
      </c>
      <c r="B48" s="152">
        <v>314263</v>
      </c>
      <c r="C48" s="152">
        <v>261342</v>
      </c>
      <c r="D48" s="152">
        <v>21328.909500000002</v>
      </c>
      <c r="E48" s="152">
        <v>22577.932700000001</v>
      </c>
      <c r="F48" s="152">
        <v>22924.882300000001</v>
      </c>
      <c r="G48" s="152">
        <v>22032.7166</v>
      </c>
      <c r="H48" s="152">
        <v>19032.652399999999</v>
      </c>
      <c r="I48" s="152">
        <v>28191.853299999999</v>
      </c>
      <c r="J48" s="152">
        <v>24156.1152</v>
      </c>
    </row>
    <row r="49" spans="1:12" x14ac:dyDescent="0.2">
      <c r="A49" s="7" t="s">
        <v>589</v>
      </c>
      <c r="B49" s="152">
        <v>10124</v>
      </c>
      <c r="C49" s="152">
        <v>11520</v>
      </c>
      <c r="D49" s="152">
        <v>628.77549999999997</v>
      </c>
      <c r="E49" s="152">
        <v>2366.4607999999998</v>
      </c>
      <c r="F49" s="152">
        <v>1318.7889</v>
      </c>
      <c r="G49" s="152">
        <v>152.20240000000001</v>
      </c>
      <c r="H49" s="152">
        <v>495.51510000000002</v>
      </c>
      <c r="I49" s="152">
        <v>491.54079999999999</v>
      </c>
      <c r="J49" s="152">
        <v>249.02199999999999</v>
      </c>
    </row>
    <row r="50" spans="1:12" x14ac:dyDescent="0.2">
      <c r="A50" s="7" t="s">
        <v>590</v>
      </c>
      <c r="B50" s="152">
        <v>13235</v>
      </c>
      <c r="C50" s="152">
        <v>15124</v>
      </c>
      <c r="D50" s="152">
        <v>3473.527</v>
      </c>
      <c r="E50" s="152">
        <v>349.61430000000001</v>
      </c>
      <c r="F50" s="152">
        <v>971.55830000000003</v>
      </c>
      <c r="G50" s="152">
        <v>814.14350000000002</v>
      </c>
      <c r="H50" s="152">
        <v>519.22270000000003</v>
      </c>
      <c r="I50" s="152">
        <v>583.01089999999999</v>
      </c>
      <c r="J50" s="152">
        <v>557.34490000000005</v>
      </c>
    </row>
    <row r="51" spans="1:12" x14ac:dyDescent="0.2">
      <c r="A51" s="7" t="s">
        <v>591</v>
      </c>
      <c r="B51" s="152">
        <v>7326</v>
      </c>
      <c r="C51" s="152">
        <v>8983</v>
      </c>
      <c r="D51" s="152">
        <v>833.48929999999996</v>
      </c>
      <c r="E51" s="152">
        <v>1085.6914999999999</v>
      </c>
      <c r="F51" s="152">
        <v>1000.9988</v>
      </c>
      <c r="G51" s="152">
        <v>525.90620000000001</v>
      </c>
      <c r="H51" s="152">
        <v>769.79</v>
      </c>
      <c r="I51" s="152">
        <v>509.17860000000002</v>
      </c>
      <c r="J51" s="152">
        <v>547.2944</v>
      </c>
    </row>
    <row r="52" spans="1:12" x14ac:dyDescent="0.2">
      <c r="A52" s="7" t="s">
        <v>592</v>
      </c>
      <c r="B52" s="152">
        <v>33539</v>
      </c>
      <c r="C52" s="152">
        <v>21566</v>
      </c>
      <c r="D52" s="152">
        <v>1803.4849999999999</v>
      </c>
      <c r="E52" s="152">
        <v>3019.67</v>
      </c>
      <c r="F52" s="152">
        <v>18.189</v>
      </c>
      <c r="G52" s="152">
        <v>37.948</v>
      </c>
      <c r="H52" s="152">
        <v>1753.4739999999999</v>
      </c>
      <c r="I52" s="152">
        <v>8863.7741000000005</v>
      </c>
      <c r="J52" s="152">
        <v>10955.333000000001</v>
      </c>
    </row>
    <row r="53" spans="1:12" x14ac:dyDescent="0.2">
      <c r="A53" s="7" t="s">
        <v>593</v>
      </c>
      <c r="B53" s="152">
        <v>11</v>
      </c>
      <c r="C53" s="152">
        <v>589</v>
      </c>
      <c r="D53" s="152">
        <v>0</v>
      </c>
      <c r="E53" s="152">
        <v>145.74700000000001</v>
      </c>
      <c r="F53" s="152">
        <v>0</v>
      </c>
      <c r="G53" s="152">
        <v>52</v>
      </c>
      <c r="H53" s="152">
        <v>0</v>
      </c>
      <c r="I53" s="152">
        <v>0</v>
      </c>
      <c r="J53" s="152">
        <v>0</v>
      </c>
    </row>
    <row r="54" spans="1:12" x14ac:dyDescent="0.2">
      <c r="A54" s="7" t="s">
        <v>594</v>
      </c>
      <c r="B54" s="152">
        <v>231812</v>
      </c>
      <c r="C54" s="152">
        <v>204428</v>
      </c>
      <c r="D54" s="152">
        <v>25820.07</v>
      </c>
      <c r="E54" s="152">
        <v>26949.873</v>
      </c>
      <c r="F54" s="152">
        <v>21934.38</v>
      </c>
      <c r="G54" s="152">
        <v>20634.906999999999</v>
      </c>
      <c r="H54" s="152">
        <v>20606.796999999999</v>
      </c>
      <c r="I54" s="152">
        <v>21416.649000000001</v>
      </c>
      <c r="J54" s="152">
        <v>13689.415000000001</v>
      </c>
    </row>
    <row r="55" spans="1:12" ht="15" thickBot="1" x14ac:dyDescent="0.25">
      <c r="A55" s="86" t="s">
        <v>595</v>
      </c>
      <c r="B55" s="166">
        <v>44864</v>
      </c>
      <c r="C55" s="166">
        <v>46274</v>
      </c>
      <c r="D55" s="166">
        <v>5011.24</v>
      </c>
      <c r="E55" s="166">
        <v>4888.0190000000002</v>
      </c>
      <c r="F55" s="166">
        <v>4421.0122000000001</v>
      </c>
      <c r="G55" s="166">
        <v>5060.0069999999996</v>
      </c>
      <c r="H55" s="166">
        <v>5332.1949999999997</v>
      </c>
      <c r="I55" s="166">
        <v>4499.7240000000002</v>
      </c>
      <c r="J55" s="166">
        <v>4372.1499999999996</v>
      </c>
    </row>
    <row r="56" spans="1:12" ht="15" thickTop="1" x14ac:dyDescent="0.2">
      <c r="A56" s="49" t="s">
        <v>596</v>
      </c>
      <c r="B56" s="165">
        <v>2693435</v>
      </c>
      <c r="C56" s="165">
        <v>2588217</v>
      </c>
      <c r="D56" s="165">
        <v>254289.60930000001</v>
      </c>
      <c r="E56" s="165">
        <v>267616.91840000002</v>
      </c>
      <c r="F56" s="165">
        <v>237673.9008</v>
      </c>
      <c r="G56" s="165">
        <v>211713.9296</v>
      </c>
      <c r="H56" s="165">
        <v>238736.4259</v>
      </c>
      <c r="I56" s="165">
        <v>178877.0906</v>
      </c>
      <c r="J56" s="165">
        <v>259153.57610000001</v>
      </c>
    </row>
    <row r="57" spans="1:12" x14ac:dyDescent="0.2">
      <c r="A57" s="49" t="s">
        <v>597</v>
      </c>
      <c r="B57" s="165">
        <v>31304688</v>
      </c>
      <c r="C57" s="165">
        <v>28286857</v>
      </c>
      <c r="D57" s="165">
        <v>2428081.5874000001</v>
      </c>
      <c r="E57" s="165">
        <v>2739250.2056</v>
      </c>
      <c r="F57" s="165">
        <v>2741841.1657999996</v>
      </c>
      <c r="G57" s="165">
        <v>2676005.6757</v>
      </c>
      <c r="H57" s="165">
        <v>2708530.5532999998</v>
      </c>
      <c r="I57" s="165">
        <v>2487179.7404</v>
      </c>
      <c r="J57" s="165">
        <v>2580256.6675999998</v>
      </c>
    </row>
    <row r="58" spans="1:12" x14ac:dyDescent="0.2">
      <c r="A58" s="49" t="s">
        <v>598</v>
      </c>
      <c r="B58" s="165">
        <v>349676</v>
      </c>
      <c r="C58" s="165">
        <v>755178</v>
      </c>
      <c r="D58" s="165">
        <v>49212.728067000004</v>
      </c>
      <c r="E58" s="165">
        <v>46800.300540000004</v>
      </c>
      <c r="F58" s="165">
        <v>48688.493908000004</v>
      </c>
      <c r="G58" s="165">
        <v>47612.477983999997</v>
      </c>
      <c r="H58" s="165">
        <v>47612.477983999997</v>
      </c>
      <c r="I58" s="165">
        <v>60741.164393000006</v>
      </c>
      <c r="J58" s="165">
        <v>60741.164393000006</v>
      </c>
    </row>
    <row r="59" spans="1:12" x14ac:dyDescent="0.2">
      <c r="A59" s="49" t="s">
        <v>599</v>
      </c>
      <c r="B59" s="165">
        <v>30955012</v>
      </c>
      <c r="C59" s="165">
        <v>27531679</v>
      </c>
      <c r="D59" s="165">
        <v>2378868.8593330001</v>
      </c>
      <c r="E59" s="165">
        <v>2692449.9050599998</v>
      </c>
      <c r="F59" s="165">
        <v>2693152.6718919994</v>
      </c>
      <c r="G59" s="165">
        <v>2628393.197716</v>
      </c>
      <c r="H59" s="165">
        <v>2660918.0753159998</v>
      </c>
      <c r="I59" s="165">
        <v>2426438.5760070002</v>
      </c>
      <c r="J59" s="165">
        <v>2519515.503207</v>
      </c>
    </row>
    <row r="60" spans="1:12" ht="15" thickBot="1" x14ac:dyDescent="0.25">
      <c r="A60" s="131" t="s">
        <v>600</v>
      </c>
      <c r="B60" s="167">
        <v>1537930</v>
      </c>
      <c r="C60" s="167">
        <v>347283</v>
      </c>
      <c r="D60" s="167">
        <v>43141.98782419398</v>
      </c>
      <c r="E60" s="167">
        <v>61596.887009121419</v>
      </c>
      <c r="F60" s="167">
        <v>28857.345245010198</v>
      </c>
      <c r="G60" s="167">
        <v>169633.66628497199</v>
      </c>
      <c r="H60" s="167">
        <v>36053.767709324864</v>
      </c>
      <c r="I60" s="167">
        <v>107580.69144785641</v>
      </c>
      <c r="J60" s="167">
        <v>-477.68574253310913</v>
      </c>
      <c r="K60" s="170"/>
      <c r="L60" s="170"/>
    </row>
    <row r="61" spans="1:12" ht="15.75" thickTop="1" thickBot="1" x14ac:dyDescent="0.25">
      <c r="A61" s="88" t="s">
        <v>601</v>
      </c>
      <c r="B61" s="167">
        <v>32492942</v>
      </c>
      <c r="C61" s="169">
        <v>27878962</v>
      </c>
      <c r="D61" s="169">
        <v>2422010.8471571943</v>
      </c>
      <c r="E61" s="169">
        <v>2754046.7920691213</v>
      </c>
      <c r="F61" s="169">
        <v>2722010.0171370097</v>
      </c>
      <c r="G61" s="169">
        <v>2798026.8640009719</v>
      </c>
      <c r="H61" s="169">
        <v>2696971.8430253249</v>
      </c>
      <c r="I61" s="169">
        <v>2534019.2674548565</v>
      </c>
      <c r="J61" s="169">
        <v>2519037.8174644667</v>
      </c>
      <c r="K61" s="170"/>
      <c r="L61" s="170"/>
    </row>
    <row r="62" spans="1:12" ht="15" thickTop="1" x14ac:dyDescent="0.2">
      <c r="A62" s="312" t="s">
        <v>55</v>
      </c>
      <c r="B62" s="312"/>
      <c r="C62" s="312"/>
      <c r="D62" s="312"/>
      <c r="E62" s="312"/>
      <c r="F62" s="312"/>
      <c r="G62" s="312"/>
      <c r="H62" s="312"/>
      <c r="I62" s="312"/>
      <c r="J62" s="312"/>
      <c r="K62" s="171"/>
      <c r="L62" s="171"/>
    </row>
    <row r="63" spans="1:12" ht="21" customHeight="1" x14ac:dyDescent="0.2">
      <c r="A63" s="462" t="s">
        <v>602</v>
      </c>
      <c r="B63" s="462"/>
      <c r="C63" s="462"/>
      <c r="D63" s="462"/>
      <c r="E63" s="462"/>
      <c r="F63" s="462"/>
      <c r="G63" s="462"/>
      <c r="H63" s="462"/>
      <c r="I63" s="462"/>
      <c r="K63" s="170"/>
      <c r="L63" s="170"/>
    </row>
    <row r="64" spans="1:12" x14ac:dyDescent="0.2">
      <c r="A64" s="454" t="s">
        <v>603</v>
      </c>
      <c r="B64" s="454"/>
      <c r="C64" s="454"/>
      <c r="D64" s="454"/>
      <c r="E64" s="454"/>
      <c r="F64" s="454"/>
      <c r="G64" s="454"/>
      <c r="H64" s="454"/>
      <c r="I64" s="454"/>
    </row>
  </sheetData>
  <mergeCells count="11">
    <mergeCell ref="A3:J3"/>
    <mergeCell ref="A62:J62"/>
    <mergeCell ref="A63:I63"/>
    <mergeCell ref="A64:I64"/>
    <mergeCell ref="A1:I1"/>
    <mergeCell ref="A2:I2"/>
    <mergeCell ref="A4:A5"/>
    <mergeCell ref="B4:B5"/>
    <mergeCell ref="C4:C5"/>
    <mergeCell ref="E4:G4"/>
    <mergeCell ref="H4:J4"/>
  </mergeCells>
  <hyperlinks>
    <hyperlink ref="A64" r:id="rId1" display="http://www.sbp.org.pk/ecodata/Exports-(BOP)-Commodities.xls"/>
  </hyperlinks>
  <pageMargins left="0.7" right="0.7" top="0.75" bottom="0.75" header="0.3" footer="0.3"/>
  <pageSetup paperSize="9" scale="75" orientation="portrait" verticalDpi="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view="pageBreakPreview" topLeftCell="A40" zoomScale="115" zoomScaleNormal="100" zoomScaleSheetLayoutView="115" workbookViewId="0">
      <selection activeCell="J59" sqref="J59"/>
    </sheetView>
  </sheetViews>
  <sheetFormatPr defaultColWidth="9.125" defaultRowHeight="14.25" x14ac:dyDescent="0.2"/>
  <cols>
    <col min="1" max="1" width="20.625" style="4" bestFit="1" customWidth="1"/>
    <col min="2" max="2" width="8.5" style="4" bestFit="1" customWidth="1"/>
    <col min="3" max="3" width="8.75" style="4" bestFit="1" customWidth="1"/>
    <col min="4" max="4" width="7.25" style="4" customWidth="1"/>
    <col min="5" max="5" width="8" style="4" bestFit="1" customWidth="1"/>
    <col min="6" max="7" width="7.75" style="4" bestFit="1" customWidth="1"/>
    <col min="8" max="9" width="8" style="4" bestFit="1" customWidth="1"/>
    <col min="10" max="10" width="7.75" style="4" bestFit="1" customWidth="1"/>
    <col min="11" max="16384" width="9.125" style="4"/>
  </cols>
  <sheetData>
    <row r="1" spans="1:10" ht="18.75" x14ac:dyDescent="0.2">
      <c r="A1" s="341" t="s">
        <v>604</v>
      </c>
      <c r="B1" s="341"/>
      <c r="C1" s="341"/>
      <c r="D1" s="341"/>
      <c r="E1" s="341"/>
      <c r="F1" s="341"/>
      <c r="G1" s="341"/>
      <c r="H1" s="341"/>
      <c r="I1" s="341"/>
      <c r="J1" s="341"/>
    </row>
    <row r="2" spans="1:10" x14ac:dyDescent="0.2">
      <c r="A2" s="408" t="s">
        <v>526</v>
      </c>
      <c r="B2" s="408"/>
      <c r="C2" s="408"/>
      <c r="D2" s="408"/>
      <c r="E2" s="408"/>
      <c r="F2" s="408"/>
      <c r="G2" s="408"/>
      <c r="H2" s="408"/>
      <c r="I2" s="408"/>
      <c r="J2" s="408"/>
    </row>
    <row r="3" spans="1:10" ht="15" thickBot="1" x14ac:dyDescent="0.25">
      <c r="A3" s="311" t="s">
        <v>544</v>
      </c>
      <c r="B3" s="311"/>
      <c r="C3" s="311"/>
      <c r="D3" s="311"/>
      <c r="E3" s="311"/>
      <c r="F3" s="311"/>
      <c r="G3" s="311"/>
      <c r="H3" s="311"/>
      <c r="I3" s="311"/>
      <c r="J3" s="311"/>
    </row>
    <row r="4" spans="1:10" ht="15.75" thickTop="1" thickBot="1" x14ac:dyDescent="0.25">
      <c r="A4" s="463" t="s">
        <v>545</v>
      </c>
      <c r="B4" s="335" t="s">
        <v>605</v>
      </c>
      <c r="C4" s="335" t="s">
        <v>606</v>
      </c>
      <c r="D4" s="304">
        <v>2023</v>
      </c>
      <c r="E4" s="326">
        <v>2023</v>
      </c>
      <c r="F4" s="328"/>
      <c r="G4" s="328"/>
      <c r="H4" s="326">
        <v>2024</v>
      </c>
      <c r="I4" s="328"/>
      <c r="J4" s="328"/>
    </row>
    <row r="5" spans="1:10" ht="15" thickBot="1" x14ac:dyDescent="0.25">
      <c r="A5" s="464"/>
      <c r="B5" s="336"/>
      <c r="C5" s="336"/>
      <c r="D5" s="26" t="s">
        <v>46</v>
      </c>
      <c r="E5" s="227" t="s">
        <v>41</v>
      </c>
      <c r="F5" s="227" t="s">
        <v>42</v>
      </c>
      <c r="G5" s="26" t="s">
        <v>43</v>
      </c>
      <c r="H5" s="139" t="s">
        <v>44</v>
      </c>
      <c r="I5" s="53" t="s">
        <v>45</v>
      </c>
      <c r="J5" s="53" t="s">
        <v>921</v>
      </c>
    </row>
    <row r="6" spans="1:10" s="179" customFormat="1" ht="15.75" thickTop="1" x14ac:dyDescent="0.25">
      <c r="A6" s="71" t="s">
        <v>546</v>
      </c>
      <c r="B6" s="165">
        <v>5415582</v>
      </c>
      <c r="C6" s="150">
        <v>5021316</v>
      </c>
      <c r="D6" s="165">
        <v>588759.00699999998</v>
      </c>
      <c r="E6" s="165">
        <v>663663.74699999997</v>
      </c>
      <c r="F6" s="165">
        <v>696183</v>
      </c>
      <c r="G6" s="165">
        <v>840819</v>
      </c>
      <c r="H6" s="188">
        <v>787365</v>
      </c>
      <c r="I6" s="188">
        <v>702469</v>
      </c>
      <c r="J6" s="165">
        <v>685025</v>
      </c>
    </row>
    <row r="7" spans="1:10" x14ac:dyDescent="0.2">
      <c r="A7" s="51" t="s">
        <v>547</v>
      </c>
      <c r="B7" s="152">
        <v>2512832</v>
      </c>
      <c r="C7" s="182">
        <v>2149201</v>
      </c>
      <c r="D7" s="152">
        <v>243631.85200000001</v>
      </c>
      <c r="E7" s="152">
        <v>304401.13799999998</v>
      </c>
      <c r="F7" s="152">
        <v>408618</v>
      </c>
      <c r="G7" s="152">
        <v>518638</v>
      </c>
      <c r="H7" s="187">
        <v>477519</v>
      </c>
      <c r="I7" s="187">
        <v>402043</v>
      </c>
      <c r="J7" s="152">
        <v>413399</v>
      </c>
    </row>
    <row r="8" spans="1:10" x14ac:dyDescent="0.2">
      <c r="A8" s="51" t="s">
        <v>607</v>
      </c>
      <c r="B8" s="152">
        <v>694549</v>
      </c>
      <c r="C8" s="182">
        <v>650532</v>
      </c>
      <c r="D8" s="152">
        <v>69475.221000000005</v>
      </c>
      <c r="E8" s="152">
        <v>66996.236999999994</v>
      </c>
      <c r="F8" s="152">
        <v>61044</v>
      </c>
      <c r="G8" s="152">
        <v>80791</v>
      </c>
      <c r="H8" s="187">
        <v>89381</v>
      </c>
      <c r="I8" s="187">
        <v>82478</v>
      </c>
      <c r="J8" s="152">
        <v>82946</v>
      </c>
    </row>
    <row r="9" spans="1:10" x14ac:dyDescent="0.2">
      <c r="A9" s="51" t="s">
        <v>608</v>
      </c>
      <c r="B9" s="152">
        <v>1818283</v>
      </c>
      <c r="C9" s="182">
        <v>1498669</v>
      </c>
      <c r="D9" s="152">
        <v>174156.63099999999</v>
      </c>
      <c r="E9" s="152">
        <v>237404.90100000001</v>
      </c>
      <c r="F9" s="152">
        <v>61044</v>
      </c>
      <c r="G9" s="152">
        <v>437847</v>
      </c>
      <c r="H9" s="187">
        <v>388138</v>
      </c>
      <c r="I9" s="187">
        <v>319565</v>
      </c>
      <c r="J9" s="152">
        <v>330453</v>
      </c>
    </row>
    <row r="10" spans="1:10" x14ac:dyDescent="0.2">
      <c r="A10" s="51" t="s">
        <v>550</v>
      </c>
      <c r="B10" s="152">
        <v>430898</v>
      </c>
      <c r="C10" s="182">
        <v>496589</v>
      </c>
      <c r="D10" s="152">
        <v>54693.940999999999</v>
      </c>
      <c r="E10" s="152">
        <v>40797.160000000003</v>
      </c>
      <c r="F10" s="152">
        <v>38035</v>
      </c>
      <c r="G10" s="152">
        <v>37075</v>
      </c>
      <c r="H10" s="187">
        <v>30255</v>
      </c>
      <c r="I10" s="187">
        <v>32186</v>
      </c>
      <c r="J10" s="152">
        <v>36936</v>
      </c>
    </row>
    <row r="11" spans="1:10" x14ac:dyDescent="0.2">
      <c r="A11" s="51" t="s">
        <v>551</v>
      </c>
      <c r="B11" s="152">
        <v>477349</v>
      </c>
      <c r="C11" s="182">
        <v>283188</v>
      </c>
      <c r="D11" s="152">
        <v>9975.3009999999995</v>
      </c>
      <c r="E11" s="152">
        <v>20326.653999999999</v>
      </c>
      <c r="F11" s="152">
        <v>19144</v>
      </c>
      <c r="G11" s="152">
        <v>43210</v>
      </c>
      <c r="H11" s="187">
        <v>39732</v>
      </c>
      <c r="I11" s="187">
        <v>35386</v>
      </c>
      <c r="J11" s="152">
        <v>19218</v>
      </c>
    </row>
    <row r="12" spans="1:10" x14ac:dyDescent="0.2">
      <c r="A12" s="51" t="s">
        <v>609</v>
      </c>
      <c r="B12" s="152">
        <v>309771</v>
      </c>
      <c r="C12" s="182">
        <v>300323</v>
      </c>
      <c r="D12" s="152">
        <v>36563.078999999998</v>
      </c>
      <c r="E12" s="152">
        <v>15679.341</v>
      </c>
      <c r="F12" s="152">
        <v>21623</v>
      </c>
      <c r="G12" s="152">
        <v>40466</v>
      </c>
      <c r="H12" s="187">
        <v>72947</v>
      </c>
      <c r="I12" s="187">
        <v>75391</v>
      </c>
      <c r="J12" s="152">
        <v>59441</v>
      </c>
    </row>
    <row r="13" spans="1:10" x14ac:dyDescent="0.2">
      <c r="A13" s="51" t="s">
        <v>610</v>
      </c>
      <c r="B13" s="152">
        <v>66</v>
      </c>
      <c r="C13" s="182">
        <v>49</v>
      </c>
      <c r="D13" s="152">
        <v>0</v>
      </c>
      <c r="E13" s="152">
        <v>0</v>
      </c>
      <c r="F13" s="152" t="s">
        <v>182</v>
      </c>
      <c r="G13" s="152" t="s">
        <v>182</v>
      </c>
      <c r="H13" s="187">
        <v>89</v>
      </c>
      <c r="I13" s="187">
        <v>0</v>
      </c>
      <c r="J13" s="152">
        <v>66</v>
      </c>
    </row>
    <row r="14" spans="1:10" x14ac:dyDescent="0.2">
      <c r="A14" s="51" t="s">
        <v>611</v>
      </c>
      <c r="B14" s="152">
        <v>54385</v>
      </c>
      <c r="C14" s="182">
        <v>63941</v>
      </c>
      <c r="D14" s="152">
        <v>5455.665</v>
      </c>
      <c r="E14" s="152">
        <v>4251.76</v>
      </c>
      <c r="F14" s="152">
        <v>2689</v>
      </c>
      <c r="G14" s="152">
        <v>28169</v>
      </c>
      <c r="H14" s="187">
        <v>11531</v>
      </c>
      <c r="I14" s="187">
        <v>4132</v>
      </c>
      <c r="J14" s="152">
        <v>919</v>
      </c>
    </row>
    <row r="15" spans="1:10" x14ac:dyDescent="0.2">
      <c r="A15" s="51" t="s">
        <v>612</v>
      </c>
      <c r="B15" s="152" t="s">
        <v>182</v>
      </c>
      <c r="C15" s="182" t="s">
        <v>182</v>
      </c>
      <c r="D15" s="152">
        <v>0</v>
      </c>
      <c r="E15" s="152">
        <v>0</v>
      </c>
      <c r="F15" s="152" t="s">
        <v>182</v>
      </c>
      <c r="G15" s="152" t="s">
        <v>182</v>
      </c>
      <c r="H15" s="187">
        <v>0</v>
      </c>
      <c r="I15" s="187">
        <v>0</v>
      </c>
      <c r="J15" s="152">
        <v>0</v>
      </c>
    </row>
    <row r="16" spans="1:10" x14ac:dyDescent="0.2">
      <c r="A16" s="51" t="s">
        <v>613</v>
      </c>
      <c r="B16" s="152">
        <v>107128</v>
      </c>
      <c r="C16" s="182">
        <v>93748</v>
      </c>
      <c r="D16" s="152">
        <v>8309.7350000000006</v>
      </c>
      <c r="E16" s="152">
        <v>11027.673000000001</v>
      </c>
      <c r="F16" s="152">
        <v>10428</v>
      </c>
      <c r="G16" s="152">
        <v>11815</v>
      </c>
      <c r="H16" s="187">
        <v>9553</v>
      </c>
      <c r="I16" s="187">
        <v>11147</v>
      </c>
      <c r="J16" s="152">
        <v>8889</v>
      </c>
    </row>
    <row r="17" spans="1:10" x14ac:dyDescent="0.2">
      <c r="A17" s="51" t="s">
        <v>614</v>
      </c>
      <c r="B17" s="152">
        <v>192788</v>
      </c>
      <c r="C17" s="182">
        <v>188822</v>
      </c>
      <c r="D17" s="152">
        <v>41977.101000000002</v>
      </c>
      <c r="E17" s="152">
        <v>120905.819</v>
      </c>
      <c r="F17" s="152">
        <v>43479</v>
      </c>
      <c r="G17" s="152">
        <v>13648</v>
      </c>
      <c r="H17" s="187">
        <v>11666</v>
      </c>
      <c r="I17" s="187">
        <v>5166</v>
      </c>
      <c r="J17" s="152">
        <v>5627</v>
      </c>
    </row>
    <row r="18" spans="1:10" x14ac:dyDescent="0.2">
      <c r="A18" s="51" t="s">
        <v>615</v>
      </c>
      <c r="B18" s="152" t="s">
        <v>182</v>
      </c>
      <c r="C18" s="182">
        <v>104516</v>
      </c>
      <c r="D18" s="152">
        <v>62057.690999999999</v>
      </c>
      <c r="E18" s="152">
        <v>0</v>
      </c>
      <c r="F18" s="152" t="s">
        <v>182</v>
      </c>
      <c r="G18" s="152" t="s">
        <v>182</v>
      </c>
      <c r="H18" s="187">
        <v>0</v>
      </c>
      <c r="I18" s="187">
        <v>0</v>
      </c>
      <c r="J18" s="152">
        <v>0</v>
      </c>
    </row>
    <row r="19" spans="1:10" x14ac:dyDescent="0.2">
      <c r="A19" s="51" t="s">
        <v>616</v>
      </c>
      <c r="B19" s="152">
        <v>341006</v>
      </c>
      <c r="C19" s="182">
        <v>425604</v>
      </c>
      <c r="D19" s="152">
        <v>45438.112000000001</v>
      </c>
      <c r="E19" s="152">
        <v>39592.324000000001</v>
      </c>
      <c r="F19" s="152">
        <v>43114</v>
      </c>
      <c r="G19" s="152">
        <v>44023</v>
      </c>
      <c r="H19" s="187">
        <v>48004</v>
      </c>
      <c r="I19" s="187">
        <v>45462</v>
      </c>
      <c r="J19" s="152">
        <v>54844</v>
      </c>
    </row>
    <row r="20" spans="1:10" x14ac:dyDescent="0.2">
      <c r="A20" s="51" t="s">
        <v>617</v>
      </c>
      <c r="B20" s="152">
        <v>989359</v>
      </c>
      <c r="C20" s="182">
        <v>915335</v>
      </c>
      <c r="D20" s="152">
        <v>80656.53</v>
      </c>
      <c r="E20" s="152">
        <v>106681.878</v>
      </c>
      <c r="F20" s="152">
        <v>109053</v>
      </c>
      <c r="G20" s="152">
        <v>103775</v>
      </c>
      <c r="H20" s="187">
        <v>86069</v>
      </c>
      <c r="I20" s="187">
        <v>91556</v>
      </c>
      <c r="J20" s="152">
        <v>85686</v>
      </c>
    </row>
    <row r="21" spans="1:10" s="179" customFormat="1" ht="15" x14ac:dyDescent="0.25">
      <c r="A21" s="147" t="s">
        <v>560</v>
      </c>
      <c r="B21" s="165">
        <v>19329941</v>
      </c>
      <c r="C21" s="150">
        <v>16501766</v>
      </c>
      <c r="D21" s="165">
        <v>1257799.423</v>
      </c>
      <c r="E21" s="165">
        <v>1437287.17</v>
      </c>
      <c r="F21" s="165">
        <v>1318536</v>
      </c>
      <c r="G21" s="165">
        <v>1399655</v>
      </c>
      <c r="H21" s="188">
        <v>1455300</v>
      </c>
      <c r="I21" s="188">
        <v>1407111</v>
      </c>
      <c r="J21" s="165">
        <v>1299173</v>
      </c>
    </row>
    <row r="22" spans="1:10" x14ac:dyDescent="0.2">
      <c r="A22" s="7" t="s">
        <v>618</v>
      </c>
      <c r="B22" s="152">
        <v>6577</v>
      </c>
      <c r="C22" s="182">
        <v>13469</v>
      </c>
      <c r="D22" s="152">
        <v>700.596</v>
      </c>
      <c r="E22" s="152">
        <v>16724.781999999999</v>
      </c>
      <c r="F22" s="152">
        <v>16387</v>
      </c>
      <c r="G22" s="152">
        <v>13679</v>
      </c>
      <c r="H22" s="187">
        <v>2340</v>
      </c>
      <c r="I22" s="187">
        <v>0</v>
      </c>
      <c r="J22" s="152">
        <v>334</v>
      </c>
    </row>
    <row r="23" spans="1:10" x14ac:dyDescent="0.2">
      <c r="A23" s="7" t="s">
        <v>619</v>
      </c>
      <c r="B23" s="152">
        <v>1206789</v>
      </c>
      <c r="C23" s="182">
        <v>844283</v>
      </c>
      <c r="D23" s="152">
        <v>68069.100000000006</v>
      </c>
      <c r="E23" s="152">
        <v>92159.887000000002</v>
      </c>
      <c r="F23" s="152">
        <v>85713</v>
      </c>
      <c r="G23" s="152">
        <v>95252</v>
      </c>
      <c r="H23" s="187">
        <v>81295</v>
      </c>
      <c r="I23" s="187">
        <v>78482</v>
      </c>
      <c r="J23" s="152">
        <v>43501</v>
      </c>
    </row>
    <row r="24" spans="1:10" x14ac:dyDescent="0.2">
      <c r="A24" s="7" t="s">
        <v>620</v>
      </c>
      <c r="B24" s="152">
        <v>2437875</v>
      </c>
      <c r="C24" s="182">
        <v>2021999</v>
      </c>
      <c r="D24" s="152">
        <v>157956.299</v>
      </c>
      <c r="E24" s="152">
        <v>170348.4</v>
      </c>
      <c r="F24" s="152">
        <v>137552</v>
      </c>
      <c r="G24" s="152">
        <v>143590</v>
      </c>
      <c r="H24" s="187">
        <v>159719</v>
      </c>
      <c r="I24" s="187">
        <v>173501</v>
      </c>
      <c r="J24" s="152">
        <v>162986</v>
      </c>
    </row>
    <row r="25" spans="1:10" x14ac:dyDescent="0.2">
      <c r="A25" s="7" t="s">
        <v>621</v>
      </c>
      <c r="B25" s="152">
        <v>1631</v>
      </c>
      <c r="C25" s="182">
        <v>1115</v>
      </c>
      <c r="D25" s="152">
        <v>26.035</v>
      </c>
      <c r="E25" s="152">
        <v>63.796999999999997</v>
      </c>
      <c r="F25" s="152">
        <v>68</v>
      </c>
      <c r="G25" s="152">
        <v>2</v>
      </c>
      <c r="H25" s="187">
        <v>7</v>
      </c>
      <c r="I25" s="187">
        <v>59</v>
      </c>
      <c r="J25" s="152">
        <v>98</v>
      </c>
    </row>
    <row r="26" spans="1:10" x14ac:dyDescent="0.2">
      <c r="A26" s="7" t="s">
        <v>622</v>
      </c>
      <c r="B26" s="152">
        <v>66188</v>
      </c>
      <c r="C26" s="182">
        <v>45105</v>
      </c>
      <c r="D26" s="152">
        <v>3355.6669999999999</v>
      </c>
      <c r="E26" s="152">
        <v>3677.364</v>
      </c>
      <c r="F26" s="152">
        <v>3450</v>
      </c>
      <c r="G26" s="152">
        <v>2339</v>
      </c>
      <c r="H26" s="187">
        <v>2096</v>
      </c>
      <c r="I26" s="187">
        <v>2566</v>
      </c>
      <c r="J26" s="152">
        <v>2389</v>
      </c>
    </row>
    <row r="27" spans="1:10" x14ac:dyDescent="0.2">
      <c r="A27" s="7" t="s">
        <v>623</v>
      </c>
      <c r="B27" s="152">
        <v>5121040</v>
      </c>
      <c r="C27" s="182">
        <v>4436749</v>
      </c>
      <c r="D27" s="152">
        <v>311449.85200000001</v>
      </c>
      <c r="E27" s="152">
        <v>371043.87400000001</v>
      </c>
      <c r="F27" s="152">
        <v>352918</v>
      </c>
      <c r="G27" s="152">
        <v>366747</v>
      </c>
      <c r="H27" s="187">
        <v>365050</v>
      </c>
      <c r="I27" s="187">
        <v>335964</v>
      </c>
      <c r="J27" s="152">
        <v>336733</v>
      </c>
    </row>
    <row r="28" spans="1:10" x14ac:dyDescent="0.2">
      <c r="A28" s="7" t="s">
        <v>624</v>
      </c>
      <c r="B28" s="152">
        <v>3292882</v>
      </c>
      <c r="C28" s="182">
        <v>2691648</v>
      </c>
      <c r="D28" s="152">
        <v>196836.95800000001</v>
      </c>
      <c r="E28" s="152">
        <v>243611.429</v>
      </c>
      <c r="F28" s="152">
        <v>205595</v>
      </c>
      <c r="G28" s="152">
        <v>226332</v>
      </c>
      <c r="H28" s="187">
        <v>252076</v>
      </c>
      <c r="I28" s="187">
        <v>243823</v>
      </c>
      <c r="J28" s="152">
        <v>215259</v>
      </c>
    </row>
    <row r="29" spans="1:10" x14ac:dyDescent="0.2">
      <c r="A29" s="7" t="s">
        <v>625</v>
      </c>
      <c r="B29" s="152">
        <v>1111337</v>
      </c>
      <c r="C29" s="182">
        <v>999592</v>
      </c>
      <c r="D29" s="152">
        <v>78790.846000000005</v>
      </c>
      <c r="E29" s="152">
        <v>93853.35</v>
      </c>
      <c r="F29" s="152">
        <v>74557</v>
      </c>
      <c r="G29" s="152">
        <v>87589</v>
      </c>
      <c r="H29" s="187">
        <v>96070</v>
      </c>
      <c r="I29" s="187">
        <v>94542</v>
      </c>
      <c r="J29" s="152">
        <v>93054</v>
      </c>
    </row>
    <row r="30" spans="1:10" x14ac:dyDescent="0.2">
      <c r="A30" s="7" t="s">
        <v>626</v>
      </c>
      <c r="B30" s="152">
        <v>110413</v>
      </c>
      <c r="C30" s="182">
        <v>137944</v>
      </c>
      <c r="D30" s="152">
        <v>16434.473000000002</v>
      </c>
      <c r="E30" s="152">
        <v>10450.875</v>
      </c>
      <c r="F30" s="152">
        <v>10805</v>
      </c>
      <c r="G30" s="152">
        <v>12373</v>
      </c>
      <c r="H30" s="187">
        <v>9317</v>
      </c>
      <c r="I30" s="187">
        <v>6823</v>
      </c>
      <c r="J30" s="152">
        <v>10175</v>
      </c>
    </row>
    <row r="31" spans="1:10" x14ac:dyDescent="0.2">
      <c r="A31" s="7" t="s">
        <v>627</v>
      </c>
      <c r="B31" s="152">
        <v>3904654</v>
      </c>
      <c r="C31" s="182">
        <v>3491948</v>
      </c>
      <c r="D31" s="152">
        <v>276427.63900000002</v>
      </c>
      <c r="E31" s="152">
        <v>274362.77299999999</v>
      </c>
      <c r="F31" s="152">
        <v>287053</v>
      </c>
      <c r="G31" s="152">
        <v>298520</v>
      </c>
      <c r="H31" s="187">
        <v>333411</v>
      </c>
      <c r="I31" s="187">
        <v>307000</v>
      </c>
      <c r="J31" s="152">
        <v>287265</v>
      </c>
    </row>
    <row r="32" spans="1:10" x14ac:dyDescent="0.2">
      <c r="A32" s="7" t="s">
        <v>628</v>
      </c>
      <c r="B32" s="152">
        <v>460058</v>
      </c>
      <c r="C32" s="182">
        <v>412291</v>
      </c>
      <c r="D32" s="152">
        <v>36351.855000000003</v>
      </c>
      <c r="E32" s="152">
        <v>33915.624000000003</v>
      </c>
      <c r="F32" s="152">
        <v>28827</v>
      </c>
      <c r="G32" s="152">
        <v>31169</v>
      </c>
      <c r="H32" s="187">
        <v>32486</v>
      </c>
      <c r="I32" s="187">
        <v>33639</v>
      </c>
      <c r="J32" s="152">
        <v>30298</v>
      </c>
    </row>
    <row r="33" spans="1:10" x14ac:dyDescent="0.2">
      <c r="A33" s="7" t="s">
        <v>629</v>
      </c>
      <c r="B33" s="152">
        <v>849121</v>
      </c>
      <c r="C33" s="182">
        <v>692545</v>
      </c>
      <c r="D33" s="152">
        <v>49998.226999999999</v>
      </c>
      <c r="E33" s="152">
        <v>64133.46</v>
      </c>
      <c r="F33" s="152">
        <v>58334</v>
      </c>
      <c r="G33" s="152">
        <v>59975</v>
      </c>
      <c r="H33" s="187">
        <v>61923</v>
      </c>
      <c r="I33" s="187">
        <v>62133</v>
      </c>
      <c r="J33" s="152">
        <v>58742</v>
      </c>
    </row>
    <row r="34" spans="1:10" x14ac:dyDescent="0.2">
      <c r="A34" s="7" t="s">
        <v>630</v>
      </c>
      <c r="B34" s="152">
        <v>761377</v>
      </c>
      <c r="C34" s="182">
        <v>713080</v>
      </c>
      <c r="D34" s="152">
        <v>61401.875999999997</v>
      </c>
      <c r="E34" s="152">
        <v>62941.555</v>
      </c>
      <c r="F34" s="152">
        <v>57277</v>
      </c>
      <c r="G34" s="152">
        <v>62088</v>
      </c>
      <c r="H34" s="187">
        <v>59510</v>
      </c>
      <c r="I34" s="187">
        <v>68579</v>
      </c>
      <c r="J34" s="152">
        <v>58339</v>
      </c>
    </row>
    <row r="35" spans="1:10" s="179" customFormat="1" ht="15" x14ac:dyDescent="0.25">
      <c r="A35" s="147" t="s">
        <v>631</v>
      </c>
      <c r="B35" s="165">
        <v>333816</v>
      </c>
      <c r="C35" s="150">
        <v>220519</v>
      </c>
      <c r="D35" s="165">
        <v>3317.605</v>
      </c>
      <c r="E35" s="165">
        <v>16358.395</v>
      </c>
      <c r="F35" s="165">
        <v>44127</v>
      </c>
      <c r="G35" s="165">
        <v>42558</v>
      </c>
      <c r="H35" s="188">
        <v>69070</v>
      </c>
      <c r="I35" s="188">
        <v>40</v>
      </c>
      <c r="J35" s="165">
        <v>16139</v>
      </c>
    </row>
    <row r="36" spans="1:10" x14ac:dyDescent="0.2">
      <c r="A36" s="7" t="s">
        <v>632</v>
      </c>
      <c r="B36" s="152">
        <v>259008</v>
      </c>
      <c r="C36" s="182">
        <v>170252</v>
      </c>
      <c r="D36" s="152">
        <v>0</v>
      </c>
      <c r="E36" s="152">
        <v>0</v>
      </c>
      <c r="F36" s="152" t="s">
        <v>182</v>
      </c>
      <c r="G36" s="152" t="s">
        <v>182</v>
      </c>
      <c r="H36" s="187">
        <v>0</v>
      </c>
      <c r="I36" s="187">
        <v>0</v>
      </c>
      <c r="J36" s="152">
        <v>0</v>
      </c>
    </row>
    <row r="37" spans="1:10" x14ac:dyDescent="0.2">
      <c r="A37" s="7" t="s">
        <v>633</v>
      </c>
      <c r="B37" s="152">
        <v>74808</v>
      </c>
      <c r="C37" s="182">
        <v>50257</v>
      </c>
      <c r="D37" s="152">
        <v>3317.605</v>
      </c>
      <c r="E37" s="152">
        <v>16358.395</v>
      </c>
      <c r="F37" s="152">
        <v>37391</v>
      </c>
      <c r="G37" s="152">
        <v>42558</v>
      </c>
      <c r="H37" s="187">
        <v>69070</v>
      </c>
      <c r="I37" s="187">
        <v>40</v>
      </c>
      <c r="J37" s="152">
        <v>1642</v>
      </c>
    </row>
    <row r="38" spans="1:10" x14ac:dyDescent="0.2">
      <c r="A38" s="7" t="s">
        <v>634</v>
      </c>
      <c r="B38" s="152" t="s">
        <v>182</v>
      </c>
      <c r="C38" s="182" t="s">
        <v>182</v>
      </c>
      <c r="D38" s="152">
        <v>0</v>
      </c>
      <c r="E38" s="152">
        <v>0</v>
      </c>
      <c r="F38" s="152">
        <v>6736</v>
      </c>
      <c r="G38" s="152" t="s">
        <v>182</v>
      </c>
      <c r="H38" s="187">
        <v>0</v>
      </c>
      <c r="I38" s="187">
        <v>0</v>
      </c>
      <c r="J38" s="152">
        <v>14497</v>
      </c>
    </row>
    <row r="39" spans="1:10" x14ac:dyDescent="0.2">
      <c r="A39" s="7" t="s">
        <v>635</v>
      </c>
      <c r="B39" s="152" t="s">
        <v>182</v>
      </c>
      <c r="C39" s="182">
        <v>11</v>
      </c>
      <c r="D39" s="152">
        <v>0</v>
      </c>
      <c r="E39" s="152">
        <v>0</v>
      </c>
      <c r="F39" s="152" t="s">
        <v>182</v>
      </c>
      <c r="G39" s="152" t="s">
        <v>182</v>
      </c>
      <c r="H39" s="187">
        <v>0</v>
      </c>
      <c r="I39" s="187">
        <v>0</v>
      </c>
      <c r="J39" s="152">
        <v>0</v>
      </c>
    </row>
    <row r="40" spans="1:10" s="179" customFormat="1" ht="15" x14ac:dyDescent="0.25">
      <c r="A40" s="147" t="s">
        <v>636</v>
      </c>
      <c r="B40" s="165">
        <v>4104362</v>
      </c>
      <c r="C40" s="150">
        <v>3841127</v>
      </c>
      <c r="D40" s="165">
        <v>331408.57799999992</v>
      </c>
      <c r="E40" s="165">
        <v>366915.37599999999</v>
      </c>
      <c r="F40" s="165">
        <v>322394</v>
      </c>
      <c r="G40" s="165">
        <v>324514</v>
      </c>
      <c r="H40" s="188">
        <v>297654</v>
      </c>
      <c r="I40" s="188">
        <v>313324</v>
      </c>
      <c r="J40" s="165">
        <v>346801</v>
      </c>
    </row>
    <row r="41" spans="1:10" x14ac:dyDescent="0.2">
      <c r="A41" s="7" t="s">
        <v>637</v>
      </c>
      <c r="B41" s="152">
        <v>83318</v>
      </c>
      <c r="C41" s="182">
        <v>72768</v>
      </c>
      <c r="D41" s="152">
        <v>5891.2740000000003</v>
      </c>
      <c r="E41" s="152">
        <v>5896.2489999999998</v>
      </c>
      <c r="F41" s="152">
        <v>6868</v>
      </c>
      <c r="G41" s="152">
        <v>4254</v>
      </c>
      <c r="H41" s="187">
        <v>3173</v>
      </c>
      <c r="I41" s="187">
        <v>5317</v>
      </c>
      <c r="J41" s="152">
        <v>3668</v>
      </c>
    </row>
    <row r="42" spans="1:10" x14ac:dyDescent="0.2">
      <c r="A42" s="7" t="s">
        <v>638</v>
      </c>
      <c r="B42" s="152">
        <v>364901</v>
      </c>
      <c r="C42" s="182">
        <v>404801</v>
      </c>
      <c r="D42" s="152">
        <v>35952.429000000004</v>
      </c>
      <c r="E42" s="152">
        <v>35501.466</v>
      </c>
      <c r="F42" s="152">
        <v>28930</v>
      </c>
      <c r="G42" s="152">
        <v>34442</v>
      </c>
      <c r="H42" s="187">
        <v>30696</v>
      </c>
      <c r="I42" s="187">
        <v>31532</v>
      </c>
      <c r="J42" s="152">
        <v>35415</v>
      </c>
    </row>
    <row r="43" spans="1:10" x14ac:dyDescent="0.2">
      <c r="A43" s="7" t="s">
        <v>639</v>
      </c>
      <c r="B43" s="152">
        <v>208091</v>
      </c>
      <c r="C43" s="182">
        <v>167615</v>
      </c>
      <c r="D43" s="152">
        <v>12906.041999999999</v>
      </c>
      <c r="E43" s="152">
        <v>13127.785</v>
      </c>
      <c r="F43" s="152">
        <v>11026</v>
      </c>
      <c r="G43" s="152">
        <v>11523</v>
      </c>
      <c r="H43" s="187">
        <v>9805</v>
      </c>
      <c r="I43" s="187">
        <v>11094</v>
      </c>
      <c r="J43" s="152">
        <v>12389</v>
      </c>
    </row>
    <row r="44" spans="1:10" x14ac:dyDescent="0.2">
      <c r="A44" s="7" t="s">
        <v>640</v>
      </c>
      <c r="B44" s="152">
        <v>621076</v>
      </c>
      <c r="C44" s="182">
        <v>577428</v>
      </c>
      <c r="D44" s="152">
        <v>40739.345000000001</v>
      </c>
      <c r="E44" s="152">
        <v>49483.258000000002</v>
      </c>
      <c r="F44" s="152">
        <v>44825</v>
      </c>
      <c r="G44" s="152">
        <v>44148</v>
      </c>
      <c r="H44" s="187">
        <v>46245</v>
      </c>
      <c r="I44" s="187">
        <v>41559</v>
      </c>
      <c r="J44" s="152">
        <v>38392</v>
      </c>
    </row>
    <row r="45" spans="1:10" x14ac:dyDescent="0.2">
      <c r="A45" s="7" t="s">
        <v>641</v>
      </c>
      <c r="B45" s="152">
        <v>156983</v>
      </c>
      <c r="C45" s="182">
        <v>178553</v>
      </c>
      <c r="D45" s="152">
        <v>14040.175999999999</v>
      </c>
      <c r="E45" s="152">
        <v>11916.754999999999</v>
      </c>
      <c r="F45" s="152">
        <v>9554</v>
      </c>
      <c r="G45" s="152">
        <v>13982</v>
      </c>
      <c r="H45" s="187">
        <v>17601</v>
      </c>
      <c r="I45" s="187">
        <v>15219</v>
      </c>
      <c r="J45" s="152">
        <v>13401</v>
      </c>
    </row>
    <row r="46" spans="1:10" x14ac:dyDescent="0.2">
      <c r="A46" s="7" t="s">
        <v>642</v>
      </c>
      <c r="B46" s="152">
        <v>422728</v>
      </c>
      <c r="C46" s="182">
        <v>447442</v>
      </c>
      <c r="D46" s="152">
        <v>37723.809000000001</v>
      </c>
      <c r="E46" s="152">
        <v>37528.517</v>
      </c>
      <c r="F46" s="152">
        <v>40273</v>
      </c>
      <c r="G46" s="152">
        <v>36782</v>
      </c>
      <c r="H46" s="187">
        <v>37678</v>
      </c>
      <c r="I46" s="187">
        <v>29832</v>
      </c>
      <c r="J46" s="152">
        <v>40202</v>
      </c>
    </row>
    <row r="47" spans="1:10" x14ac:dyDescent="0.2">
      <c r="A47" s="7" t="s">
        <v>643</v>
      </c>
      <c r="B47" s="152">
        <v>95983</v>
      </c>
      <c r="C47" s="182">
        <v>61824</v>
      </c>
      <c r="D47" s="152">
        <v>5376.8310000000001</v>
      </c>
      <c r="E47" s="152">
        <v>4370.7309999999998</v>
      </c>
      <c r="F47" s="152">
        <v>4701</v>
      </c>
      <c r="G47" s="152">
        <v>4844</v>
      </c>
      <c r="H47" s="187">
        <v>4650</v>
      </c>
      <c r="I47" s="187">
        <v>5167</v>
      </c>
      <c r="J47" s="152">
        <v>5713</v>
      </c>
    </row>
    <row r="48" spans="1:10" x14ac:dyDescent="0.2">
      <c r="A48" s="7" t="s">
        <v>644</v>
      </c>
      <c r="B48" s="152">
        <v>6308</v>
      </c>
      <c r="C48" s="182">
        <v>4276</v>
      </c>
      <c r="D48" s="152">
        <v>215.89400000000001</v>
      </c>
      <c r="E48" s="152">
        <v>293.97500000000002</v>
      </c>
      <c r="F48" s="152">
        <v>333</v>
      </c>
      <c r="G48" s="152">
        <v>333</v>
      </c>
      <c r="H48" s="187">
        <v>360</v>
      </c>
      <c r="I48" s="187">
        <v>286</v>
      </c>
      <c r="J48" s="152">
        <v>345</v>
      </c>
    </row>
    <row r="49" spans="1:10" x14ac:dyDescent="0.2">
      <c r="A49" s="7" t="s">
        <v>645</v>
      </c>
      <c r="B49" s="152">
        <v>1569063</v>
      </c>
      <c r="C49" s="182">
        <v>1387028</v>
      </c>
      <c r="D49" s="152">
        <v>121553.19200000001</v>
      </c>
      <c r="E49" s="152">
        <v>145287.82500000001</v>
      </c>
      <c r="F49" s="152">
        <v>120749</v>
      </c>
      <c r="G49" s="152">
        <v>116458</v>
      </c>
      <c r="H49" s="187">
        <v>98144</v>
      </c>
      <c r="I49" s="187">
        <v>116667</v>
      </c>
      <c r="J49" s="152">
        <v>134238</v>
      </c>
    </row>
    <row r="50" spans="1:10" x14ac:dyDescent="0.2">
      <c r="A50" s="7" t="s">
        <v>646</v>
      </c>
      <c r="B50" s="152">
        <v>237565</v>
      </c>
      <c r="C50" s="182">
        <v>249785</v>
      </c>
      <c r="D50" s="152">
        <v>28354.23</v>
      </c>
      <c r="E50" s="152">
        <v>30778.401000000002</v>
      </c>
      <c r="F50" s="152">
        <v>27779</v>
      </c>
      <c r="G50" s="152">
        <v>26788</v>
      </c>
      <c r="H50" s="187">
        <v>25191</v>
      </c>
      <c r="I50" s="187">
        <v>33508</v>
      </c>
      <c r="J50" s="152">
        <v>32297</v>
      </c>
    </row>
    <row r="51" spans="1:10" x14ac:dyDescent="0.2">
      <c r="A51" s="7" t="s">
        <v>647</v>
      </c>
      <c r="B51" s="152">
        <v>7626</v>
      </c>
      <c r="C51" s="182">
        <v>7509</v>
      </c>
      <c r="D51" s="152">
        <v>407.91</v>
      </c>
      <c r="E51" s="152">
        <v>352.04199999999997</v>
      </c>
      <c r="F51" s="152">
        <v>426</v>
      </c>
      <c r="G51" s="152">
        <v>1347</v>
      </c>
      <c r="H51" s="187">
        <v>763</v>
      </c>
      <c r="I51" s="187">
        <v>1014</v>
      </c>
      <c r="J51" s="152">
        <v>277</v>
      </c>
    </row>
    <row r="52" spans="1:10" x14ac:dyDescent="0.2">
      <c r="A52" s="7" t="s">
        <v>648</v>
      </c>
      <c r="B52" s="152">
        <v>14359</v>
      </c>
      <c r="C52" s="182">
        <v>7690</v>
      </c>
      <c r="D52" s="152">
        <v>91.447999999999993</v>
      </c>
      <c r="E52" s="152">
        <v>474.00400000000002</v>
      </c>
      <c r="F52" s="152">
        <v>1064</v>
      </c>
      <c r="G52" s="152">
        <v>865</v>
      </c>
      <c r="H52" s="187">
        <v>385</v>
      </c>
      <c r="I52" s="187">
        <v>335</v>
      </c>
      <c r="J52" s="152">
        <v>962</v>
      </c>
    </row>
    <row r="53" spans="1:10" x14ac:dyDescent="0.2">
      <c r="A53" s="7" t="s">
        <v>649</v>
      </c>
      <c r="B53" s="152">
        <v>9358</v>
      </c>
      <c r="C53" s="182">
        <v>12524</v>
      </c>
      <c r="D53" s="152">
        <v>917.21199999999999</v>
      </c>
      <c r="E53" s="152">
        <v>745.85799999999995</v>
      </c>
      <c r="F53" s="152">
        <v>636</v>
      </c>
      <c r="G53" s="152">
        <v>659</v>
      </c>
      <c r="H53" s="187">
        <v>789</v>
      </c>
      <c r="I53" s="187">
        <v>650</v>
      </c>
      <c r="J53" s="152">
        <v>539</v>
      </c>
    </row>
    <row r="54" spans="1:10" x14ac:dyDescent="0.2">
      <c r="A54" s="7" t="s">
        <v>650</v>
      </c>
      <c r="B54" s="152">
        <v>33491</v>
      </c>
      <c r="C54" s="182">
        <v>23876</v>
      </c>
      <c r="D54" s="152">
        <v>4332.1850000000004</v>
      </c>
      <c r="E54" s="152">
        <v>7.2380000000000004</v>
      </c>
      <c r="F54" s="152">
        <v>12</v>
      </c>
      <c r="G54" s="152">
        <v>70</v>
      </c>
      <c r="H54" s="187">
        <v>3202</v>
      </c>
      <c r="I54" s="187">
        <v>2520</v>
      </c>
      <c r="J54" s="152">
        <v>9438</v>
      </c>
    </row>
    <row r="55" spans="1:10" x14ac:dyDescent="0.2">
      <c r="A55" s="7" t="s">
        <v>651</v>
      </c>
      <c r="B55" s="152" t="s">
        <v>182</v>
      </c>
      <c r="C55" s="182">
        <v>787</v>
      </c>
      <c r="D55" s="152">
        <v>9.6110000000000007</v>
      </c>
      <c r="E55" s="152">
        <v>0</v>
      </c>
      <c r="F55" s="152">
        <v>54</v>
      </c>
      <c r="G55" s="152" t="s">
        <v>182</v>
      </c>
      <c r="H55" s="187">
        <v>0</v>
      </c>
      <c r="I55" s="187">
        <v>0</v>
      </c>
      <c r="J55" s="152">
        <v>0</v>
      </c>
    </row>
    <row r="56" spans="1:10" x14ac:dyDescent="0.2">
      <c r="A56" s="7" t="s">
        <v>652</v>
      </c>
      <c r="B56" s="152">
        <v>223997</v>
      </c>
      <c r="C56" s="182">
        <v>189875</v>
      </c>
      <c r="D56" s="152">
        <v>17748.355</v>
      </c>
      <c r="E56" s="152">
        <v>26405.414000000001</v>
      </c>
      <c r="F56" s="152">
        <v>20911</v>
      </c>
      <c r="G56" s="152">
        <v>21927</v>
      </c>
      <c r="H56" s="187">
        <v>14728</v>
      </c>
      <c r="I56" s="187">
        <v>13248</v>
      </c>
      <c r="J56" s="152">
        <v>15572</v>
      </c>
    </row>
    <row r="57" spans="1:10" x14ac:dyDescent="0.2">
      <c r="A57" s="7" t="s">
        <v>653</v>
      </c>
      <c r="B57" s="152">
        <v>49515</v>
      </c>
      <c r="C57" s="182">
        <v>47349</v>
      </c>
      <c r="D57" s="152">
        <v>5148.6350000000002</v>
      </c>
      <c r="E57" s="152">
        <v>4745.8580000000002</v>
      </c>
      <c r="F57" s="152">
        <v>4253</v>
      </c>
      <c r="G57" s="152">
        <v>6092</v>
      </c>
      <c r="H57" s="187">
        <v>4244</v>
      </c>
      <c r="I57" s="187">
        <v>5376</v>
      </c>
      <c r="J57" s="152">
        <v>3953</v>
      </c>
    </row>
    <row r="58" spans="1:10" s="179" customFormat="1" ht="15.75" thickBot="1" x14ac:dyDescent="0.3">
      <c r="A58" s="147" t="s">
        <v>654</v>
      </c>
      <c r="B58" s="165">
        <v>2598387</v>
      </c>
      <c r="C58" s="150">
        <v>2139345</v>
      </c>
      <c r="D58" s="165">
        <v>185316.72999999998</v>
      </c>
      <c r="E58" s="165">
        <v>204373.56899999999</v>
      </c>
      <c r="F58" s="165">
        <v>191396</v>
      </c>
      <c r="G58" s="165">
        <v>214900</v>
      </c>
      <c r="H58" s="188">
        <v>182578</v>
      </c>
      <c r="I58" s="188">
        <v>160005</v>
      </c>
      <c r="J58" s="165">
        <v>224438</v>
      </c>
    </row>
    <row r="59" spans="1:10" s="179" customFormat="1" ht="16.5" thickTop="1" thickBot="1" x14ac:dyDescent="0.3">
      <c r="A59" s="89" t="s">
        <v>499</v>
      </c>
      <c r="B59" s="169">
        <v>31782088</v>
      </c>
      <c r="C59" s="186">
        <v>27724078</v>
      </c>
      <c r="D59" s="169">
        <v>2366601.3429999999</v>
      </c>
      <c r="E59" s="169">
        <v>2688598.2570000002</v>
      </c>
      <c r="F59" s="169">
        <v>2572636</v>
      </c>
      <c r="G59" s="169">
        <v>2822446</v>
      </c>
      <c r="H59" s="189">
        <v>2791967</v>
      </c>
      <c r="I59" s="189">
        <v>2582949</v>
      </c>
      <c r="J59" s="169">
        <v>2571576</v>
      </c>
    </row>
    <row r="60" spans="1:10" ht="15" thickTop="1" x14ac:dyDescent="0.2">
      <c r="A60" s="467" t="s">
        <v>818</v>
      </c>
      <c r="B60" s="467"/>
      <c r="C60" s="467"/>
      <c r="D60" s="467"/>
      <c r="E60" s="467"/>
      <c r="F60" s="467"/>
      <c r="G60" s="467"/>
      <c r="H60" s="467"/>
      <c r="I60" s="467"/>
      <c r="J60" s="467"/>
    </row>
  </sheetData>
  <mergeCells count="9">
    <mergeCell ref="A1:J1"/>
    <mergeCell ref="A2:J2"/>
    <mergeCell ref="A3:J3"/>
    <mergeCell ref="A60:J60"/>
    <mergeCell ref="A4:A5"/>
    <mergeCell ref="B4:B5"/>
    <mergeCell ref="C4:C5"/>
    <mergeCell ref="E4:G4"/>
    <mergeCell ref="H4:J4"/>
  </mergeCells>
  <pageMargins left="0.7" right="0.7" top="0.75" bottom="0.75" header="0.3" footer="0.3"/>
  <pageSetup paperSize="9" scale="81"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view="pageBreakPreview" zoomScaleNormal="100" zoomScaleSheetLayoutView="100" workbookViewId="0">
      <selection activeCell="D4" sqref="D4:J5"/>
    </sheetView>
  </sheetViews>
  <sheetFormatPr defaultColWidth="9.125" defaultRowHeight="14.25" x14ac:dyDescent="0.2"/>
  <cols>
    <col min="1" max="1" width="30.25" style="4" customWidth="1"/>
    <col min="2" max="10" width="9.875" style="4" customWidth="1"/>
    <col min="11" max="16384" width="9.125" style="4"/>
  </cols>
  <sheetData>
    <row r="1" spans="1:10" ht="18.75" x14ac:dyDescent="0.2">
      <c r="A1" s="341" t="s">
        <v>655</v>
      </c>
      <c r="B1" s="341"/>
      <c r="C1" s="341"/>
      <c r="D1" s="341"/>
      <c r="E1" s="341"/>
      <c r="F1" s="341"/>
      <c r="G1" s="341"/>
      <c r="H1" s="341"/>
      <c r="I1" s="341"/>
      <c r="J1" s="341"/>
    </row>
    <row r="2" spans="1:10" x14ac:dyDescent="0.2">
      <c r="A2" s="408" t="s">
        <v>505</v>
      </c>
      <c r="B2" s="408"/>
      <c r="C2" s="408"/>
      <c r="D2" s="408"/>
      <c r="E2" s="408"/>
      <c r="F2" s="408"/>
      <c r="G2" s="408"/>
      <c r="H2" s="408"/>
      <c r="I2" s="408"/>
      <c r="J2" s="408"/>
    </row>
    <row r="3" spans="1:10" ht="15" thickBot="1" x14ac:dyDescent="0.25">
      <c r="A3" s="311" t="s">
        <v>656</v>
      </c>
      <c r="B3" s="311"/>
      <c r="C3" s="311"/>
      <c r="D3" s="311"/>
      <c r="E3" s="311"/>
      <c r="F3" s="311"/>
      <c r="G3" s="311"/>
      <c r="H3" s="311"/>
      <c r="I3" s="311"/>
      <c r="J3" s="311"/>
    </row>
    <row r="4" spans="1:10" ht="15.75" thickTop="1" thickBot="1" x14ac:dyDescent="0.25">
      <c r="A4" s="463" t="s">
        <v>545</v>
      </c>
      <c r="B4" s="465" t="s">
        <v>133</v>
      </c>
      <c r="C4" s="465" t="s">
        <v>657</v>
      </c>
      <c r="D4" s="285">
        <v>2023</v>
      </c>
      <c r="E4" s="326">
        <v>2023</v>
      </c>
      <c r="F4" s="328"/>
      <c r="G4" s="328"/>
      <c r="H4" s="326">
        <v>2024</v>
      </c>
      <c r="I4" s="328"/>
      <c r="J4" s="328"/>
    </row>
    <row r="5" spans="1:10" ht="15" thickBot="1" x14ac:dyDescent="0.25">
      <c r="A5" s="464"/>
      <c r="B5" s="466"/>
      <c r="C5" s="466"/>
      <c r="D5" s="26" t="s">
        <v>46</v>
      </c>
      <c r="E5" s="227" t="s">
        <v>925</v>
      </c>
      <c r="F5" s="227" t="s">
        <v>924</v>
      </c>
      <c r="G5" s="26" t="s">
        <v>923</v>
      </c>
      <c r="H5" s="139" t="s">
        <v>44</v>
      </c>
      <c r="I5" s="53" t="s">
        <v>922</v>
      </c>
      <c r="J5" s="53" t="s">
        <v>921</v>
      </c>
    </row>
    <row r="6" spans="1:10" s="179" customFormat="1" ht="15.75" thickTop="1" x14ac:dyDescent="0.25">
      <c r="A6" s="130" t="s">
        <v>844</v>
      </c>
      <c r="B6" s="165">
        <v>7932418</v>
      </c>
      <c r="C6" s="165">
        <v>7965627</v>
      </c>
      <c r="D6" s="172">
        <v>541206.92559999996</v>
      </c>
      <c r="E6" s="165">
        <v>576652.96070000005</v>
      </c>
      <c r="F6" s="165">
        <v>656755.71759999997</v>
      </c>
      <c r="G6" s="165">
        <v>553360.85239999997</v>
      </c>
      <c r="H6" s="172">
        <v>694859.65819999995</v>
      </c>
      <c r="I6" s="172">
        <v>752496.1727</v>
      </c>
      <c r="J6" s="172">
        <v>752142.9584</v>
      </c>
    </row>
    <row r="7" spans="1:10" x14ac:dyDescent="0.2">
      <c r="A7" s="51" t="s">
        <v>659</v>
      </c>
      <c r="B7" s="152">
        <v>169014</v>
      </c>
      <c r="C7" s="152">
        <v>159995</v>
      </c>
      <c r="D7" s="177">
        <v>10315.692800000001</v>
      </c>
      <c r="E7" s="152">
        <v>13664.457</v>
      </c>
      <c r="F7" s="152">
        <v>6902.4349000000002</v>
      </c>
      <c r="G7" s="152">
        <v>7640.4314999999997</v>
      </c>
      <c r="H7" s="177">
        <v>8120.1683999999996</v>
      </c>
      <c r="I7" s="177">
        <v>9412.3986000000004</v>
      </c>
      <c r="J7" s="177">
        <v>9576.9107999999997</v>
      </c>
    </row>
    <row r="8" spans="1:10" x14ac:dyDescent="0.2">
      <c r="A8" s="51" t="s">
        <v>660</v>
      </c>
      <c r="B8" s="152">
        <v>328297</v>
      </c>
      <c r="C8" s="152">
        <v>958442</v>
      </c>
      <c r="D8" s="177">
        <v>47388.894399999997</v>
      </c>
      <c r="E8" s="152">
        <v>35733.709699999999</v>
      </c>
      <c r="F8" s="152">
        <v>58890.558400000002</v>
      </c>
      <c r="G8" s="152">
        <v>23273.745299999999</v>
      </c>
      <c r="H8" s="177">
        <v>23443.322400000001</v>
      </c>
      <c r="I8" s="177">
        <v>21886.041099999999</v>
      </c>
      <c r="J8" s="177">
        <v>34083.566099999996</v>
      </c>
    </row>
    <row r="9" spans="1:10" x14ac:dyDescent="0.2">
      <c r="A9" s="51" t="s">
        <v>661</v>
      </c>
      <c r="B9" s="152">
        <v>32747</v>
      </c>
      <c r="C9" s="152">
        <v>9182</v>
      </c>
      <c r="D9" s="177">
        <v>216.37799999999999</v>
      </c>
      <c r="E9" s="152">
        <v>1702.047</v>
      </c>
      <c r="F9" s="152">
        <v>2306.5349000000001</v>
      </c>
      <c r="G9" s="152">
        <v>2376.9537999999998</v>
      </c>
      <c r="H9" s="177">
        <v>2540.2829999999999</v>
      </c>
      <c r="I9" s="177">
        <v>1852.5473</v>
      </c>
      <c r="J9" s="177">
        <v>1907.4</v>
      </c>
    </row>
    <row r="10" spans="1:10" x14ac:dyDescent="0.2">
      <c r="A10" s="51" t="s">
        <v>662</v>
      </c>
      <c r="B10" s="152">
        <v>561130</v>
      </c>
      <c r="C10" s="152">
        <v>495361</v>
      </c>
      <c r="D10" s="177">
        <v>36884.631099999999</v>
      </c>
      <c r="E10" s="152">
        <v>60172.139000000003</v>
      </c>
      <c r="F10" s="152">
        <v>62625.902300000002</v>
      </c>
      <c r="G10" s="152">
        <v>66023.857000000004</v>
      </c>
      <c r="H10" s="177">
        <v>63721.763899999998</v>
      </c>
      <c r="I10" s="177">
        <v>45202.025999999998</v>
      </c>
      <c r="J10" s="177">
        <v>57585.423300000002</v>
      </c>
    </row>
    <row r="11" spans="1:10" x14ac:dyDescent="0.2">
      <c r="A11" s="51" t="s">
        <v>663</v>
      </c>
      <c r="B11" s="152">
        <v>160067</v>
      </c>
      <c r="C11" s="152">
        <v>107801</v>
      </c>
      <c r="D11" s="177">
        <v>6810.6544000000004</v>
      </c>
      <c r="E11" s="152">
        <v>10939.427</v>
      </c>
      <c r="F11" s="152">
        <v>12651.111800000001</v>
      </c>
      <c r="G11" s="152">
        <v>12221.5525</v>
      </c>
      <c r="H11" s="177">
        <v>15273.3338</v>
      </c>
      <c r="I11" s="177">
        <v>13595.3912</v>
      </c>
      <c r="J11" s="177">
        <v>13968.6975</v>
      </c>
    </row>
    <row r="12" spans="1:10" x14ac:dyDescent="0.2">
      <c r="A12" s="51" t="s">
        <v>664</v>
      </c>
      <c r="B12" s="152">
        <v>238968</v>
      </c>
      <c r="C12" s="152">
        <v>304105</v>
      </c>
      <c r="D12" s="177">
        <v>36316.720999999998</v>
      </c>
      <c r="E12" s="152">
        <v>8854.7890000000007</v>
      </c>
      <c r="F12" s="152">
        <v>6473.4690000000001</v>
      </c>
      <c r="G12" s="152">
        <v>10457.075000000001</v>
      </c>
      <c r="H12" s="177">
        <v>3430.55</v>
      </c>
      <c r="I12" s="177">
        <v>8022.39</v>
      </c>
      <c r="J12" s="177">
        <v>3237.4380000000001</v>
      </c>
    </row>
    <row r="13" spans="1:10" x14ac:dyDescent="0.2">
      <c r="A13" s="51" t="s">
        <v>665</v>
      </c>
      <c r="B13" s="152">
        <v>3151276</v>
      </c>
      <c r="C13" s="152">
        <v>3362775</v>
      </c>
      <c r="D13" s="177">
        <v>183225.0306</v>
      </c>
      <c r="E13" s="152">
        <v>180178.85399999999</v>
      </c>
      <c r="F13" s="152">
        <v>225699.80609999999</v>
      </c>
      <c r="G13" s="152">
        <v>189108.61900000001</v>
      </c>
      <c r="H13" s="177">
        <v>233655.28690000001</v>
      </c>
      <c r="I13" s="177">
        <v>220836.89600000001</v>
      </c>
      <c r="J13" s="177">
        <v>275830.32429999998</v>
      </c>
    </row>
    <row r="14" spans="1:10" x14ac:dyDescent="0.2">
      <c r="A14" s="51" t="s">
        <v>666</v>
      </c>
      <c r="B14" s="152">
        <v>189178</v>
      </c>
      <c r="C14" s="152">
        <v>5301</v>
      </c>
      <c r="D14" s="177">
        <v>415.41699999999997</v>
      </c>
      <c r="E14" s="152">
        <v>179.67</v>
      </c>
      <c r="F14" s="152">
        <v>441.77100000000002</v>
      </c>
      <c r="G14" s="152">
        <v>156.96</v>
      </c>
      <c r="H14" s="177">
        <v>268.5</v>
      </c>
      <c r="I14" s="177">
        <v>131.78</v>
      </c>
      <c r="J14" s="177">
        <v>254.95</v>
      </c>
    </row>
    <row r="15" spans="1:10" x14ac:dyDescent="0.2">
      <c r="A15" s="51" t="s">
        <v>667</v>
      </c>
      <c r="B15" s="152">
        <v>512929</v>
      </c>
      <c r="C15" s="152">
        <v>748045</v>
      </c>
      <c r="D15" s="177">
        <v>75309.105500000005</v>
      </c>
      <c r="E15" s="152">
        <v>52226.649799999999</v>
      </c>
      <c r="F15" s="152">
        <v>59268.897599999997</v>
      </c>
      <c r="G15" s="152">
        <v>40119.055699999997</v>
      </c>
      <c r="H15" s="177">
        <v>47486.484700000001</v>
      </c>
      <c r="I15" s="177">
        <v>49069.694300000003</v>
      </c>
      <c r="J15" s="177">
        <v>54023.177900000002</v>
      </c>
    </row>
    <row r="16" spans="1:10" x14ac:dyDescent="0.2">
      <c r="A16" s="51" t="s">
        <v>837</v>
      </c>
      <c r="B16" s="152">
        <v>2588811</v>
      </c>
      <c r="C16" s="152">
        <v>1814619</v>
      </c>
      <c r="D16" s="177">
        <v>144324.4008</v>
      </c>
      <c r="E16" s="152">
        <v>213001.2182</v>
      </c>
      <c r="F16" s="152">
        <v>221495.2316</v>
      </c>
      <c r="G16" s="152">
        <v>201982.60260000001</v>
      </c>
      <c r="H16" s="177">
        <v>296919.96509999997</v>
      </c>
      <c r="I16" s="177">
        <v>382487.00819999998</v>
      </c>
      <c r="J16" s="177">
        <v>301675.07049999997</v>
      </c>
    </row>
    <row r="17" spans="1:10" s="179" customFormat="1" ht="15" x14ac:dyDescent="0.25">
      <c r="A17" s="130" t="s">
        <v>843</v>
      </c>
      <c r="B17" s="165">
        <v>9644477</v>
      </c>
      <c r="C17" s="165">
        <v>4431564</v>
      </c>
      <c r="D17" s="172">
        <v>324445.76059999998</v>
      </c>
      <c r="E17" s="165">
        <v>523893.72019999998</v>
      </c>
      <c r="F17" s="165">
        <v>552264.11300000001</v>
      </c>
      <c r="G17" s="165">
        <v>616309.60450000002</v>
      </c>
      <c r="H17" s="172">
        <v>691916.98010000004</v>
      </c>
      <c r="I17" s="172">
        <v>637982.68830000004</v>
      </c>
      <c r="J17" s="172">
        <v>732986.51289999997</v>
      </c>
    </row>
    <row r="18" spans="1:10" x14ac:dyDescent="0.2">
      <c r="A18" s="51" t="s">
        <v>669</v>
      </c>
      <c r="B18" s="152">
        <v>794885</v>
      </c>
      <c r="C18" s="152">
        <v>356591</v>
      </c>
      <c r="D18" s="177">
        <v>20943.644</v>
      </c>
      <c r="E18" s="152">
        <v>34580.379399999998</v>
      </c>
      <c r="F18" s="152">
        <v>29298.699799999999</v>
      </c>
      <c r="G18" s="152">
        <v>29579.960899999998</v>
      </c>
      <c r="H18" s="177">
        <v>27331.001100000001</v>
      </c>
      <c r="I18" s="177">
        <v>40961.375099999997</v>
      </c>
      <c r="J18" s="177">
        <v>31804.287499999999</v>
      </c>
    </row>
    <row r="19" spans="1:10" x14ac:dyDescent="0.2">
      <c r="A19" s="51" t="s">
        <v>670</v>
      </c>
      <c r="B19" s="152">
        <v>442997</v>
      </c>
      <c r="C19" s="152">
        <v>221239</v>
      </c>
      <c r="D19" s="177">
        <v>21328.743299999998</v>
      </c>
      <c r="E19" s="152">
        <v>19034.2925</v>
      </c>
      <c r="F19" s="152">
        <v>24484.194</v>
      </c>
      <c r="G19" s="152">
        <v>27710.9234</v>
      </c>
      <c r="H19" s="177">
        <v>31030.920600000001</v>
      </c>
      <c r="I19" s="177">
        <v>19877.293000000001</v>
      </c>
      <c r="J19" s="177">
        <v>22137.739799999999</v>
      </c>
    </row>
    <row r="20" spans="1:10" x14ac:dyDescent="0.2">
      <c r="A20" s="51" t="s">
        <v>671</v>
      </c>
      <c r="B20" s="152">
        <v>1212164</v>
      </c>
      <c r="C20" s="152">
        <v>657692</v>
      </c>
      <c r="D20" s="177">
        <v>39035.878299999997</v>
      </c>
      <c r="E20" s="152">
        <v>32877.624199999998</v>
      </c>
      <c r="F20" s="152">
        <v>36489.906300000002</v>
      </c>
      <c r="G20" s="152">
        <v>41963.101999999999</v>
      </c>
      <c r="H20" s="177">
        <v>41750.299299999999</v>
      </c>
      <c r="I20" s="177">
        <v>33427.530299999999</v>
      </c>
      <c r="J20" s="177">
        <v>29330.1594</v>
      </c>
    </row>
    <row r="21" spans="1:10" x14ac:dyDescent="0.2">
      <c r="A21" s="51" t="s">
        <v>672</v>
      </c>
      <c r="B21" s="152">
        <v>110585</v>
      </c>
      <c r="C21" s="152">
        <v>23653</v>
      </c>
      <c r="D21" s="177">
        <v>837.41959999999995</v>
      </c>
      <c r="E21" s="152">
        <v>3518.7141999999999</v>
      </c>
      <c r="F21" s="152">
        <v>3313.8456999999999</v>
      </c>
      <c r="G21" s="152">
        <v>4474.3694999999998</v>
      </c>
      <c r="H21" s="177">
        <v>5177.8973999999998</v>
      </c>
      <c r="I21" s="177">
        <v>7032.7003999999997</v>
      </c>
      <c r="J21" s="177">
        <v>5605.6089000000002</v>
      </c>
    </row>
    <row r="22" spans="1:10" x14ac:dyDescent="0.2">
      <c r="A22" s="51" t="s">
        <v>673</v>
      </c>
      <c r="B22" s="152">
        <v>1818442</v>
      </c>
      <c r="C22" s="152">
        <v>1038978</v>
      </c>
      <c r="D22" s="177">
        <v>64650.550600000002</v>
      </c>
      <c r="E22" s="152">
        <v>153295.4541</v>
      </c>
      <c r="F22" s="152">
        <v>151220.56150000001</v>
      </c>
      <c r="G22" s="152">
        <v>222160.0459</v>
      </c>
      <c r="H22" s="177">
        <v>237201.98620000001</v>
      </c>
      <c r="I22" s="177">
        <v>252264.01250000001</v>
      </c>
      <c r="J22" s="177">
        <v>349064.56069999997</v>
      </c>
    </row>
    <row r="23" spans="1:10" x14ac:dyDescent="0.2">
      <c r="A23" s="51" t="s">
        <v>674</v>
      </c>
      <c r="B23" s="152">
        <v>2251641</v>
      </c>
      <c r="C23" s="152">
        <v>734150</v>
      </c>
      <c r="D23" s="177">
        <v>89629.141399999993</v>
      </c>
      <c r="E23" s="152">
        <v>139568.9039</v>
      </c>
      <c r="F23" s="152">
        <v>170180.1231</v>
      </c>
      <c r="G23" s="152">
        <v>164038.13260000001</v>
      </c>
      <c r="H23" s="177">
        <v>206881.70050000001</v>
      </c>
      <c r="I23" s="177">
        <v>168689.02239999999</v>
      </c>
      <c r="J23" s="177">
        <v>176680.58910000001</v>
      </c>
    </row>
    <row r="24" spans="1:10" x14ac:dyDescent="0.2">
      <c r="A24" s="51" t="s">
        <v>675</v>
      </c>
      <c r="B24" s="152">
        <v>119637</v>
      </c>
      <c r="C24" s="152">
        <v>57319</v>
      </c>
      <c r="D24" s="177">
        <v>3395.4778999999999</v>
      </c>
      <c r="E24" s="152">
        <v>4763.0553</v>
      </c>
      <c r="F24" s="152">
        <v>7690.5691999999999</v>
      </c>
      <c r="G24" s="152">
        <v>9898.3277999999991</v>
      </c>
      <c r="H24" s="177">
        <v>6644.5757999999996</v>
      </c>
      <c r="I24" s="177">
        <v>5873.7253000000001</v>
      </c>
      <c r="J24" s="177">
        <v>6542.6598999999997</v>
      </c>
    </row>
    <row r="25" spans="1:10" x14ac:dyDescent="0.2">
      <c r="A25" s="51" t="s">
        <v>676</v>
      </c>
      <c r="B25" s="152">
        <v>2894126</v>
      </c>
      <c r="C25" s="152">
        <v>1341942</v>
      </c>
      <c r="D25" s="177">
        <v>84624.905499999993</v>
      </c>
      <c r="E25" s="152">
        <v>136255.2966</v>
      </c>
      <c r="F25" s="152">
        <v>129586.21339999999</v>
      </c>
      <c r="G25" s="152">
        <v>116484.7424</v>
      </c>
      <c r="H25" s="177">
        <v>135898.5992</v>
      </c>
      <c r="I25" s="177">
        <v>109857.02929999999</v>
      </c>
      <c r="J25" s="177">
        <v>111820.90760000001</v>
      </c>
    </row>
    <row r="26" spans="1:10" s="179" customFormat="1" ht="15" x14ac:dyDescent="0.25">
      <c r="A26" s="130" t="s">
        <v>842</v>
      </c>
      <c r="B26" s="165">
        <v>3628596</v>
      </c>
      <c r="C26" s="165">
        <v>1266210</v>
      </c>
      <c r="D26" s="172">
        <v>87522.578699999998</v>
      </c>
      <c r="E26" s="165">
        <v>100414.6256</v>
      </c>
      <c r="F26" s="165">
        <v>109312.9843</v>
      </c>
      <c r="G26" s="165">
        <v>149793.17619999999</v>
      </c>
      <c r="H26" s="172">
        <v>115055.2265</v>
      </c>
      <c r="I26" s="172">
        <v>129805.8015</v>
      </c>
      <c r="J26" s="172">
        <v>125308.32</v>
      </c>
    </row>
    <row r="27" spans="1:10" x14ac:dyDescent="0.2">
      <c r="A27" s="51" t="s">
        <v>678</v>
      </c>
      <c r="B27" s="152">
        <v>3009873</v>
      </c>
      <c r="C27" s="152">
        <v>1073575</v>
      </c>
      <c r="D27" s="177">
        <v>79108.486799999999</v>
      </c>
      <c r="E27" s="152">
        <v>83185.162200000006</v>
      </c>
      <c r="F27" s="152">
        <v>106397.3365</v>
      </c>
      <c r="G27" s="152">
        <v>122846.57610000001</v>
      </c>
      <c r="H27" s="177">
        <v>78496.0236</v>
      </c>
      <c r="I27" s="177">
        <v>107589.09480000001</v>
      </c>
      <c r="J27" s="177">
        <v>100670.46739999999</v>
      </c>
    </row>
    <row r="28" spans="1:10" x14ac:dyDescent="0.2">
      <c r="A28" s="51" t="s">
        <v>679</v>
      </c>
      <c r="B28" s="152">
        <v>564509</v>
      </c>
      <c r="C28" s="152">
        <v>135360</v>
      </c>
      <c r="D28" s="177">
        <v>4839.7502000000004</v>
      </c>
      <c r="E28" s="152">
        <v>15899.858899999999</v>
      </c>
      <c r="F28" s="152">
        <v>1714.4973</v>
      </c>
      <c r="G28" s="152">
        <v>25104.531999999999</v>
      </c>
      <c r="H28" s="177">
        <v>35829.364399999999</v>
      </c>
      <c r="I28" s="177">
        <v>21974.952799999999</v>
      </c>
      <c r="J28" s="177">
        <v>23584.990099999999</v>
      </c>
    </row>
    <row r="29" spans="1:10" x14ac:dyDescent="0.2">
      <c r="A29" s="51" t="s">
        <v>680</v>
      </c>
      <c r="B29" s="152">
        <v>54215</v>
      </c>
      <c r="C29" s="152">
        <v>57275</v>
      </c>
      <c r="D29" s="177">
        <v>3574.3416999999999</v>
      </c>
      <c r="E29" s="152">
        <v>1329.6044999999999</v>
      </c>
      <c r="F29" s="152">
        <v>1201.1505</v>
      </c>
      <c r="G29" s="152">
        <v>1842.0681</v>
      </c>
      <c r="H29" s="177">
        <v>729.83849999999995</v>
      </c>
      <c r="I29" s="177">
        <v>241.75389999999999</v>
      </c>
      <c r="J29" s="177">
        <v>1052.8625</v>
      </c>
    </row>
    <row r="30" spans="1:10" s="179" customFormat="1" ht="15" x14ac:dyDescent="0.25">
      <c r="A30" s="130" t="s">
        <v>841</v>
      </c>
      <c r="B30" s="165">
        <v>18743154</v>
      </c>
      <c r="C30" s="165">
        <v>17538524</v>
      </c>
      <c r="D30" s="172">
        <v>1557993.5992000001</v>
      </c>
      <c r="E30" s="165">
        <v>1327585.6388999999</v>
      </c>
      <c r="F30" s="165">
        <v>1326685.8909</v>
      </c>
      <c r="G30" s="165">
        <v>1236466.09668</v>
      </c>
      <c r="H30" s="172">
        <v>1429939.6200999999</v>
      </c>
      <c r="I30" s="172">
        <v>1196927.7259</v>
      </c>
      <c r="J30" s="172">
        <v>1098997.6558999999</v>
      </c>
    </row>
    <row r="31" spans="1:10" x14ac:dyDescent="0.2">
      <c r="A31" s="51" t="s">
        <v>682</v>
      </c>
      <c r="B31" s="152">
        <v>10296177</v>
      </c>
      <c r="C31" s="152">
        <v>8974862</v>
      </c>
      <c r="D31" s="177">
        <v>805625.69799999997</v>
      </c>
      <c r="E31" s="152">
        <v>590491.69200000004</v>
      </c>
      <c r="F31" s="152">
        <v>541440.98719999997</v>
      </c>
      <c r="G31" s="152">
        <v>498621.51539999997</v>
      </c>
      <c r="H31" s="177">
        <v>393153.09230000002</v>
      </c>
      <c r="I31" s="177">
        <v>520401.37969999999</v>
      </c>
      <c r="J31" s="177">
        <v>432300.31030000001</v>
      </c>
    </row>
    <row r="32" spans="1:10" x14ac:dyDescent="0.2">
      <c r="A32" s="51" t="s">
        <v>683</v>
      </c>
      <c r="B32" s="152">
        <v>4601532</v>
      </c>
      <c r="C32" s="152">
        <v>4587541</v>
      </c>
      <c r="D32" s="177">
        <v>478520.46500000003</v>
      </c>
      <c r="E32" s="152">
        <v>444522.83100000001</v>
      </c>
      <c r="F32" s="152">
        <v>547048.25919999997</v>
      </c>
      <c r="G32" s="152">
        <v>420918.31177999999</v>
      </c>
      <c r="H32" s="177">
        <v>498631.09360000002</v>
      </c>
      <c r="I32" s="177">
        <v>372109.00929999998</v>
      </c>
      <c r="J32" s="177">
        <v>290523.75890000002</v>
      </c>
    </row>
    <row r="33" spans="1:10" x14ac:dyDescent="0.2">
      <c r="A33" s="51" t="s">
        <v>684</v>
      </c>
      <c r="B33" s="152">
        <v>3681125</v>
      </c>
      <c r="C33" s="152">
        <v>3802798</v>
      </c>
      <c r="D33" s="177">
        <v>258666.18</v>
      </c>
      <c r="E33" s="152">
        <v>277091.75400000002</v>
      </c>
      <c r="F33" s="152">
        <v>222882.57800000001</v>
      </c>
      <c r="G33" s="152">
        <v>304093.90000000002</v>
      </c>
      <c r="H33" s="177">
        <v>515065.26299999998</v>
      </c>
      <c r="I33" s="177">
        <v>282682.33299999998</v>
      </c>
      <c r="J33" s="177">
        <v>357929.69500000001</v>
      </c>
    </row>
    <row r="34" spans="1:10" x14ac:dyDescent="0.2">
      <c r="A34" s="51" t="s">
        <v>685</v>
      </c>
      <c r="B34" s="152">
        <v>163571</v>
      </c>
      <c r="C34" s="152">
        <v>172636</v>
      </c>
      <c r="D34" s="177">
        <v>15181.2562</v>
      </c>
      <c r="E34" s="152">
        <v>15442.366900000001</v>
      </c>
      <c r="F34" s="152">
        <v>15279.6998</v>
      </c>
      <c r="G34" s="152">
        <v>12832.369500000001</v>
      </c>
      <c r="H34" s="177">
        <v>23090.171200000001</v>
      </c>
      <c r="I34" s="177">
        <v>21707.456099999999</v>
      </c>
      <c r="J34" s="177">
        <v>18188.309700000002</v>
      </c>
    </row>
    <row r="35" spans="1:10" x14ac:dyDescent="0.2">
      <c r="A35" s="51" t="s">
        <v>686</v>
      </c>
      <c r="B35" s="152">
        <v>749</v>
      </c>
      <c r="C35" s="152">
        <v>687</v>
      </c>
      <c r="D35" s="177">
        <v>0</v>
      </c>
      <c r="E35" s="152">
        <v>36.994999999999997</v>
      </c>
      <c r="F35" s="152">
        <v>34.366700000000002</v>
      </c>
      <c r="G35" s="152">
        <v>0</v>
      </c>
      <c r="H35" s="177">
        <v>0</v>
      </c>
      <c r="I35" s="177">
        <v>27.547799999999999</v>
      </c>
      <c r="J35" s="177">
        <v>55.582000000000001</v>
      </c>
    </row>
    <row r="36" spans="1:10" s="179" customFormat="1" ht="15" x14ac:dyDescent="0.25">
      <c r="A36" s="130" t="s">
        <v>840</v>
      </c>
      <c r="B36" s="165">
        <v>5705298</v>
      </c>
      <c r="C36" s="165">
        <v>4564779</v>
      </c>
      <c r="D36" s="172">
        <v>424055.80330000003</v>
      </c>
      <c r="E36" s="165">
        <v>259452.85219999999</v>
      </c>
      <c r="F36" s="165">
        <v>266854.13900000002</v>
      </c>
      <c r="G36" s="165">
        <v>246619.03450000001</v>
      </c>
      <c r="H36" s="172">
        <v>305970.07809999998</v>
      </c>
      <c r="I36" s="172">
        <v>300224.17170000001</v>
      </c>
      <c r="J36" s="172">
        <v>337208.60710000002</v>
      </c>
    </row>
    <row r="37" spans="1:10" x14ac:dyDescent="0.2">
      <c r="A37" s="51" t="s">
        <v>688</v>
      </c>
      <c r="B37" s="152">
        <v>2282657</v>
      </c>
      <c r="C37" s="152">
        <v>2430174</v>
      </c>
      <c r="D37" s="177">
        <v>275650.52490000002</v>
      </c>
      <c r="E37" s="152">
        <v>64961.675199999998</v>
      </c>
      <c r="F37" s="152">
        <v>77777.741399999999</v>
      </c>
      <c r="G37" s="152">
        <v>55217.161599999999</v>
      </c>
      <c r="H37" s="177">
        <v>61747.585099999997</v>
      </c>
      <c r="I37" s="177">
        <v>86424.555699999997</v>
      </c>
      <c r="J37" s="177">
        <v>116318.1747</v>
      </c>
    </row>
    <row r="38" spans="1:10" x14ac:dyDescent="0.2">
      <c r="A38" s="51" t="s">
        <v>689</v>
      </c>
      <c r="B38" s="152">
        <v>820084</v>
      </c>
      <c r="C38" s="152">
        <v>570674</v>
      </c>
      <c r="D38" s="177">
        <v>42377.610800000002</v>
      </c>
      <c r="E38" s="152">
        <v>49668.371899999998</v>
      </c>
      <c r="F38" s="152">
        <v>38059.261500000001</v>
      </c>
      <c r="G38" s="152">
        <v>40991.321199999998</v>
      </c>
      <c r="H38" s="177">
        <v>62234.669099999999</v>
      </c>
      <c r="I38" s="177">
        <v>57932.286999999997</v>
      </c>
      <c r="J38" s="177">
        <v>55636.675600000002</v>
      </c>
    </row>
    <row r="39" spans="1:10" x14ac:dyDescent="0.2">
      <c r="A39" s="51" t="s">
        <v>690</v>
      </c>
      <c r="B39" s="152">
        <v>921977</v>
      </c>
      <c r="C39" s="152">
        <v>595375</v>
      </c>
      <c r="D39" s="177">
        <v>39094.247900000002</v>
      </c>
      <c r="E39" s="152">
        <v>62138.424400000004</v>
      </c>
      <c r="F39" s="152">
        <v>63722.979599999999</v>
      </c>
      <c r="G39" s="152">
        <v>61675.400099999999</v>
      </c>
      <c r="H39" s="177">
        <v>69768.861099999995</v>
      </c>
      <c r="I39" s="177">
        <v>62441.406000000003</v>
      </c>
      <c r="J39" s="177">
        <v>67976.695900000006</v>
      </c>
    </row>
    <row r="40" spans="1:10" x14ac:dyDescent="0.2">
      <c r="A40" s="51" t="s">
        <v>691</v>
      </c>
      <c r="B40" s="152">
        <v>127317</v>
      </c>
      <c r="C40" s="152">
        <v>84148</v>
      </c>
      <c r="D40" s="177">
        <v>1496.643</v>
      </c>
      <c r="E40" s="152">
        <v>7715.5186000000003</v>
      </c>
      <c r="F40" s="152">
        <v>10274.044900000001</v>
      </c>
      <c r="G40" s="152">
        <v>7097.0824000000002</v>
      </c>
      <c r="H40" s="177">
        <v>11172.226199999999</v>
      </c>
      <c r="I40" s="177">
        <v>9627.2266999999993</v>
      </c>
      <c r="J40" s="177">
        <v>10690.9946</v>
      </c>
    </row>
    <row r="41" spans="1:10" x14ac:dyDescent="0.2">
      <c r="A41" s="51" t="s">
        <v>692</v>
      </c>
      <c r="B41" s="152">
        <v>1553262</v>
      </c>
      <c r="C41" s="152">
        <v>884408</v>
      </c>
      <c r="D41" s="177">
        <v>65436.776700000002</v>
      </c>
      <c r="E41" s="152">
        <v>74968.862099999998</v>
      </c>
      <c r="F41" s="152">
        <v>77020.111600000004</v>
      </c>
      <c r="G41" s="152">
        <v>81638.069199999998</v>
      </c>
      <c r="H41" s="177">
        <v>101046.7366</v>
      </c>
      <c r="I41" s="177">
        <v>83798.696299999996</v>
      </c>
      <c r="J41" s="177">
        <v>86586.066300000006</v>
      </c>
    </row>
    <row r="42" spans="1:10" s="179" customFormat="1" ht="15" x14ac:dyDescent="0.25">
      <c r="A42" s="130" t="s">
        <v>839</v>
      </c>
      <c r="B42" s="165">
        <v>10674600</v>
      </c>
      <c r="C42" s="165">
        <v>8263011</v>
      </c>
      <c r="D42" s="172">
        <v>635851.3419</v>
      </c>
      <c r="E42" s="165">
        <v>767206.72210000001</v>
      </c>
      <c r="F42" s="165">
        <v>862580.5233</v>
      </c>
      <c r="G42" s="165">
        <v>664071.20220000006</v>
      </c>
      <c r="H42" s="172">
        <v>860929.39009999996</v>
      </c>
      <c r="I42" s="172">
        <v>658061.67949999997</v>
      </c>
      <c r="J42" s="172">
        <v>691231.39569999999</v>
      </c>
    </row>
    <row r="43" spans="1:10" x14ac:dyDescent="0.2">
      <c r="A43" s="51" t="s">
        <v>694</v>
      </c>
      <c r="B43" s="152">
        <v>716653</v>
      </c>
      <c r="C43" s="152">
        <v>618589</v>
      </c>
      <c r="D43" s="177">
        <v>85247.147200000007</v>
      </c>
      <c r="E43" s="152">
        <v>99163.577300000004</v>
      </c>
      <c r="F43" s="152">
        <v>149129.36859999999</v>
      </c>
      <c r="G43" s="152">
        <v>15539.759</v>
      </c>
      <c r="H43" s="177">
        <v>157335.0484</v>
      </c>
      <c r="I43" s="177">
        <v>47177.139199999998</v>
      </c>
      <c r="J43" s="177">
        <v>12239.3496</v>
      </c>
    </row>
    <row r="44" spans="1:10" x14ac:dyDescent="0.2">
      <c r="A44" s="51" t="s">
        <v>695</v>
      </c>
      <c r="B44" s="152">
        <v>188571</v>
      </c>
      <c r="C44" s="152">
        <v>167414</v>
      </c>
      <c r="D44" s="177">
        <v>18605.457399999999</v>
      </c>
      <c r="E44" s="152">
        <v>13881.0255</v>
      </c>
      <c r="F44" s="152">
        <v>15219.0057</v>
      </c>
      <c r="G44" s="152">
        <v>11496.4334</v>
      </c>
      <c r="H44" s="177">
        <v>13748.0288</v>
      </c>
      <c r="I44" s="177">
        <v>14345.5517</v>
      </c>
      <c r="J44" s="177">
        <v>13089.579299999999</v>
      </c>
    </row>
    <row r="45" spans="1:10" x14ac:dyDescent="0.2">
      <c r="A45" s="51" t="s">
        <v>696</v>
      </c>
      <c r="B45" s="152">
        <v>3250664</v>
      </c>
      <c r="C45" s="152">
        <v>2196552</v>
      </c>
      <c r="D45" s="177">
        <v>159279.46230000001</v>
      </c>
      <c r="E45" s="152">
        <v>211125.03229999999</v>
      </c>
      <c r="F45" s="152">
        <v>208223.92720000001</v>
      </c>
      <c r="G45" s="152">
        <v>185038.899</v>
      </c>
      <c r="H45" s="177">
        <v>216190.5362</v>
      </c>
      <c r="I45" s="177">
        <v>195226.00700000001</v>
      </c>
      <c r="J45" s="177">
        <v>203928.90900000001</v>
      </c>
    </row>
    <row r="46" spans="1:10" x14ac:dyDescent="0.2">
      <c r="A46" s="51" t="s">
        <v>697</v>
      </c>
      <c r="B46" s="152">
        <v>838817</v>
      </c>
      <c r="C46" s="152">
        <v>686456</v>
      </c>
      <c r="D46" s="177">
        <v>55983.766799999998</v>
      </c>
      <c r="E46" s="152">
        <v>50889.831700000002</v>
      </c>
      <c r="F46" s="152">
        <v>52133.1734</v>
      </c>
      <c r="G46" s="152">
        <v>55745.566200000001</v>
      </c>
      <c r="H46" s="177">
        <v>58900.3851</v>
      </c>
      <c r="I46" s="177">
        <v>52454.863400000002</v>
      </c>
      <c r="J46" s="177">
        <v>50044.816899999998</v>
      </c>
    </row>
    <row r="47" spans="1:10" x14ac:dyDescent="0.2">
      <c r="A47" s="51" t="s">
        <v>698</v>
      </c>
      <c r="B47" s="152">
        <v>5679896</v>
      </c>
      <c r="C47" s="152">
        <v>4594000</v>
      </c>
      <c r="D47" s="177">
        <v>316735.50819999998</v>
      </c>
      <c r="E47" s="152">
        <v>392147.25530000002</v>
      </c>
      <c r="F47" s="152">
        <v>437875.04840000003</v>
      </c>
      <c r="G47" s="152">
        <v>396250.54460000002</v>
      </c>
      <c r="H47" s="177">
        <v>414755.39159999997</v>
      </c>
      <c r="I47" s="177">
        <v>348858.11820000003</v>
      </c>
      <c r="J47" s="177">
        <v>411928.74089999998</v>
      </c>
    </row>
    <row r="48" spans="1:10" s="179" customFormat="1" ht="15" x14ac:dyDescent="0.25">
      <c r="A48" s="130" t="s">
        <v>699</v>
      </c>
      <c r="B48" s="165">
        <v>5896808</v>
      </c>
      <c r="C48" s="165">
        <v>3449412</v>
      </c>
      <c r="D48" s="172">
        <v>203049.1881</v>
      </c>
      <c r="E48" s="165">
        <v>453848.6813</v>
      </c>
      <c r="F48" s="165">
        <v>431896.67550000001</v>
      </c>
      <c r="G48" s="165">
        <v>361343.66460000002</v>
      </c>
      <c r="H48" s="172">
        <v>384746.34259999997</v>
      </c>
      <c r="I48" s="172">
        <v>414455.92700000003</v>
      </c>
      <c r="J48" s="172">
        <v>373558.16940000001</v>
      </c>
    </row>
    <row r="49" spans="1:10" x14ac:dyDescent="0.2">
      <c r="A49" s="51" t="s">
        <v>700</v>
      </c>
      <c r="B49" s="152" t="s">
        <v>182</v>
      </c>
      <c r="C49" s="152" t="s">
        <v>182</v>
      </c>
      <c r="D49" s="177">
        <v>0</v>
      </c>
      <c r="E49" s="152">
        <v>0</v>
      </c>
      <c r="F49" s="152">
        <v>0</v>
      </c>
      <c r="G49" s="152">
        <v>0</v>
      </c>
      <c r="H49" s="177">
        <v>0</v>
      </c>
      <c r="I49" s="177">
        <v>0</v>
      </c>
      <c r="J49" s="177">
        <v>0</v>
      </c>
    </row>
    <row r="50" spans="1:10" x14ac:dyDescent="0.2">
      <c r="A50" s="51" t="s">
        <v>701</v>
      </c>
      <c r="B50" s="152">
        <v>2106985</v>
      </c>
      <c r="C50" s="152">
        <v>1062072</v>
      </c>
      <c r="D50" s="177">
        <v>46936.130599999997</v>
      </c>
      <c r="E50" s="152">
        <v>150804.1433</v>
      </c>
      <c r="F50" s="152">
        <v>166947.46220000001</v>
      </c>
      <c r="G50" s="152">
        <v>130389.78750000001</v>
      </c>
      <c r="H50" s="177">
        <v>151695.94680000001</v>
      </c>
      <c r="I50" s="177">
        <v>134224.10569999999</v>
      </c>
      <c r="J50" s="177">
        <v>152666.7366</v>
      </c>
    </row>
    <row r="51" spans="1:10" x14ac:dyDescent="0.2">
      <c r="A51" s="51" t="s">
        <v>702</v>
      </c>
      <c r="B51" s="152">
        <v>2853531</v>
      </c>
      <c r="C51" s="152">
        <v>1686107</v>
      </c>
      <c r="D51" s="177">
        <v>105335.789</v>
      </c>
      <c r="E51" s="152">
        <v>245699.25750000001</v>
      </c>
      <c r="F51" s="152">
        <v>204428.9333</v>
      </c>
      <c r="G51" s="152">
        <v>171900.77100000001</v>
      </c>
      <c r="H51" s="177">
        <v>162572.65299999999</v>
      </c>
      <c r="I51" s="177">
        <v>201696.56390000001</v>
      </c>
      <c r="J51" s="177">
        <v>148184.4682</v>
      </c>
    </row>
    <row r="52" spans="1:10" x14ac:dyDescent="0.2">
      <c r="A52" s="51" t="s">
        <v>703</v>
      </c>
      <c r="B52" s="152">
        <v>341882</v>
      </c>
      <c r="C52" s="152">
        <v>291023</v>
      </c>
      <c r="D52" s="177">
        <v>20313.894100000001</v>
      </c>
      <c r="E52" s="152">
        <v>21506.880300000001</v>
      </c>
      <c r="F52" s="152">
        <v>24214.518100000001</v>
      </c>
      <c r="G52" s="152">
        <v>23846.255399999998</v>
      </c>
      <c r="H52" s="177">
        <v>29204.424999999999</v>
      </c>
      <c r="I52" s="177">
        <v>25250.780900000002</v>
      </c>
      <c r="J52" s="177">
        <v>28056.364300000001</v>
      </c>
    </row>
    <row r="53" spans="1:10" x14ac:dyDescent="0.2">
      <c r="A53" s="51" t="s">
        <v>704</v>
      </c>
      <c r="B53" s="152">
        <v>594410</v>
      </c>
      <c r="C53" s="152">
        <v>410210</v>
      </c>
      <c r="D53" s="177">
        <v>30463.374400000001</v>
      </c>
      <c r="E53" s="152">
        <v>35838.400199999996</v>
      </c>
      <c r="F53" s="152">
        <v>36305.761899999998</v>
      </c>
      <c r="G53" s="152">
        <v>35206.850700000003</v>
      </c>
      <c r="H53" s="177">
        <v>41273.317799999997</v>
      </c>
      <c r="I53" s="177">
        <v>53284.476499999997</v>
      </c>
      <c r="J53" s="177">
        <v>44650.600299999998</v>
      </c>
    </row>
    <row r="54" spans="1:10" s="179" customFormat="1" ht="15" x14ac:dyDescent="0.25">
      <c r="A54" s="130" t="s">
        <v>838</v>
      </c>
      <c r="B54" s="165">
        <v>1154818</v>
      </c>
      <c r="C54" s="165">
        <v>740672</v>
      </c>
      <c r="D54" s="172">
        <v>43325.669900000001</v>
      </c>
      <c r="E54" s="165">
        <v>75480.570999999996</v>
      </c>
      <c r="F54" s="165">
        <v>78735.8514</v>
      </c>
      <c r="G54" s="165">
        <v>79721.8364</v>
      </c>
      <c r="H54" s="172">
        <v>85005.305699999997</v>
      </c>
      <c r="I54" s="172">
        <v>69983.373900000006</v>
      </c>
      <c r="J54" s="172">
        <v>79821.906199999998</v>
      </c>
    </row>
    <row r="55" spans="1:10" x14ac:dyDescent="0.2">
      <c r="A55" s="51" t="s">
        <v>706</v>
      </c>
      <c r="B55" s="152">
        <v>239281</v>
      </c>
      <c r="C55" s="152">
        <v>171733</v>
      </c>
      <c r="D55" s="177">
        <v>9123.1350999999995</v>
      </c>
      <c r="E55" s="152">
        <v>19729.069100000001</v>
      </c>
      <c r="F55" s="152">
        <v>17548.793300000001</v>
      </c>
      <c r="G55" s="152">
        <v>16076.882299999999</v>
      </c>
      <c r="H55" s="177">
        <v>15171.5481</v>
      </c>
      <c r="I55" s="177">
        <v>16822.408899999999</v>
      </c>
      <c r="J55" s="177">
        <v>16697.219700000001</v>
      </c>
    </row>
    <row r="56" spans="1:10" x14ac:dyDescent="0.2">
      <c r="A56" s="51" t="s">
        <v>707</v>
      </c>
      <c r="B56" s="152">
        <v>204437</v>
      </c>
      <c r="C56" s="152">
        <v>66728</v>
      </c>
      <c r="D56" s="177">
        <v>1709.4265</v>
      </c>
      <c r="E56" s="152">
        <v>5718.7529999999997</v>
      </c>
      <c r="F56" s="152">
        <v>6118.4264999999996</v>
      </c>
      <c r="G56" s="152">
        <v>10107.083500000001</v>
      </c>
      <c r="H56" s="177">
        <v>7931.3702999999996</v>
      </c>
      <c r="I56" s="177">
        <v>8525.0503000000008</v>
      </c>
      <c r="J56" s="177">
        <v>9969.5918999999994</v>
      </c>
    </row>
    <row r="57" spans="1:10" x14ac:dyDescent="0.2">
      <c r="A57" s="51" t="s">
        <v>708</v>
      </c>
      <c r="B57" s="152">
        <v>168998</v>
      </c>
      <c r="C57" s="152">
        <v>92395</v>
      </c>
      <c r="D57" s="177">
        <v>4378.8735999999999</v>
      </c>
      <c r="E57" s="152">
        <v>12046.3424</v>
      </c>
      <c r="F57" s="152">
        <v>12837.1523</v>
      </c>
      <c r="G57" s="152">
        <v>10177.1415</v>
      </c>
      <c r="H57" s="177">
        <v>10781.6927</v>
      </c>
      <c r="I57" s="177">
        <v>9596.1843000000008</v>
      </c>
      <c r="J57" s="177">
        <v>8969.2597999999998</v>
      </c>
    </row>
    <row r="58" spans="1:10" x14ac:dyDescent="0.2">
      <c r="A58" s="51" t="s">
        <v>709</v>
      </c>
      <c r="B58" s="152">
        <v>53987</v>
      </c>
      <c r="C58" s="152">
        <v>49513</v>
      </c>
      <c r="D58" s="177">
        <v>4527.3549999999996</v>
      </c>
      <c r="E58" s="152">
        <v>2815.8960000000002</v>
      </c>
      <c r="F58" s="152">
        <v>2540.8490000000002</v>
      </c>
      <c r="G58" s="152">
        <v>1673.211</v>
      </c>
      <c r="H58" s="177">
        <v>892.76</v>
      </c>
      <c r="I58" s="177">
        <v>1309.1199999999999</v>
      </c>
      <c r="J58" s="177">
        <v>1794.5309999999999</v>
      </c>
    </row>
    <row r="59" spans="1:10" ht="15" thickBot="1" x14ac:dyDescent="0.25">
      <c r="A59" s="90" t="s">
        <v>710</v>
      </c>
      <c r="B59" s="166">
        <v>488114</v>
      </c>
      <c r="C59" s="166">
        <v>360303</v>
      </c>
      <c r="D59" s="178">
        <v>23586.879700000001</v>
      </c>
      <c r="E59" s="166">
        <v>35170.510499999997</v>
      </c>
      <c r="F59" s="166">
        <v>39690.630299999997</v>
      </c>
      <c r="G59" s="166">
        <v>41687.518100000001</v>
      </c>
      <c r="H59" s="178">
        <v>50227.934600000001</v>
      </c>
      <c r="I59" s="178">
        <v>33730.610399999998</v>
      </c>
      <c r="J59" s="178">
        <v>42391.303800000002</v>
      </c>
    </row>
    <row r="60" spans="1:10" s="179" customFormat="1" ht="15.75" thickTop="1" x14ac:dyDescent="0.25">
      <c r="A60" s="130" t="s">
        <v>845</v>
      </c>
      <c r="B60" s="165">
        <v>6604825</v>
      </c>
      <c r="C60" s="165">
        <v>3233516</v>
      </c>
      <c r="D60" s="172">
        <v>213414.15700000001</v>
      </c>
      <c r="E60" s="165">
        <v>411212.49920000002</v>
      </c>
      <c r="F60" s="165">
        <v>269449.36930000002</v>
      </c>
      <c r="G60" s="165">
        <v>310885.57939999999</v>
      </c>
      <c r="H60" s="172">
        <v>318113.15269999998</v>
      </c>
      <c r="I60" s="172">
        <v>278053.35570000001</v>
      </c>
      <c r="J60" s="172">
        <v>299984.05599999998</v>
      </c>
    </row>
    <row r="61" spans="1:10" s="179" customFormat="1" ht="15" x14ac:dyDescent="0.25">
      <c r="A61" s="130" t="s">
        <v>711</v>
      </c>
      <c r="B61" s="165">
        <v>69984994</v>
      </c>
      <c r="C61" s="165">
        <v>51453314</v>
      </c>
      <c r="D61" s="172">
        <v>4030865.0242999997</v>
      </c>
      <c r="E61" s="150">
        <v>4495748.2712000003</v>
      </c>
      <c r="F61" s="150">
        <v>4554535.2642999999</v>
      </c>
      <c r="G61" s="150">
        <v>4218571.0468800003</v>
      </c>
      <c r="H61" s="172">
        <v>4886535.7541000005</v>
      </c>
      <c r="I61" s="172">
        <v>4437990.8961999994</v>
      </c>
      <c r="J61" s="172">
        <v>4491239.5815999992</v>
      </c>
    </row>
    <row r="62" spans="1:10" s="179" customFormat="1" ht="15" x14ac:dyDescent="0.25">
      <c r="A62" s="130" t="s">
        <v>712</v>
      </c>
      <c r="B62" s="165">
        <v>4272685</v>
      </c>
      <c r="C62" s="165">
        <v>2235006</v>
      </c>
      <c r="D62" s="172">
        <v>184210.54420999999</v>
      </c>
      <c r="E62" s="150">
        <v>177132.48301999999</v>
      </c>
      <c r="F62" s="150">
        <v>179448.69081999996</v>
      </c>
      <c r="G62" s="150">
        <v>166211.6974</v>
      </c>
      <c r="H62" s="172">
        <v>285373.68803360005</v>
      </c>
      <c r="I62" s="172">
        <v>174856.84145999997</v>
      </c>
      <c r="J62" s="172">
        <v>176954.84023999999</v>
      </c>
    </row>
    <row r="63" spans="1:10" s="179" customFormat="1" ht="15" x14ac:dyDescent="0.25">
      <c r="A63" s="130" t="s">
        <v>713</v>
      </c>
      <c r="B63" s="165">
        <v>65712310</v>
      </c>
      <c r="C63" s="165">
        <v>49218309</v>
      </c>
      <c r="D63" s="172">
        <v>3846654.4800899997</v>
      </c>
      <c r="E63" s="150">
        <v>4318615.7881800001</v>
      </c>
      <c r="F63" s="150">
        <v>4375086.5734799998</v>
      </c>
      <c r="G63" s="150">
        <v>4052359.3494800003</v>
      </c>
      <c r="H63" s="172">
        <v>4601162.0660664001</v>
      </c>
      <c r="I63" s="172">
        <v>4263134.0547399996</v>
      </c>
      <c r="J63" s="172">
        <v>4314284.7413599994</v>
      </c>
    </row>
    <row r="64" spans="1:10" s="179" customFormat="1" ht="15.75" thickBot="1" x14ac:dyDescent="0.3">
      <c r="A64" s="87" t="s">
        <v>714</v>
      </c>
      <c r="B64" s="168">
        <v>5830650</v>
      </c>
      <c r="C64" s="168">
        <v>2615690</v>
      </c>
      <c r="D64" s="173">
        <v>311301.05823437055</v>
      </c>
      <c r="E64" s="174">
        <v>72406.632028096516</v>
      </c>
      <c r="F64" s="174">
        <v>159870.10654392326</v>
      </c>
      <c r="G64" s="174">
        <v>120604.50057178093</v>
      </c>
      <c r="H64" s="173">
        <v>-47112.347061978078</v>
      </c>
      <c r="I64" s="173">
        <v>88817.238797140861</v>
      </c>
      <c r="J64" s="173">
        <v>134707.41547132717</v>
      </c>
    </row>
    <row r="65" spans="1:10" s="179" customFormat="1" ht="15.75" thickBot="1" x14ac:dyDescent="0.3">
      <c r="A65" s="131" t="s">
        <v>715</v>
      </c>
      <c r="B65" s="167">
        <v>71542959</v>
      </c>
      <c r="C65" s="167">
        <v>51833999</v>
      </c>
      <c r="D65" s="175">
        <v>4157955.53832437</v>
      </c>
      <c r="E65" s="176">
        <v>4391022.4202080965</v>
      </c>
      <c r="F65" s="176">
        <v>4534956.6800239235</v>
      </c>
      <c r="G65" s="176">
        <v>4172963.8500517812</v>
      </c>
      <c r="H65" s="175">
        <v>4554049.7190044224</v>
      </c>
      <c r="I65" s="175">
        <v>4351951.2935371408</v>
      </c>
      <c r="J65" s="175">
        <v>4448992.1568313269</v>
      </c>
    </row>
    <row r="66" spans="1:10" ht="15" thickTop="1" x14ac:dyDescent="0.2">
      <c r="A66" s="312" t="s">
        <v>55</v>
      </c>
      <c r="B66" s="312"/>
      <c r="C66" s="312"/>
      <c r="D66" s="312"/>
      <c r="E66" s="312"/>
      <c r="F66" s="312"/>
      <c r="G66" s="312"/>
      <c r="H66" s="312"/>
      <c r="I66" s="312"/>
      <c r="J66" s="312"/>
    </row>
    <row r="67" spans="1:10" x14ac:dyDescent="0.2">
      <c r="A67" s="320" t="s">
        <v>716</v>
      </c>
      <c r="B67" s="320"/>
      <c r="C67" s="320"/>
      <c r="D67" s="320"/>
      <c r="E67" s="320"/>
      <c r="F67" s="320"/>
      <c r="G67" s="320"/>
      <c r="H67" s="320"/>
      <c r="I67" s="320"/>
      <c r="J67" s="320"/>
    </row>
    <row r="68" spans="1:10" ht="23.25" customHeight="1" x14ac:dyDescent="0.2">
      <c r="A68" s="456" t="s">
        <v>717</v>
      </c>
      <c r="B68" s="456"/>
      <c r="C68" s="456"/>
      <c r="D68" s="456"/>
      <c r="E68" s="456"/>
      <c r="F68" s="456"/>
      <c r="G68" s="456"/>
      <c r="H68" s="456"/>
      <c r="I68" s="456"/>
      <c r="J68" s="456"/>
    </row>
  </sheetData>
  <mergeCells count="11">
    <mergeCell ref="A67:J67"/>
    <mergeCell ref="A68:J68"/>
    <mergeCell ref="A66:J66"/>
    <mergeCell ref="A1:J1"/>
    <mergeCell ref="A2:J2"/>
    <mergeCell ref="A3:J3"/>
    <mergeCell ref="A4:A5"/>
    <mergeCell ref="B4:B5"/>
    <mergeCell ref="C4:C5"/>
    <mergeCell ref="E4:G4"/>
    <mergeCell ref="H4:J4"/>
  </mergeCells>
  <pageMargins left="0.7" right="0.7" top="0.75" bottom="0.75" header="0.3" footer="0.3"/>
  <pageSetup paperSize="9" scale="66"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view="pageBreakPreview" topLeftCell="A49" zoomScale="115" zoomScaleNormal="100" zoomScaleSheetLayoutView="115" workbookViewId="0">
      <selection activeCell="K61" sqref="K61"/>
    </sheetView>
  </sheetViews>
  <sheetFormatPr defaultColWidth="9.125" defaultRowHeight="14.25" x14ac:dyDescent="0.2"/>
  <cols>
    <col min="1" max="1" width="5.5" style="4" bestFit="1" customWidth="1"/>
    <col min="2" max="2" width="16.25" style="4" customWidth="1"/>
    <col min="3" max="4" width="8.5" style="4" bestFit="1" customWidth="1"/>
    <col min="5" max="5" width="8" style="4" bestFit="1" customWidth="1"/>
    <col min="6" max="6" width="8.875" style="4" bestFit="1" customWidth="1"/>
    <col min="7" max="7" width="8" style="4" bestFit="1" customWidth="1"/>
    <col min="8" max="8" width="7.75" style="4" bestFit="1" customWidth="1"/>
    <col min="9" max="9" width="8" style="4" bestFit="1" customWidth="1"/>
    <col min="10" max="10" width="7.75" style="4" bestFit="1" customWidth="1"/>
    <col min="11" max="11" width="8" style="4" bestFit="1" customWidth="1"/>
    <col min="12" max="16384" width="9.125" style="4"/>
  </cols>
  <sheetData>
    <row r="1" spans="1:12" ht="17.25" x14ac:dyDescent="0.2">
      <c r="A1" s="305" t="s">
        <v>718</v>
      </c>
      <c r="B1" s="305"/>
      <c r="C1" s="305"/>
      <c r="D1" s="305"/>
      <c r="E1" s="305"/>
      <c r="F1" s="305"/>
      <c r="G1" s="305"/>
      <c r="H1" s="305"/>
      <c r="I1" s="305"/>
      <c r="J1" s="305"/>
    </row>
    <row r="2" spans="1:12" x14ac:dyDescent="0.2">
      <c r="A2" s="408" t="s">
        <v>526</v>
      </c>
      <c r="B2" s="408"/>
      <c r="C2" s="408"/>
      <c r="D2" s="408"/>
      <c r="E2" s="408"/>
      <c r="F2" s="408"/>
      <c r="G2" s="408"/>
      <c r="H2" s="408"/>
      <c r="I2" s="408"/>
      <c r="J2" s="408"/>
    </row>
    <row r="3" spans="1:12" ht="15" thickBot="1" x14ac:dyDescent="0.25">
      <c r="A3" s="311" t="s">
        <v>656</v>
      </c>
      <c r="B3" s="311"/>
      <c r="C3" s="311"/>
      <c r="D3" s="311"/>
      <c r="E3" s="311"/>
      <c r="F3" s="311"/>
      <c r="G3" s="311"/>
      <c r="H3" s="311"/>
      <c r="I3" s="311"/>
      <c r="J3" s="311"/>
      <c r="K3" s="311"/>
    </row>
    <row r="4" spans="1:12" ht="15.75" thickTop="1" thickBot="1" x14ac:dyDescent="0.25">
      <c r="A4" s="470" t="s">
        <v>545</v>
      </c>
      <c r="B4" s="463"/>
      <c r="C4" s="335" t="s">
        <v>605</v>
      </c>
      <c r="D4" s="335" t="s">
        <v>606</v>
      </c>
      <c r="E4" s="304">
        <v>2023</v>
      </c>
      <c r="F4" s="326">
        <v>2023</v>
      </c>
      <c r="G4" s="328"/>
      <c r="H4" s="328"/>
      <c r="I4" s="326">
        <v>2024</v>
      </c>
      <c r="J4" s="328"/>
      <c r="K4" s="328"/>
    </row>
    <row r="5" spans="1:12" ht="15" thickBot="1" x14ac:dyDescent="0.25">
      <c r="A5" s="471"/>
      <c r="B5" s="464"/>
      <c r="C5" s="336"/>
      <c r="D5" s="336"/>
      <c r="E5" s="26" t="s">
        <v>46</v>
      </c>
      <c r="F5" s="227" t="s">
        <v>41</v>
      </c>
      <c r="G5" s="227" t="s">
        <v>42</v>
      </c>
      <c r="H5" s="26" t="s">
        <v>43</v>
      </c>
      <c r="I5" s="139" t="s">
        <v>44</v>
      </c>
      <c r="J5" s="53" t="s">
        <v>45</v>
      </c>
      <c r="K5" s="53" t="s">
        <v>921</v>
      </c>
      <c r="L5" s="170"/>
    </row>
    <row r="6" spans="1:12" ht="15" thickTop="1" x14ac:dyDescent="0.2">
      <c r="A6" s="472" t="s">
        <v>658</v>
      </c>
      <c r="B6" s="472"/>
      <c r="C6" s="165">
        <v>9016246</v>
      </c>
      <c r="D6" s="150">
        <v>8936960</v>
      </c>
      <c r="E6" s="165">
        <v>646340</v>
      </c>
      <c r="F6" s="165">
        <v>780981.12899999996</v>
      </c>
      <c r="G6" s="165">
        <v>716843</v>
      </c>
      <c r="H6" s="165">
        <v>607152</v>
      </c>
      <c r="I6" s="165">
        <v>764309</v>
      </c>
      <c r="J6" s="165">
        <v>739819</v>
      </c>
      <c r="K6" s="165">
        <v>829164</v>
      </c>
    </row>
    <row r="7" spans="1:12" x14ac:dyDescent="0.2">
      <c r="A7" s="320" t="s">
        <v>659</v>
      </c>
      <c r="B7" s="320"/>
      <c r="C7" s="152">
        <v>162140</v>
      </c>
      <c r="D7" s="182">
        <v>144299</v>
      </c>
      <c r="E7" s="152">
        <v>12274</v>
      </c>
      <c r="F7" s="152">
        <v>8254.7119999999995</v>
      </c>
      <c r="G7" s="152">
        <v>11037</v>
      </c>
      <c r="H7" s="152">
        <v>9325</v>
      </c>
      <c r="I7" s="152">
        <v>6702</v>
      </c>
      <c r="J7" s="152">
        <v>6138</v>
      </c>
      <c r="K7" s="152">
        <v>8841</v>
      </c>
    </row>
    <row r="8" spans="1:12" x14ac:dyDescent="0.2">
      <c r="A8" s="320" t="s">
        <v>660</v>
      </c>
      <c r="B8" s="320"/>
      <c r="C8" s="152">
        <v>795286</v>
      </c>
      <c r="D8" s="182">
        <v>1072453</v>
      </c>
      <c r="E8" s="152">
        <v>121630</v>
      </c>
      <c r="F8" s="152">
        <v>120613.58900000001</v>
      </c>
      <c r="G8" s="152">
        <v>141879</v>
      </c>
      <c r="H8" s="152">
        <v>88614</v>
      </c>
      <c r="I8" s="152">
        <v>176348</v>
      </c>
      <c r="J8" s="152">
        <v>226439</v>
      </c>
      <c r="K8" s="152">
        <v>205206</v>
      </c>
    </row>
    <row r="9" spans="1:12" x14ac:dyDescent="0.2">
      <c r="A9" s="320" t="s">
        <v>661</v>
      </c>
      <c r="B9" s="320"/>
      <c r="C9" s="152">
        <v>65252</v>
      </c>
      <c r="D9" s="182">
        <v>39965</v>
      </c>
      <c r="E9" s="152">
        <v>2112</v>
      </c>
      <c r="F9" s="152">
        <v>7824.51</v>
      </c>
      <c r="G9" s="152">
        <v>9666</v>
      </c>
      <c r="H9" s="152">
        <v>8553</v>
      </c>
      <c r="I9" s="152">
        <v>7903</v>
      </c>
      <c r="J9" s="152">
        <v>5622</v>
      </c>
      <c r="K9" s="152">
        <v>4934</v>
      </c>
    </row>
    <row r="10" spans="1:12" x14ac:dyDescent="0.2">
      <c r="A10" s="320" t="s">
        <v>662</v>
      </c>
      <c r="B10" s="320"/>
      <c r="C10" s="152">
        <v>626195</v>
      </c>
      <c r="D10" s="182">
        <v>569039</v>
      </c>
      <c r="E10" s="152">
        <v>38440</v>
      </c>
      <c r="F10" s="152">
        <v>58539.02</v>
      </c>
      <c r="G10" s="152">
        <v>53608</v>
      </c>
      <c r="H10" s="152">
        <v>58869</v>
      </c>
      <c r="I10" s="152">
        <v>54985</v>
      </c>
      <c r="J10" s="152">
        <v>45269</v>
      </c>
      <c r="K10" s="152">
        <v>58539</v>
      </c>
    </row>
    <row r="11" spans="1:12" x14ac:dyDescent="0.2">
      <c r="A11" s="320" t="s">
        <v>663</v>
      </c>
      <c r="B11" s="320"/>
      <c r="C11" s="152">
        <v>216183</v>
      </c>
      <c r="D11" s="182">
        <v>151241</v>
      </c>
      <c r="E11" s="152">
        <v>11998</v>
      </c>
      <c r="F11" s="152">
        <v>12849.453</v>
      </c>
      <c r="G11" s="152">
        <v>13990</v>
      </c>
      <c r="H11" s="152">
        <v>17994</v>
      </c>
      <c r="I11" s="152">
        <v>19731</v>
      </c>
      <c r="J11" s="152">
        <v>16438</v>
      </c>
      <c r="K11" s="152">
        <v>17470</v>
      </c>
    </row>
    <row r="12" spans="1:12" x14ac:dyDescent="0.2">
      <c r="A12" s="320" t="s">
        <v>664</v>
      </c>
      <c r="B12" s="320"/>
      <c r="C12" s="152">
        <v>197154</v>
      </c>
      <c r="D12" s="182">
        <v>315541</v>
      </c>
      <c r="E12" s="152">
        <v>43723</v>
      </c>
      <c r="F12" s="152">
        <v>17167.556</v>
      </c>
      <c r="G12" s="152">
        <v>7074</v>
      </c>
      <c r="H12" s="152">
        <v>9307</v>
      </c>
      <c r="I12" s="152">
        <v>8843</v>
      </c>
      <c r="J12" s="152">
        <v>5674</v>
      </c>
      <c r="K12" s="152">
        <v>10405</v>
      </c>
    </row>
    <row r="13" spans="1:12" x14ac:dyDescent="0.2">
      <c r="A13" s="320" t="s">
        <v>665</v>
      </c>
      <c r="B13" s="320"/>
      <c r="C13" s="152">
        <v>3549303</v>
      </c>
      <c r="D13" s="182">
        <v>3640709</v>
      </c>
      <c r="E13" s="152">
        <v>236187</v>
      </c>
      <c r="F13" s="152">
        <v>205717.64799999999</v>
      </c>
      <c r="G13" s="152">
        <v>210932</v>
      </c>
      <c r="H13" s="152">
        <v>212907</v>
      </c>
      <c r="I13" s="152">
        <v>223296</v>
      </c>
      <c r="J13" s="152">
        <v>199078</v>
      </c>
      <c r="K13" s="152">
        <v>273920</v>
      </c>
    </row>
    <row r="14" spans="1:12" x14ac:dyDescent="0.2">
      <c r="A14" s="320" t="s">
        <v>666</v>
      </c>
      <c r="B14" s="320"/>
      <c r="C14" s="152">
        <v>191720</v>
      </c>
      <c r="D14" s="182">
        <v>5641</v>
      </c>
      <c r="E14" s="152">
        <v>484</v>
      </c>
      <c r="F14" s="152">
        <v>236.13800000000001</v>
      </c>
      <c r="G14" s="152">
        <v>367</v>
      </c>
      <c r="H14" s="152">
        <v>128</v>
      </c>
      <c r="I14" s="152">
        <v>411</v>
      </c>
      <c r="J14" s="152">
        <v>368</v>
      </c>
      <c r="K14" s="152">
        <v>205</v>
      </c>
    </row>
    <row r="15" spans="1:12" x14ac:dyDescent="0.2">
      <c r="A15" s="320" t="s">
        <v>667</v>
      </c>
      <c r="B15" s="320"/>
      <c r="C15" s="152">
        <v>611335</v>
      </c>
      <c r="D15" s="182">
        <v>946174</v>
      </c>
      <c r="E15" s="152">
        <v>96914</v>
      </c>
      <c r="F15" s="152">
        <v>78566.191999999995</v>
      </c>
      <c r="G15" s="152">
        <v>81778</v>
      </c>
      <c r="H15" s="152">
        <v>52917</v>
      </c>
      <c r="I15" s="152">
        <v>59087</v>
      </c>
      <c r="J15" s="152">
        <v>55945</v>
      </c>
      <c r="K15" s="152">
        <v>66393</v>
      </c>
    </row>
    <row r="16" spans="1:12" x14ac:dyDescent="0.2">
      <c r="A16" s="320" t="s">
        <v>837</v>
      </c>
      <c r="B16" s="320"/>
      <c r="C16" s="152">
        <v>2601678</v>
      </c>
      <c r="D16" s="182">
        <v>2051896</v>
      </c>
      <c r="E16" s="152">
        <v>82578</v>
      </c>
      <c r="F16" s="152">
        <v>271212.31099999999</v>
      </c>
      <c r="G16" s="152">
        <v>186512</v>
      </c>
      <c r="H16" s="152">
        <v>148538</v>
      </c>
      <c r="I16" s="152">
        <v>207003</v>
      </c>
      <c r="J16" s="152">
        <v>178848</v>
      </c>
      <c r="K16" s="152">
        <v>183251</v>
      </c>
    </row>
    <row r="17" spans="1:11" x14ac:dyDescent="0.2">
      <c r="A17" s="451" t="s">
        <v>668</v>
      </c>
      <c r="B17" s="451"/>
      <c r="C17" s="165">
        <v>10920414</v>
      </c>
      <c r="D17" s="150">
        <v>5811518</v>
      </c>
      <c r="E17" s="165">
        <v>338816</v>
      </c>
      <c r="F17" s="165">
        <v>694716.02399999998</v>
      </c>
      <c r="G17" s="165">
        <v>583926</v>
      </c>
      <c r="H17" s="165">
        <v>670524</v>
      </c>
      <c r="I17" s="165">
        <v>750444</v>
      </c>
      <c r="J17" s="165">
        <v>689879</v>
      </c>
      <c r="K17" s="165">
        <v>811865</v>
      </c>
    </row>
    <row r="18" spans="1:11" x14ac:dyDescent="0.2">
      <c r="A18" s="320" t="s">
        <v>669</v>
      </c>
      <c r="B18" s="320"/>
      <c r="C18" s="152">
        <v>1473034</v>
      </c>
      <c r="D18" s="182">
        <v>500450</v>
      </c>
      <c r="E18" s="152">
        <v>23769</v>
      </c>
      <c r="F18" s="152">
        <v>26269.063999999998</v>
      </c>
      <c r="G18" s="152">
        <v>46551</v>
      </c>
      <c r="H18" s="152">
        <v>30248</v>
      </c>
      <c r="I18" s="152">
        <v>35422</v>
      </c>
      <c r="J18" s="152">
        <v>22838</v>
      </c>
      <c r="K18" s="152">
        <v>28263</v>
      </c>
    </row>
    <row r="19" spans="1:11" ht="19.5" customHeight="1" x14ac:dyDescent="0.2">
      <c r="A19" s="456" t="s">
        <v>670</v>
      </c>
      <c r="B19" s="456"/>
      <c r="C19" s="152">
        <v>590357</v>
      </c>
      <c r="D19" s="182">
        <v>339428</v>
      </c>
      <c r="E19" s="152">
        <v>28371</v>
      </c>
      <c r="F19" s="152">
        <v>31225.05</v>
      </c>
      <c r="G19" s="152">
        <v>36870</v>
      </c>
      <c r="H19" s="152">
        <v>40210</v>
      </c>
      <c r="I19" s="152">
        <v>41382</v>
      </c>
      <c r="J19" s="152">
        <v>33227</v>
      </c>
      <c r="K19" s="152">
        <v>33623</v>
      </c>
    </row>
    <row r="20" spans="1:11" x14ac:dyDescent="0.2">
      <c r="A20" s="320" t="s">
        <v>671</v>
      </c>
      <c r="B20" s="320"/>
      <c r="C20" s="152">
        <v>764717</v>
      </c>
      <c r="D20" s="182">
        <v>328428</v>
      </c>
      <c r="E20" s="152">
        <v>18604</v>
      </c>
      <c r="F20" s="152">
        <v>10971.562</v>
      </c>
      <c r="G20" s="152">
        <v>9850</v>
      </c>
      <c r="H20" s="152">
        <v>12124</v>
      </c>
      <c r="I20" s="152">
        <v>11067</v>
      </c>
      <c r="J20" s="152">
        <v>14663</v>
      </c>
      <c r="K20" s="152">
        <v>9465</v>
      </c>
    </row>
    <row r="21" spans="1:11" x14ac:dyDescent="0.2">
      <c r="A21" s="320" t="s">
        <v>672</v>
      </c>
      <c r="B21" s="320"/>
      <c r="C21" s="152">
        <v>174900</v>
      </c>
      <c r="D21" s="182">
        <v>84730</v>
      </c>
      <c r="E21" s="152">
        <v>4195</v>
      </c>
      <c r="F21" s="152">
        <v>6359.0429999999997</v>
      </c>
      <c r="G21" s="152">
        <v>8626</v>
      </c>
      <c r="H21" s="152">
        <v>6452</v>
      </c>
      <c r="I21" s="152">
        <v>8866</v>
      </c>
      <c r="J21" s="152">
        <v>7620</v>
      </c>
      <c r="K21" s="152">
        <v>5820</v>
      </c>
    </row>
    <row r="22" spans="1:11" x14ac:dyDescent="0.2">
      <c r="A22" s="320" t="s">
        <v>846</v>
      </c>
      <c r="B22" s="320"/>
      <c r="C22" s="152">
        <v>1929160</v>
      </c>
      <c r="D22" s="182">
        <v>1673819</v>
      </c>
      <c r="E22" s="152">
        <v>112334</v>
      </c>
      <c r="F22" s="152">
        <v>263130.64399999997</v>
      </c>
      <c r="G22" s="152">
        <v>160031</v>
      </c>
      <c r="H22" s="152">
        <v>224738</v>
      </c>
      <c r="I22" s="152">
        <v>280485</v>
      </c>
      <c r="J22" s="152">
        <v>268626</v>
      </c>
      <c r="K22" s="152">
        <v>420351</v>
      </c>
    </row>
    <row r="23" spans="1:11" x14ac:dyDescent="0.2">
      <c r="A23" s="320" t="s">
        <v>674</v>
      </c>
      <c r="B23" s="320"/>
      <c r="C23" s="152">
        <v>2684004</v>
      </c>
      <c r="D23" s="182">
        <v>956698</v>
      </c>
      <c r="E23" s="152">
        <v>36175</v>
      </c>
      <c r="F23" s="152">
        <v>207785.11300000001</v>
      </c>
      <c r="G23" s="152">
        <v>187580</v>
      </c>
      <c r="H23" s="152">
        <v>216263</v>
      </c>
      <c r="I23" s="152">
        <v>232709</v>
      </c>
      <c r="J23" s="152">
        <v>191504</v>
      </c>
      <c r="K23" s="152">
        <v>189042</v>
      </c>
    </row>
    <row r="24" spans="1:11" x14ac:dyDescent="0.2">
      <c r="A24" s="320" t="s">
        <v>675</v>
      </c>
      <c r="B24" s="320"/>
      <c r="C24" s="152">
        <v>111917</v>
      </c>
      <c r="D24" s="182">
        <v>40971</v>
      </c>
      <c r="E24" s="152">
        <v>3245</v>
      </c>
      <c r="F24" s="152">
        <v>9421.0859999999993</v>
      </c>
      <c r="G24" s="152">
        <v>8619</v>
      </c>
      <c r="H24" s="152">
        <v>4810</v>
      </c>
      <c r="I24" s="152">
        <v>11973</v>
      </c>
      <c r="J24" s="152">
        <v>4404</v>
      </c>
      <c r="K24" s="152">
        <v>8113</v>
      </c>
    </row>
    <row r="25" spans="1:11" x14ac:dyDescent="0.2">
      <c r="A25" s="320" t="s">
        <v>676</v>
      </c>
      <c r="B25" s="320"/>
      <c r="C25" s="152">
        <v>3192324</v>
      </c>
      <c r="D25" s="182">
        <v>1886995</v>
      </c>
      <c r="E25" s="152">
        <v>112123</v>
      </c>
      <c r="F25" s="152">
        <v>139554.462</v>
      </c>
      <c r="G25" s="152">
        <v>125799</v>
      </c>
      <c r="H25" s="152">
        <v>135679</v>
      </c>
      <c r="I25" s="152">
        <v>128540</v>
      </c>
      <c r="J25" s="152">
        <v>146997</v>
      </c>
      <c r="K25" s="152">
        <v>117188</v>
      </c>
    </row>
    <row r="26" spans="1:11" x14ac:dyDescent="0.2">
      <c r="A26" s="451" t="s">
        <v>677</v>
      </c>
      <c r="B26" s="451"/>
      <c r="C26" s="165">
        <v>4453512</v>
      </c>
      <c r="D26" s="150">
        <v>1757250</v>
      </c>
      <c r="E26" s="165">
        <v>93094</v>
      </c>
      <c r="F26" s="165">
        <v>100276.853</v>
      </c>
      <c r="G26" s="165">
        <v>153241</v>
      </c>
      <c r="H26" s="165">
        <v>181666</v>
      </c>
      <c r="I26" s="165">
        <v>135461</v>
      </c>
      <c r="J26" s="165">
        <v>134339</v>
      </c>
      <c r="K26" s="165">
        <v>129923</v>
      </c>
    </row>
    <row r="27" spans="1:11" x14ac:dyDescent="0.2">
      <c r="A27" s="320" t="s">
        <v>719</v>
      </c>
      <c r="B27" s="320"/>
      <c r="C27" s="152">
        <v>3681378</v>
      </c>
      <c r="D27" s="182">
        <v>1564219</v>
      </c>
      <c r="E27" s="152">
        <v>87176</v>
      </c>
      <c r="F27" s="152">
        <v>77582.925000000003</v>
      </c>
      <c r="G27" s="152">
        <v>146208</v>
      </c>
      <c r="H27" s="152">
        <v>171730</v>
      </c>
      <c r="I27" s="152">
        <v>118044</v>
      </c>
      <c r="J27" s="152">
        <v>116286</v>
      </c>
      <c r="K27" s="152">
        <v>127903</v>
      </c>
    </row>
    <row r="28" spans="1:11" x14ac:dyDescent="0.2">
      <c r="A28" s="320" t="s">
        <v>720</v>
      </c>
      <c r="B28" s="320"/>
      <c r="C28" s="152">
        <v>761318</v>
      </c>
      <c r="D28" s="182">
        <v>134380</v>
      </c>
      <c r="E28" s="152">
        <v>415</v>
      </c>
      <c r="F28" s="152">
        <v>22254.562000000002</v>
      </c>
      <c r="G28" s="152">
        <v>6671</v>
      </c>
      <c r="H28" s="152">
        <v>9244</v>
      </c>
      <c r="I28" s="152">
        <v>17118</v>
      </c>
      <c r="J28" s="152">
        <v>16481</v>
      </c>
      <c r="K28" s="152">
        <v>1166</v>
      </c>
    </row>
    <row r="29" spans="1:11" x14ac:dyDescent="0.2">
      <c r="A29" s="320" t="s">
        <v>680</v>
      </c>
      <c r="B29" s="320"/>
      <c r="C29" s="152">
        <v>10816</v>
      </c>
      <c r="D29" s="182">
        <v>58652</v>
      </c>
      <c r="E29" s="152">
        <v>5503</v>
      </c>
      <c r="F29" s="152">
        <v>439.36599999999999</v>
      </c>
      <c r="G29" s="152">
        <v>362</v>
      </c>
      <c r="H29" s="152">
        <v>692</v>
      </c>
      <c r="I29" s="152">
        <v>299</v>
      </c>
      <c r="J29" s="152">
        <v>1572</v>
      </c>
      <c r="K29" s="152">
        <v>854</v>
      </c>
    </row>
    <row r="30" spans="1:11" x14ac:dyDescent="0.2">
      <c r="A30" s="451" t="s">
        <v>681</v>
      </c>
      <c r="B30" s="451"/>
      <c r="C30" s="165">
        <v>23318723</v>
      </c>
      <c r="D30" s="150">
        <v>17014558</v>
      </c>
      <c r="E30" s="165">
        <v>1206434</v>
      </c>
      <c r="F30" s="165">
        <v>1527146.247</v>
      </c>
      <c r="G30" s="165">
        <v>1424903</v>
      </c>
      <c r="H30" s="165">
        <v>1551870</v>
      </c>
      <c r="I30" s="165">
        <v>1326540</v>
      </c>
      <c r="J30" s="165">
        <v>1245996</v>
      </c>
      <c r="K30" s="165">
        <v>1506003</v>
      </c>
    </row>
    <row r="31" spans="1:11" x14ac:dyDescent="0.2">
      <c r="A31" s="320" t="s">
        <v>682</v>
      </c>
      <c r="B31" s="320"/>
      <c r="C31" s="152">
        <v>12069437</v>
      </c>
      <c r="D31" s="182">
        <v>7628441</v>
      </c>
      <c r="E31" s="152">
        <v>484024</v>
      </c>
      <c r="F31" s="152">
        <v>646097.62300000002</v>
      </c>
      <c r="G31" s="152">
        <v>499401</v>
      </c>
      <c r="H31" s="152">
        <v>532615</v>
      </c>
      <c r="I31" s="152">
        <v>427573</v>
      </c>
      <c r="J31" s="152">
        <v>491234</v>
      </c>
      <c r="K31" s="152">
        <v>497038</v>
      </c>
    </row>
    <row r="32" spans="1:11" x14ac:dyDescent="0.2">
      <c r="A32" s="320" t="s">
        <v>683</v>
      </c>
      <c r="B32" s="320"/>
      <c r="C32" s="152">
        <v>5598672</v>
      </c>
      <c r="D32" s="182">
        <v>4947217</v>
      </c>
      <c r="E32" s="152">
        <v>377113</v>
      </c>
      <c r="F32" s="152">
        <v>539780.62600000005</v>
      </c>
      <c r="G32" s="152">
        <v>565585</v>
      </c>
      <c r="H32" s="152">
        <v>558637</v>
      </c>
      <c r="I32" s="152">
        <v>366492</v>
      </c>
      <c r="J32" s="152">
        <v>373512</v>
      </c>
      <c r="K32" s="152">
        <v>635295</v>
      </c>
    </row>
    <row r="33" spans="1:11" x14ac:dyDescent="0.2">
      <c r="A33" s="320" t="s">
        <v>684</v>
      </c>
      <c r="B33" s="320"/>
      <c r="C33" s="152">
        <v>4989651</v>
      </c>
      <c r="D33" s="182">
        <v>3763531</v>
      </c>
      <c r="E33" s="152">
        <v>301361</v>
      </c>
      <c r="F33" s="152">
        <v>278288.77500000002</v>
      </c>
      <c r="G33" s="152">
        <v>289700</v>
      </c>
      <c r="H33" s="152">
        <v>386578</v>
      </c>
      <c r="I33" s="152">
        <v>445148</v>
      </c>
      <c r="J33" s="152">
        <v>317830</v>
      </c>
      <c r="K33" s="152">
        <v>292951</v>
      </c>
    </row>
    <row r="34" spans="1:11" x14ac:dyDescent="0.2">
      <c r="A34" s="320" t="s">
        <v>685</v>
      </c>
      <c r="B34" s="320"/>
      <c r="C34" s="152">
        <v>660684</v>
      </c>
      <c r="D34" s="182">
        <v>675028</v>
      </c>
      <c r="E34" s="152">
        <v>43931</v>
      </c>
      <c r="F34" s="152">
        <v>62974.002</v>
      </c>
      <c r="G34" s="152">
        <v>70178</v>
      </c>
      <c r="H34" s="152">
        <v>74028</v>
      </c>
      <c r="I34" s="152">
        <v>87322</v>
      </c>
      <c r="J34" s="152">
        <v>63390</v>
      </c>
      <c r="K34" s="152">
        <v>80680</v>
      </c>
    </row>
    <row r="35" spans="1:11" x14ac:dyDescent="0.2">
      <c r="A35" s="320" t="s">
        <v>686</v>
      </c>
      <c r="B35" s="320"/>
      <c r="C35" s="152">
        <v>279</v>
      </c>
      <c r="D35" s="182">
        <v>339</v>
      </c>
      <c r="E35" s="152">
        <v>5</v>
      </c>
      <c r="F35" s="152">
        <v>5.2210000000000001</v>
      </c>
      <c r="G35" s="152">
        <v>39</v>
      </c>
      <c r="H35" s="152">
        <v>12</v>
      </c>
      <c r="I35" s="152">
        <v>5</v>
      </c>
      <c r="J35" s="152">
        <v>30</v>
      </c>
      <c r="K35" s="152">
        <v>39</v>
      </c>
    </row>
    <row r="36" spans="1:11" x14ac:dyDescent="0.2">
      <c r="A36" s="451" t="s">
        <v>687</v>
      </c>
      <c r="B36" s="451"/>
      <c r="C36" s="165">
        <v>4787031</v>
      </c>
      <c r="D36" s="150">
        <v>3741594</v>
      </c>
      <c r="E36" s="165">
        <v>267255</v>
      </c>
      <c r="F36" s="165">
        <v>211876.52600000001</v>
      </c>
      <c r="G36" s="165">
        <v>216427</v>
      </c>
      <c r="H36" s="165">
        <v>202778</v>
      </c>
      <c r="I36" s="165">
        <v>216154</v>
      </c>
      <c r="J36" s="165">
        <v>185516</v>
      </c>
      <c r="K36" s="165">
        <v>211704</v>
      </c>
    </row>
    <row r="37" spans="1:11" x14ac:dyDescent="0.2">
      <c r="A37" s="320" t="s">
        <v>688</v>
      </c>
      <c r="B37" s="320"/>
      <c r="C37" s="152">
        <v>1828461</v>
      </c>
      <c r="D37" s="182">
        <v>1679398</v>
      </c>
      <c r="E37" s="152">
        <v>148951</v>
      </c>
      <c r="F37" s="152">
        <v>23949.166000000001</v>
      </c>
      <c r="G37" s="152">
        <v>29885</v>
      </c>
      <c r="H37" s="152">
        <v>15378</v>
      </c>
      <c r="I37" s="152">
        <v>16417</v>
      </c>
      <c r="J37" s="152">
        <v>12198</v>
      </c>
      <c r="K37" s="152">
        <v>30441</v>
      </c>
    </row>
    <row r="38" spans="1:11" x14ac:dyDescent="0.2">
      <c r="A38" s="320" t="s">
        <v>689</v>
      </c>
      <c r="B38" s="320"/>
      <c r="C38" s="152">
        <v>742810</v>
      </c>
      <c r="D38" s="182">
        <v>484529</v>
      </c>
      <c r="E38" s="152">
        <v>28335</v>
      </c>
      <c r="F38" s="152">
        <v>38306.873</v>
      </c>
      <c r="G38" s="152">
        <v>26457</v>
      </c>
      <c r="H38" s="152">
        <v>27635</v>
      </c>
      <c r="I38" s="152">
        <v>44921</v>
      </c>
      <c r="J38" s="152">
        <v>37936</v>
      </c>
      <c r="K38" s="152">
        <v>42335</v>
      </c>
    </row>
    <row r="39" spans="1:11" x14ac:dyDescent="0.2">
      <c r="A39" s="320" t="s">
        <v>690</v>
      </c>
      <c r="B39" s="320"/>
      <c r="C39" s="152">
        <v>878757</v>
      </c>
      <c r="D39" s="182">
        <v>583056</v>
      </c>
      <c r="E39" s="152">
        <v>31843</v>
      </c>
      <c r="F39" s="152">
        <v>54583.387000000002</v>
      </c>
      <c r="G39" s="152">
        <v>47778</v>
      </c>
      <c r="H39" s="152">
        <v>51630</v>
      </c>
      <c r="I39" s="152">
        <v>54758</v>
      </c>
      <c r="J39" s="152">
        <v>43310</v>
      </c>
      <c r="K39" s="152">
        <v>43329</v>
      </c>
    </row>
    <row r="40" spans="1:11" x14ac:dyDescent="0.2">
      <c r="A40" s="320" t="s">
        <v>691</v>
      </c>
      <c r="B40" s="320"/>
      <c r="C40" s="152">
        <v>433912</v>
      </c>
      <c r="D40" s="182">
        <v>370736</v>
      </c>
      <c r="E40" s="152">
        <v>28472</v>
      </c>
      <c r="F40" s="152">
        <v>34559.572</v>
      </c>
      <c r="G40" s="152">
        <v>39865</v>
      </c>
      <c r="H40" s="152">
        <v>39937</v>
      </c>
      <c r="I40" s="152">
        <v>32992</v>
      </c>
      <c r="J40" s="152">
        <v>29782</v>
      </c>
      <c r="K40" s="152">
        <v>36867</v>
      </c>
    </row>
    <row r="41" spans="1:11" x14ac:dyDescent="0.2">
      <c r="A41" s="320" t="s">
        <v>692</v>
      </c>
      <c r="B41" s="320"/>
      <c r="C41" s="152">
        <v>903091</v>
      </c>
      <c r="D41" s="182">
        <v>623871</v>
      </c>
      <c r="E41" s="152">
        <v>29654</v>
      </c>
      <c r="F41" s="152">
        <v>60477.527999999897</v>
      </c>
      <c r="G41" s="152">
        <v>72442</v>
      </c>
      <c r="H41" s="152">
        <v>68198</v>
      </c>
      <c r="I41" s="152">
        <v>67066</v>
      </c>
      <c r="J41" s="152">
        <v>62290</v>
      </c>
      <c r="K41" s="152">
        <v>58732</v>
      </c>
    </row>
    <row r="42" spans="1:11" ht="20.25" customHeight="1" x14ac:dyDescent="0.2">
      <c r="A42" s="468" t="s">
        <v>693</v>
      </c>
      <c r="B42" s="468"/>
      <c r="C42" s="165">
        <v>14085574</v>
      </c>
      <c r="D42" s="150">
        <v>8927964</v>
      </c>
      <c r="E42" s="165">
        <v>622318</v>
      </c>
      <c r="F42" s="165">
        <v>800522.57799999998</v>
      </c>
      <c r="G42" s="165">
        <v>683258</v>
      </c>
      <c r="H42" s="165">
        <v>708601</v>
      </c>
      <c r="I42" s="165">
        <v>839238</v>
      </c>
      <c r="J42" s="165">
        <v>656301</v>
      </c>
      <c r="K42" s="165">
        <v>639806</v>
      </c>
    </row>
    <row r="43" spans="1:11" x14ac:dyDescent="0.2">
      <c r="A43" s="320" t="s">
        <v>694</v>
      </c>
      <c r="B43" s="320"/>
      <c r="C43" s="152">
        <v>845538</v>
      </c>
      <c r="D43" s="182">
        <v>604374</v>
      </c>
      <c r="E43" s="152">
        <v>23870</v>
      </c>
      <c r="F43" s="152">
        <v>114117.47500000001</v>
      </c>
      <c r="G43" s="152">
        <v>73693</v>
      </c>
      <c r="H43" s="152">
        <v>71931</v>
      </c>
      <c r="I43" s="152">
        <v>178731</v>
      </c>
      <c r="J43" s="152">
        <v>31870</v>
      </c>
      <c r="K43" s="152">
        <v>27685</v>
      </c>
    </row>
    <row r="44" spans="1:11" x14ac:dyDescent="0.2">
      <c r="A44" s="320" t="s">
        <v>695</v>
      </c>
      <c r="B44" s="320"/>
      <c r="C44" s="152">
        <v>201732</v>
      </c>
      <c r="D44" s="182">
        <v>204662</v>
      </c>
      <c r="E44" s="152">
        <v>20748</v>
      </c>
      <c r="F44" s="152">
        <v>21041.008999999998</v>
      </c>
      <c r="G44" s="152">
        <v>19363</v>
      </c>
      <c r="H44" s="152">
        <v>10140</v>
      </c>
      <c r="I44" s="152">
        <v>17066</v>
      </c>
      <c r="J44" s="152">
        <v>17318</v>
      </c>
      <c r="K44" s="152">
        <v>15145</v>
      </c>
    </row>
    <row r="45" spans="1:11" x14ac:dyDescent="0.2">
      <c r="A45" s="320" t="s">
        <v>696</v>
      </c>
      <c r="B45" s="320"/>
      <c r="C45" s="152">
        <v>3135613</v>
      </c>
      <c r="D45" s="182">
        <v>2273347</v>
      </c>
      <c r="E45" s="152">
        <v>145329</v>
      </c>
      <c r="F45" s="152">
        <v>206858.39199999999</v>
      </c>
      <c r="G45" s="152">
        <v>173753</v>
      </c>
      <c r="H45" s="152">
        <v>184323</v>
      </c>
      <c r="I45" s="152">
        <v>204831</v>
      </c>
      <c r="J45" s="152">
        <v>182742</v>
      </c>
      <c r="K45" s="152">
        <v>178056</v>
      </c>
    </row>
    <row r="46" spans="1:11" x14ac:dyDescent="0.2">
      <c r="A46" s="320" t="s">
        <v>697</v>
      </c>
      <c r="B46" s="320"/>
      <c r="C46" s="152">
        <v>4062811</v>
      </c>
      <c r="D46" s="182">
        <v>1328560</v>
      </c>
      <c r="E46" s="152">
        <v>134189</v>
      </c>
      <c r="F46" s="152">
        <v>93543.39</v>
      </c>
      <c r="G46" s="152">
        <v>91702</v>
      </c>
      <c r="H46" s="152">
        <v>99647</v>
      </c>
      <c r="I46" s="152">
        <v>99642</v>
      </c>
      <c r="J46" s="152">
        <v>83575</v>
      </c>
      <c r="K46" s="152">
        <v>88395</v>
      </c>
    </row>
    <row r="47" spans="1:11" x14ac:dyDescent="0.2">
      <c r="A47" s="320" t="s">
        <v>698</v>
      </c>
      <c r="B47" s="320"/>
      <c r="C47" s="152">
        <v>5839881</v>
      </c>
      <c r="D47" s="182">
        <v>4517025</v>
      </c>
      <c r="E47" s="152">
        <v>298182</v>
      </c>
      <c r="F47" s="152">
        <v>364962.31199999998</v>
      </c>
      <c r="G47" s="152">
        <v>324747</v>
      </c>
      <c r="H47" s="152">
        <v>342560</v>
      </c>
      <c r="I47" s="152">
        <v>338968</v>
      </c>
      <c r="J47" s="152">
        <v>340796</v>
      </c>
      <c r="K47" s="152">
        <v>330525</v>
      </c>
    </row>
    <row r="48" spans="1:11" x14ac:dyDescent="0.2">
      <c r="A48" s="451" t="s">
        <v>699</v>
      </c>
      <c r="B48" s="451"/>
      <c r="C48" s="165">
        <v>6524427</v>
      </c>
      <c r="D48" s="150">
        <v>4151946</v>
      </c>
      <c r="E48" s="165">
        <v>271775</v>
      </c>
      <c r="F48" s="165">
        <v>367198.19900000002</v>
      </c>
      <c r="G48" s="165">
        <v>396630</v>
      </c>
      <c r="H48" s="165">
        <v>338227</v>
      </c>
      <c r="I48" s="165">
        <v>348095</v>
      </c>
      <c r="J48" s="165">
        <v>357694</v>
      </c>
      <c r="K48" s="165">
        <v>396760</v>
      </c>
    </row>
    <row r="49" spans="1:11" x14ac:dyDescent="0.2">
      <c r="A49" s="320" t="s">
        <v>700</v>
      </c>
      <c r="B49" s="320"/>
      <c r="C49" s="152">
        <v>22623</v>
      </c>
      <c r="D49" s="182">
        <v>30649</v>
      </c>
      <c r="E49" s="152">
        <v>2580</v>
      </c>
      <c r="F49" s="152">
        <v>1584.0830000000001</v>
      </c>
      <c r="G49" s="152">
        <v>3899</v>
      </c>
      <c r="H49" s="152">
        <v>780</v>
      </c>
      <c r="I49" s="152">
        <v>1274</v>
      </c>
      <c r="J49" s="152">
        <v>2196</v>
      </c>
      <c r="K49" s="152">
        <v>0</v>
      </c>
    </row>
    <row r="50" spans="1:11" x14ac:dyDescent="0.2">
      <c r="A50" s="320" t="s">
        <v>701</v>
      </c>
      <c r="B50" s="320"/>
      <c r="C50" s="152">
        <v>2305317</v>
      </c>
      <c r="D50" s="182">
        <v>1152029</v>
      </c>
      <c r="E50" s="152">
        <v>77620</v>
      </c>
      <c r="F50" s="152">
        <v>107893.84299999999</v>
      </c>
      <c r="G50" s="152">
        <v>113837</v>
      </c>
      <c r="H50" s="152">
        <v>107400</v>
      </c>
      <c r="I50" s="152">
        <v>99795</v>
      </c>
      <c r="J50" s="152">
        <v>114284</v>
      </c>
      <c r="K50" s="152">
        <v>114924</v>
      </c>
    </row>
    <row r="51" spans="1:11" x14ac:dyDescent="0.2">
      <c r="A51" s="320" t="s">
        <v>702</v>
      </c>
      <c r="B51" s="320"/>
      <c r="C51" s="152">
        <v>2936818</v>
      </c>
      <c r="D51" s="182">
        <v>1889966</v>
      </c>
      <c r="E51" s="152">
        <v>119265</v>
      </c>
      <c r="F51" s="152">
        <v>182343.946</v>
      </c>
      <c r="G51" s="152">
        <v>203212</v>
      </c>
      <c r="H51" s="152">
        <v>147033</v>
      </c>
      <c r="I51" s="152">
        <v>156245</v>
      </c>
      <c r="J51" s="152">
        <v>137579</v>
      </c>
      <c r="K51" s="152">
        <v>185368</v>
      </c>
    </row>
    <row r="52" spans="1:11" x14ac:dyDescent="0.2">
      <c r="A52" s="320" t="s">
        <v>703</v>
      </c>
      <c r="B52" s="320"/>
      <c r="C52" s="152">
        <v>260699</v>
      </c>
      <c r="D52" s="182">
        <v>229952</v>
      </c>
      <c r="E52" s="152">
        <v>14482</v>
      </c>
      <c r="F52" s="152">
        <v>14183.079</v>
      </c>
      <c r="G52" s="152">
        <v>16011</v>
      </c>
      <c r="H52" s="152">
        <v>13337</v>
      </c>
      <c r="I52" s="152">
        <v>18574</v>
      </c>
      <c r="J52" s="152">
        <v>17323</v>
      </c>
      <c r="K52" s="152">
        <v>17815</v>
      </c>
    </row>
    <row r="53" spans="1:11" x14ac:dyDescent="0.2">
      <c r="A53" s="320" t="s">
        <v>704</v>
      </c>
      <c r="B53" s="320"/>
      <c r="C53" s="152">
        <v>998971</v>
      </c>
      <c r="D53" s="182">
        <v>849348</v>
      </c>
      <c r="E53" s="152">
        <v>57828</v>
      </c>
      <c r="F53" s="152">
        <v>61193.248</v>
      </c>
      <c r="G53" s="152">
        <v>59671</v>
      </c>
      <c r="H53" s="152">
        <v>69677</v>
      </c>
      <c r="I53" s="152">
        <v>72207</v>
      </c>
      <c r="J53" s="152">
        <v>86312</v>
      </c>
      <c r="K53" s="152">
        <v>78653</v>
      </c>
    </row>
    <row r="54" spans="1:11" x14ac:dyDescent="0.2">
      <c r="A54" s="451" t="s">
        <v>705</v>
      </c>
      <c r="B54" s="451"/>
      <c r="C54" s="165">
        <v>1191258</v>
      </c>
      <c r="D54" s="150">
        <v>869364</v>
      </c>
      <c r="E54" s="165">
        <v>59117</v>
      </c>
      <c r="F54" s="165">
        <v>80248.846000000005</v>
      </c>
      <c r="G54" s="165">
        <v>80695</v>
      </c>
      <c r="H54" s="165">
        <v>74985</v>
      </c>
      <c r="I54" s="165">
        <v>73427</v>
      </c>
      <c r="J54" s="165">
        <v>68323</v>
      </c>
      <c r="K54" s="165">
        <v>71524</v>
      </c>
    </row>
    <row r="55" spans="1:11" x14ac:dyDescent="0.2">
      <c r="A55" s="320" t="s">
        <v>706</v>
      </c>
      <c r="B55" s="320"/>
      <c r="C55" s="152">
        <v>254557</v>
      </c>
      <c r="D55" s="182">
        <v>208855</v>
      </c>
      <c r="E55" s="152">
        <v>14325</v>
      </c>
      <c r="F55" s="152">
        <v>25634.697</v>
      </c>
      <c r="G55" s="152">
        <v>22656</v>
      </c>
      <c r="H55" s="152">
        <v>19900</v>
      </c>
      <c r="I55" s="152">
        <v>19521</v>
      </c>
      <c r="J55" s="152">
        <v>19821</v>
      </c>
      <c r="K55" s="152">
        <v>19494</v>
      </c>
    </row>
    <row r="56" spans="1:11" x14ac:dyDescent="0.2">
      <c r="A56" s="320" t="s">
        <v>707</v>
      </c>
      <c r="B56" s="320"/>
      <c r="C56" s="152">
        <v>239042</v>
      </c>
      <c r="D56" s="182">
        <v>92967</v>
      </c>
      <c r="E56" s="152">
        <v>4459</v>
      </c>
      <c r="F56" s="152">
        <v>7819.72</v>
      </c>
      <c r="G56" s="152">
        <v>8908</v>
      </c>
      <c r="H56" s="152">
        <v>11341</v>
      </c>
      <c r="I56" s="152">
        <v>9500</v>
      </c>
      <c r="J56" s="152">
        <v>8974</v>
      </c>
      <c r="K56" s="152">
        <v>9451</v>
      </c>
    </row>
    <row r="57" spans="1:11" x14ac:dyDescent="0.2">
      <c r="A57" s="320" t="s">
        <v>708</v>
      </c>
      <c r="B57" s="320"/>
      <c r="C57" s="152">
        <v>134561</v>
      </c>
      <c r="D57" s="182">
        <v>83984</v>
      </c>
      <c r="E57" s="152">
        <v>3720</v>
      </c>
      <c r="F57" s="152">
        <v>10610.209000000001</v>
      </c>
      <c r="G57" s="152">
        <v>10825</v>
      </c>
      <c r="H57" s="152">
        <v>10540</v>
      </c>
      <c r="I57" s="152">
        <v>5942</v>
      </c>
      <c r="J57" s="152">
        <v>5537</v>
      </c>
      <c r="K57" s="152">
        <v>7675</v>
      </c>
    </row>
    <row r="58" spans="1:11" x14ac:dyDescent="0.2">
      <c r="A58" s="320" t="s">
        <v>709</v>
      </c>
      <c r="B58" s="320"/>
      <c r="C58" s="152">
        <v>58456</v>
      </c>
      <c r="D58" s="182">
        <v>57903</v>
      </c>
      <c r="E58" s="152">
        <v>8084</v>
      </c>
      <c r="F58" s="152">
        <v>3094.3710000000001</v>
      </c>
      <c r="G58" s="152">
        <v>2660</v>
      </c>
      <c r="H58" s="152">
        <v>1667</v>
      </c>
      <c r="I58" s="152">
        <v>1054</v>
      </c>
      <c r="J58" s="152">
        <v>1246</v>
      </c>
      <c r="K58" s="152">
        <v>1589</v>
      </c>
    </row>
    <row r="59" spans="1:11" x14ac:dyDescent="0.2">
      <c r="A59" s="320" t="s">
        <v>710</v>
      </c>
      <c r="B59" s="320"/>
      <c r="C59" s="152">
        <v>504641</v>
      </c>
      <c r="D59" s="182">
        <v>425658</v>
      </c>
      <c r="E59" s="152">
        <v>28529</v>
      </c>
      <c r="F59" s="152">
        <v>33089.849000000002</v>
      </c>
      <c r="G59" s="152">
        <v>35646</v>
      </c>
      <c r="H59" s="152">
        <v>31537</v>
      </c>
      <c r="I59" s="152">
        <v>37410</v>
      </c>
      <c r="J59" s="152">
        <v>32745</v>
      </c>
      <c r="K59" s="152">
        <v>33315</v>
      </c>
    </row>
    <row r="60" spans="1:11" ht="15" thickBot="1" x14ac:dyDescent="0.25">
      <c r="A60" s="469" t="s">
        <v>721</v>
      </c>
      <c r="B60" s="469"/>
      <c r="C60" s="165">
        <v>5839153</v>
      </c>
      <c r="D60" s="150">
        <v>3987297</v>
      </c>
      <c r="E60" s="165">
        <v>250296</v>
      </c>
      <c r="F60" s="165">
        <v>299739.62400000001</v>
      </c>
      <c r="G60" s="165">
        <v>283040</v>
      </c>
      <c r="H60" s="165">
        <v>314678</v>
      </c>
      <c r="I60" s="165">
        <v>316870</v>
      </c>
      <c r="J60" s="165">
        <v>247664</v>
      </c>
      <c r="K60" s="165">
        <v>276045</v>
      </c>
    </row>
    <row r="61" spans="1:11" ht="15.75" thickTop="1" thickBot="1" x14ac:dyDescent="0.25">
      <c r="A61" s="89" t="s">
        <v>499</v>
      </c>
      <c r="B61" s="89"/>
      <c r="C61" s="191">
        <v>80136339</v>
      </c>
      <c r="D61" s="192">
        <v>55198449</v>
      </c>
      <c r="E61" s="191">
        <v>3755445</v>
      </c>
      <c r="F61" s="191">
        <v>4862706.0259999996</v>
      </c>
      <c r="G61" s="191">
        <v>4538963</v>
      </c>
      <c r="H61" s="191">
        <v>4650481</v>
      </c>
      <c r="I61" s="191">
        <v>4770538</v>
      </c>
      <c r="J61" s="191">
        <v>4325531</v>
      </c>
      <c r="K61" s="191">
        <v>4872794</v>
      </c>
    </row>
    <row r="62" spans="1:11" ht="15" thickTop="1" x14ac:dyDescent="0.2">
      <c r="A62" s="467" t="s">
        <v>818</v>
      </c>
      <c r="B62" s="467"/>
      <c r="C62" s="467"/>
      <c r="D62" s="467"/>
      <c r="E62" s="467"/>
      <c r="F62" s="467"/>
      <c r="G62" s="467"/>
      <c r="H62" s="467"/>
      <c r="I62" s="467"/>
      <c r="J62" s="467"/>
      <c r="K62" s="467"/>
    </row>
  </sheetData>
  <mergeCells count="64">
    <mergeCell ref="A11:B11"/>
    <mergeCell ref="A1:J1"/>
    <mergeCell ref="A2:J2"/>
    <mergeCell ref="A4:B5"/>
    <mergeCell ref="C4:C5"/>
    <mergeCell ref="D4:D5"/>
    <mergeCell ref="A6:B6"/>
    <mergeCell ref="A7:B7"/>
    <mergeCell ref="A8:B8"/>
    <mergeCell ref="A9:B9"/>
    <mergeCell ref="A10:B10"/>
    <mergeCell ref="A3:K3"/>
    <mergeCell ref="F4:H4"/>
    <mergeCell ref="I4:K4"/>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49:B49"/>
    <mergeCell ref="A50:B50"/>
    <mergeCell ref="A51:B51"/>
    <mergeCell ref="A52:B52"/>
    <mergeCell ref="A53:B53"/>
    <mergeCell ref="A54:B54"/>
    <mergeCell ref="A55:B55"/>
    <mergeCell ref="A56:B56"/>
    <mergeCell ref="A57:B57"/>
    <mergeCell ref="A58:B58"/>
  </mergeCells>
  <pageMargins left="0.7" right="0.7" top="0.75" bottom="0.75" header="0.3" footer="0.3"/>
  <pageSetup paperSize="9" scale="83"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view="pageBreakPreview" zoomScaleNormal="100" zoomScaleSheetLayoutView="100" workbookViewId="0">
      <selection activeCell="F7" sqref="F7:K51"/>
    </sheetView>
  </sheetViews>
  <sheetFormatPr defaultColWidth="9.125" defaultRowHeight="14.25" x14ac:dyDescent="0.2"/>
  <cols>
    <col min="1" max="1" width="2.375" style="4" bestFit="1" customWidth="1"/>
    <col min="2" max="2" width="20" style="4" customWidth="1"/>
    <col min="3" max="8" width="10.25" style="4" customWidth="1"/>
    <col min="9" max="9" width="10.25" style="259" customWidth="1"/>
    <col min="10" max="10" width="10.25" style="253" customWidth="1"/>
    <col min="11" max="11" width="10.25" style="4" customWidth="1"/>
    <col min="12" max="16384" width="9.125" style="4"/>
  </cols>
  <sheetData>
    <row r="1" spans="1:11" ht="18.75" x14ac:dyDescent="0.2">
      <c r="A1" s="341" t="s">
        <v>722</v>
      </c>
      <c r="B1" s="341"/>
      <c r="C1" s="341"/>
      <c r="D1" s="341"/>
      <c r="E1" s="341"/>
      <c r="F1" s="341"/>
      <c r="G1" s="341"/>
      <c r="H1" s="341"/>
      <c r="I1" s="341"/>
      <c r="J1" s="341"/>
      <c r="K1" s="341"/>
    </row>
    <row r="2" spans="1:11" x14ac:dyDescent="0.2">
      <c r="A2" s="473" t="s">
        <v>505</v>
      </c>
      <c r="B2" s="473"/>
      <c r="C2" s="473"/>
      <c r="D2" s="473"/>
      <c r="E2" s="473"/>
      <c r="F2" s="473"/>
      <c r="G2" s="473"/>
      <c r="H2" s="473"/>
      <c r="I2" s="473"/>
      <c r="J2" s="473"/>
      <c r="K2" s="473"/>
    </row>
    <row r="3" spans="1:11" ht="15" thickBot="1" x14ac:dyDescent="0.25">
      <c r="A3" s="311" t="s">
        <v>656</v>
      </c>
      <c r="B3" s="311"/>
      <c r="C3" s="311"/>
      <c r="D3" s="311"/>
      <c r="E3" s="311"/>
      <c r="F3" s="311"/>
      <c r="G3" s="311"/>
      <c r="H3" s="311"/>
      <c r="I3" s="311"/>
      <c r="J3" s="311"/>
      <c r="K3" s="311"/>
    </row>
    <row r="4" spans="1:11" ht="15.75" thickTop="1" thickBot="1" x14ac:dyDescent="0.25">
      <c r="A4" s="474"/>
      <c r="B4" s="382" t="s">
        <v>723</v>
      </c>
      <c r="C4" s="476" t="s">
        <v>133</v>
      </c>
      <c r="D4" s="476" t="s">
        <v>657</v>
      </c>
      <c r="E4" s="285">
        <v>2023</v>
      </c>
      <c r="F4" s="384">
        <v>2023</v>
      </c>
      <c r="G4" s="385"/>
      <c r="H4" s="385"/>
      <c r="I4" s="384">
        <v>2024</v>
      </c>
      <c r="J4" s="385"/>
      <c r="K4" s="385"/>
    </row>
    <row r="5" spans="1:11" ht="15" thickBot="1" x14ac:dyDescent="0.25">
      <c r="A5" s="475"/>
      <c r="B5" s="376"/>
      <c r="C5" s="336"/>
      <c r="D5" s="336"/>
      <c r="E5" s="26" t="s">
        <v>46</v>
      </c>
      <c r="F5" s="227" t="s">
        <v>925</v>
      </c>
      <c r="G5" s="227" t="s">
        <v>924</v>
      </c>
      <c r="H5" s="26" t="s">
        <v>923</v>
      </c>
      <c r="I5" s="139" t="s">
        <v>44</v>
      </c>
      <c r="J5" s="53" t="s">
        <v>922</v>
      </c>
      <c r="K5" s="53" t="s">
        <v>921</v>
      </c>
    </row>
    <row r="6" spans="1:11" ht="15" thickTop="1" x14ac:dyDescent="0.2">
      <c r="A6" s="66"/>
      <c r="B6" s="3"/>
      <c r="C6" s="91"/>
      <c r="D6" s="91"/>
      <c r="E6" s="91"/>
      <c r="F6" s="27"/>
      <c r="G6" s="27"/>
      <c r="H6" s="27"/>
      <c r="I6" s="254"/>
      <c r="J6" s="123"/>
    </row>
    <row r="7" spans="1:11" x14ac:dyDescent="0.2">
      <c r="A7" s="66"/>
      <c r="B7" s="49" t="s">
        <v>724</v>
      </c>
      <c r="C7" s="150">
        <v>32492942</v>
      </c>
      <c r="D7" s="150">
        <v>27878962</v>
      </c>
      <c r="E7" s="150">
        <v>2422010.8471571938</v>
      </c>
      <c r="F7" s="150">
        <v>2754046.7920691203</v>
      </c>
      <c r="G7" s="150">
        <v>2722010.0171370083</v>
      </c>
      <c r="H7" s="255">
        <v>2798026.8640009719</v>
      </c>
      <c r="I7" s="180">
        <v>2696971.8430253263</v>
      </c>
      <c r="J7" s="150">
        <v>2534019.2674548575</v>
      </c>
      <c r="K7" s="150">
        <v>2519037.8174644662</v>
      </c>
    </row>
    <row r="8" spans="1:11" x14ac:dyDescent="0.2">
      <c r="A8" s="66"/>
      <c r="B8" s="3"/>
      <c r="C8" s="182"/>
      <c r="D8" s="152"/>
      <c r="E8" s="181"/>
      <c r="F8" s="181"/>
      <c r="G8" s="181"/>
      <c r="H8" s="256"/>
      <c r="I8" s="161"/>
      <c r="J8" s="181"/>
      <c r="K8" s="181"/>
    </row>
    <row r="9" spans="1:11" x14ac:dyDescent="0.2">
      <c r="A9" s="57" t="s">
        <v>725</v>
      </c>
      <c r="B9" s="49" t="s">
        <v>726</v>
      </c>
      <c r="C9" s="150">
        <v>30100</v>
      </c>
      <c r="D9" s="150">
        <v>52844</v>
      </c>
      <c r="E9" s="150">
        <v>3327.5794999999998</v>
      </c>
      <c r="F9" s="150">
        <v>2888.6979999999999</v>
      </c>
      <c r="G9" s="150">
        <v>3400.8593999999998</v>
      </c>
      <c r="H9" s="255">
        <v>6535.0337</v>
      </c>
      <c r="I9" s="180">
        <v>12355.66</v>
      </c>
      <c r="J9" s="150">
        <v>7382.6705000000002</v>
      </c>
      <c r="K9" s="150">
        <v>3388.7449999999999</v>
      </c>
    </row>
    <row r="10" spans="1:11" x14ac:dyDescent="0.2">
      <c r="A10" s="57" t="s">
        <v>727</v>
      </c>
      <c r="B10" s="49" t="s">
        <v>728</v>
      </c>
      <c r="C10" s="150">
        <v>167437</v>
      </c>
      <c r="D10" s="150">
        <v>189689</v>
      </c>
      <c r="E10" s="150">
        <v>14755.932699999999</v>
      </c>
      <c r="F10" s="150">
        <v>14454.877399999999</v>
      </c>
      <c r="G10" s="150">
        <v>13997.510200000001</v>
      </c>
      <c r="H10" s="255">
        <v>15177.321400000001</v>
      </c>
      <c r="I10" s="180">
        <v>13483.4133</v>
      </c>
      <c r="J10" s="150">
        <v>13641.238499999999</v>
      </c>
      <c r="K10" s="150">
        <v>12594.414699999999</v>
      </c>
    </row>
    <row r="11" spans="1:11" x14ac:dyDescent="0.2">
      <c r="A11" s="3"/>
      <c r="B11" s="7" t="s">
        <v>729</v>
      </c>
      <c r="C11" s="182">
        <v>101800</v>
      </c>
      <c r="D11" s="182">
        <v>115313</v>
      </c>
      <c r="E11" s="182">
        <v>9561.7487999999994</v>
      </c>
      <c r="F11" s="182">
        <v>10013.6335</v>
      </c>
      <c r="G11" s="182">
        <v>11476.864799999999</v>
      </c>
      <c r="H11" s="257">
        <v>11860.938</v>
      </c>
      <c r="I11" s="183">
        <v>10635.37</v>
      </c>
      <c r="J11" s="182">
        <v>11153.3917</v>
      </c>
      <c r="K11" s="182">
        <v>10292.734399999999</v>
      </c>
    </row>
    <row r="12" spans="1:11" x14ac:dyDescent="0.2">
      <c r="A12" s="3"/>
      <c r="B12" s="7" t="s">
        <v>140</v>
      </c>
      <c r="C12" s="182">
        <v>65637</v>
      </c>
      <c r="D12" s="182">
        <v>74376</v>
      </c>
      <c r="E12" s="182">
        <v>5194.1839</v>
      </c>
      <c r="F12" s="182">
        <v>4441.2439000000004</v>
      </c>
      <c r="G12" s="182">
        <v>2520.6453999999999</v>
      </c>
      <c r="H12" s="257">
        <v>3316.3834000000002</v>
      </c>
      <c r="I12" s="183">
        <v>2848.0432999999998</v>
      </c>
      <c r="J12" s="182">
        <v>2487.8467999999998</v>
      </c>
      <c r="K12" s="182">
        <v>2301.6803</v>
      </c>
    </row>
    <row r="13" spans="1:11" x14ac:dyDescent="0.2">
      <c r="A13" s="57" t="s">
        <v>730</v>
      </c>
      <c r="B13" s="49" t="s">
        <v>731</v>
      </c>
      <c r="C13" s="150">
        <v>371263</v>
      </c>
      <c r="D13" s="150">
        <v>309575</v>
      </c>
      <c r="E13" s="150">
        <v>23210.603299999999</v>
      </c>
      <c r="F13" s="150">
        <v>33243.178099999997</v>
      </c>
      <c r="G13" s="150">
        <v>29396.223900000001</v>
      </c>
      <c r="H13" s="255">
        <v>27285.563699999999</v>
      </c>
      <c r="I13" s="180">
        <v>27681.1646</v>
      </c>
      <c r="J13" s="150">
        <v>25393.9329</v>
      </c>
      <c r="K13" s="150">
        <v>26309.249199999998</v>
      </c>
    </row>
    <row r="14" spans="1:11" x14ac:dyDescent="0.2">
      <c r="A14" s="3"/>
      <c r="B14" s="7" t="s">
        <v>732</v>
      </c>
      <c r="C14" s="182">
        <v>47361</v>
      </c>
      <c r="D14" s="182">
        <v>47033</v>
      </c>
      <c r="E14" s="182">
        <v>3019.1916000000001</v>
      </c>
      <c r="F14" s="182">
        <v>7247.2129999999997</v>
      </c>
      <c r="G14" s="182">
        <v>4780.8087999999998</v>
      </c>
      <c r="H14" s="257">
        <v>1573.5379</v>
      </c>
      <c r="I14" s="183">
        <v>5912.5146999999997</v>
      </c>
      <c r="J14" s="182">
        <v>2647.8240000000001</v>
      </c>
      <c r="K14" s="182">
        <v>3129.9191999999998</v>
      </c>
    </row>
    <row r="15" spans="1:11" x14ac:dyDescent="0.2">
      <c r="A15" s="3"/>
      <c r="B15" s="7" t="s">
        <v>733</v>
      </c>
      <c r="C15" s="182">
        <v>102958</v>
      </c>
      <c r="D15" s="182">
        <v>106780</v>
      </c>
      <c r="E15" s="182">
        <v>8957.1592999999993</v>
      </c>
      <c r="F15" s="182">
        <v>12794.0735</v>
      </c>
      <c r="G15" s="182">
        <v>12103.086499999999</v>
      </c>
      <c r="H15" s="257">
        <v>11770.894</v>
      </c>
      <c r="I15" s="183">
        <v>10412.3784</v>
      </c>
      <c r="J15" s="182">
        <v>12062.215099999999</v>
      </c>
      <c r="K15" s="182">
        <v>11591.774100000001</v>
      </c>
    </row>
    <row r="16" spans="1:11" x14ac:dyDescent="0.2">
      <c r="A16" s="3"/>
      <c r="B16" s="7" t="s">
        <v>734</v>
      </c>
      <c r="C16" s="182">
        <v>9419</v>
      </c>
      <c r="D16" s="182">
        <v>7328</v>
      </c>
      <c r="E16" s="182">
        <v>631.14499999999998</v>
      </c>
      <c r="F16" s="182">
        <v>721.76980000000003</v>
      </c>
      <c r="G16" s="182">
        <v>408.65600000000001</v>
      </c>
      <c r="H16" s="257">
        <v>771.09979999999996</v>
      </c>
      <c r="I16" s="183">
        <v>791.86180000000002</v>
      </c>
      <c r="J16" s="182">
        <v>530.79380000000003</v>
      </c>
      <c r="K16" s="182">
        <v>1160.2918</v>
      </c>
    </row>
    <row r="17" spans="1:11" x14ac:dyDescent="0.2">
      <c r="A17" s="3"/>
      <c r="B17" s="7" t="s">
        <v>140</v>
      </c>
      <c r="C17" s="182">
        <v>211525</v>
      </c>
      <c r="D17" s="182">
        <v>148434</v>
      </c>
      <c r="E17" s="182">
        <v>10603.107400000001</v>
      </c>
      <c r="F17" s="182">
        <v>12480.121800000001</v>
      </c>
      <c r="G17" s="182">
        <v>12103.6726</v>
      </c>
      <c r="H17" s="257">
        <v>13170.031999999999</v>
      </c>
      <c r="I17" s="183">
        <v>10564.4097</v>
      </c>
      <c r="J17" s="182">
        <v>10153.1</v>
      </c>
      <c r="K17" s="182">
        <v>10427.2641</v>
      </c>
    </row>
    <row r="18" spans="1:11" x14ac:dyDescent="0.2">
      <c r="A18" s="57" t="s">
        <v>735</v>
      </c>
      <c r="B18" s="49" t="s">
        <v>736</v>
      </c>
      <c r="C18" s="150">
        <v>7213343</v>
      </c>
      <c r="D18" s="150">
        <v>6358219</v>
      </c>
      <c r="E18" s="150">
        <v>512615.10849999997</v>
      </c>
      <c r="F18" s="150">
        <v>515447.76740000001</v>
      </c>
      <c r="G18" s="150">
        <v>469303.8248</v>
      </c>
      <c r="H18" s="255">
        <v>480142.98629999999</v>
      </c>
      <c r="I18" s="180">
        <v>492631.97580000001</v>
      </c>
      <c r="J18" s="150">
        <v>457614.22090000001</v>
      </c>
      <c r="K18" s="150">
        <v>451695.8616</v>
      </c>
    </row>
    <row r="19" spans="1:11" x14ac:dyDescent="0.2">
      <c r="A19" s="3"/>
      <c r="B19" s="7" t="s">
        <v>737</v>
      </c>
      <c r="C19" s="182">
        <v>403722</v>
      </c>
      <c r="D19" s="182">
        <v>426592</v>
      </c>
      <c r="E19" s="182">
        <v>28993.010999999999</v>
      </c>
      <c r="F19" s="182">
        <v>30274.7052</v>
      </c>
      <c r="G19" s="182">
        <v>33910.3226</v>
      </c>
      <c r="H19" s="257">
        <v>31038.165799999999</v>
      </c>
      <c r="I19" s="183">
        <v>36680.898999999998</v>
      </c>
      <c r="J19" s="182">
        <v>34273.861700000001</v>
      </c>
      <c r="K19" s="182">
        <v>30256.722099999999</v>
      </c>
    </row>
    <row r="20" spans="1:11" x14ac:dyDescent="0.2">
      <c r="A20" s="3"/>
      <c r="B20" s="7" t="s">
        <v>738</v>
      </c>
      <c r="C20" s="182">
        <v>6808278</v>
      </c>
      <c r="D20" s="182">
        <v>5931218</v>
      </c>
      <c r="E20" s="182">
        <v>483518.4191</v>
      </c>
      <c r="F20" s="182">
        <v>485166.7072</v>
      </c>
      <c r="G20" s="182">
        <v>435319.81920000003</v>
      </c>
      <c r="H20" s="257">
        <v>449092.15350000001</v>
      </c>
      <c r="I20" s="183">
        <v>455943.8198</v>
      </c>
      <c r="J20" s="182">
        <v>423340.35920000001</v>
      </c>
      <c r="K20" s="182">
        <v>421430.9865</v>
      </c>
    </row>
    <row r="21" spans="1:11" x14ac:dyDescent="0.2">
      <c r="A21" s="3"/>
      <c r="B21" s="7" t="s">
        <v>140</v>
      </c>
      <c r="C21" s="182">
        <v>1342</v>
      </c>
      <c r="D21" s="182">
        <v>408</v>
      </c>
      <c r="E21" s="182">
        <v>103.6784</v>
      </c>
      <c r="F21" s="182">
        <v>6.3550000000000004</v>
      </c>
      <c r="G21" s="182">
        <v>73.683000000000007</v>
      </c>
      <c r="H21" s="257">
        <v>12.667</v>
      </c>
      <c r="I21" s="183">
        <v>7.2569999999999997</v>
      </c>
      <c r="J21" s="182">
        <v>0</v>
      </c>
      <c r="K21" s="182">
        <v>8.1530000000000005</v>
      </c>
    </row>
    <row r="22" spans="1:11" x14ac:dyDescent="0.2">
      <c r="A22" s="57" t="s">
        <v>739</v>
      </c>
      <c r="B22" s="49" t="s">
        <v>740</v>
      </c>
      <c r="C22" s="150">
        <v>757773</v>
      </c>
      <c r="D22" s="150">
        <v>659749</v>
      </c>
      <c r="E22" s="150">
        <v>65958.124599999996</v>
      </c>
      <c r="F22" s="150">
        <v>63922.247100000001</v>
      </c>
      <c r="G22" s="150">
        <v>60915.605300000003</v>
      </c>
      <c r="H22" s="255">
        <v>59872.963799999998</v>
      </c>
      <c r="I22" s="180">
        <v>60598.998299999999</v>
      </c>
      <c r="J22" s="150">
        <v>56358.876499999998</v>
      </c>
      <c r="K22" s="150">
        <v>66496.786500000002</v>
      </c>
    </row>
    <row r="23" spans="1:11" x14ac:dyDescent="0.2">
      <c r="A23" s="3"/>
      <c r="B23" s="7" t="s">
        <v>741</v>
      </c>
      <c r="C23" s="182">
        <v>26645</v>
      </c>
      <c r="D23" s="182">
        <v>20790</v>
      </c>
      <c r="E23" s="182">
        <v>1732.1599000000001</v>
      </c>
      <c r="F23" s="182">
        <v>2228.5030999999999</v>
      </c>
      <c r="G23" s="182">
        <v>2031.9674</v>
      </c>
      <c r="H23" s="257">
        <v>1895.1063999999999</v>
      </c>
      <c r="I23" s="183">
        <v>2196.5922</v>
      </c>
      <c r="J23" s="182">
        <v>2200.3339000000001</v>
      </c>
      <c r="K23" s="182">
        <v>2171.4731999999999</v>
      </c>
    </row>
    <row r="24" spans="1:11" x14ac:dyDescent="0.2">
      <c r="A24" s="3"/>
      <c r="B24" s="7" t="s">
        <v>742</v>
      </c>
      <c r="C24" s="182">
        <v>54285</v>
      </c>
      <c r="D24" s="182">
        <v>65315</v>
      </c>
      <c r="E24" s="182">
        <v>5707.2782999999999</v>
      </c>
      <c r="F24" s="182">
        <v>5622.1855999999998</v>
      </c>
      <c r="G24" s="182">
        <v>6290.9665999999997</v>
      </c>
      <c r="H24" s="257">
        <v>5597.6052</v>
      </c>
      <c r="I24" s="183">
        <v>4054.9630999999999</v>
      </c>
      <c r="J24" s="182">
        <v>4716.8293000000003</v>
      </c>
      <c r="K24" s="182">
        <v>5299.3928999999998</v>
      </c>
    </row>
    <row r="25" spans="1:11" x14ac:dyDescent="0.2">
      <c r="A25" s="3"/>
      <c r="B25" s="7" t="s">
        <v>743</v>
      </c>
      <c r="C25" s="182">
        <v>134321</v>
      </c>
      <c r="D25" s="182">
        <v>88565</v>
      </c>
      <c r="E25" s="182">
        <v>11492.042600000001</v>
      </c>
      <c r="F25" s="182">
        <v>6880.58</v>
      </c>
      <c r="G25" s="182">
        <v>8681.1226999999999</v>
      </c>
      <c r="H25" s="257">
        <v>8313.0833999999995</v>
      </c>
      <c r="I25" s="183">
        <v>7159.3413</v>
      </c>
      <c r="J25" s="182">
        <v>6501.6761999999999</v>
      </c>
      <c r="K25" s="182">
        <v>6755.5263000000004</v>
      </c>
    </row>
    <row r="26" spans="1:11" x14ac:dyDescent="0.2">
      <c r="A26" s="3"/>
      <c r="B26" s="7" t="s">
        <v>744</v>
      </c>
      <c r="C26" s="182">
        <v>44487</v>
      </c>
      <c r="D26" s="182">
        <v>11070</v>
      </c>
      <c r="E26" s="182">
        <v>980.3528</v>
      </c>
      <c r="F26" s="182">
        <v>504.70100000000002</v>
      </c>
      <c r="G26" s="182">
        <v>716.08399999999995</v>
      </c>
      <c r="H26" s="257">
        <v>1170.0363</v>
      </c>
      <c r="I26" s="183">
        <v>1114.0431000000001</v>
      </c>
      <c r="J26" s="182">
        <v>1810.7439999999999</v>
      </c>
      <c r="K26" s="182">
        <v>967.29319999999996</v>
      </c>
    </row>
    <row r="27" spans="1:11" x14ac:dyDescent="0.2">
      <c r="A27" s="3"/>
      <c r="B27" s="7" t="s">
        <v>140</v>
      </c>
      <c r="C27" s="182">
        <v>498034</v>
      </c>
      <c r="D27" s="182">
        <v>474010</v>
      </c>
      <c r="E27" s="182">
        <v>46046.290999999997</v>
      </c>
      <c r="F27" s="182">
        <v>48686.277399999999</v>
      </c>
      <c r="G27" s="182">
        <v>43195.464599999999</v>
      </c>
      <c r="H27" s="257">
        <v>42897.1325</v>
      </c>
      <c r="I27" s="183">
        <v>46074.058599999997</v>
      </c>
      <c r="J27" s="182">
        <v>41129.293100000003</v>
      </c>
      <c r="K27" s="182">
        <v>51303.100899999998</v>
      </c>
    </row>
    <row r="28" spans="1:11" x14ac:dyDescent="0.2">
      <c r="A28" s="57" t="s">
        <v>745</v>
      </c>
      <c r="B28" s="49" t="s">
        <v>746</v>
      </c>
      <c r="C28" s="150">
        <v>2967765</v>
      </c>
      <c r="D28" s="150">
        <v>2586468</v>
      </c>
      <c r="E28" s="150">
        <v>214691.24170000001</v>
      </c>
      <c r="F28" s="150">
        <v>227931.2451</v>
      </c>
      <c r="G28" s="150">
        <v>225809.7469</v>
      </c>
      <c r="H28" s="255">
        <v>200464.80799999999</v>
      </c>
      <c r="I28" s="180">
        <v>229113.84669999999</v>
      </c>
      <c r="J28" s="150">
        <v>220965.7795</v>
      </c>
      <c r="K28" s="150">
        <v>231227.35089999999</v>
      </c>
    </row>
    <row r="29" spans="1:11" x14ac:dyDescent="0.2">
      <c r="A29" s="3"/>
      <c r="B29" s="7" t="s">
        <v>747</v>
      </c>
      <c r="C29" s="182">
        <v>294873</v>
      </c>
      <c r="D29" s="182">
        <v>207980</v>
      </c>
      <c r="E29" s="182">
        <v>15515.495500000001</v>
      </c>
      <c r="F29" s="182">
        <v>18885.136399999999</v>
      </c>
      <c r="G29" s="182">
        <v>21472.763900000002</v>
      </c>
      <c r="H29" s="257">
        <v>17954.2055</v>
      </c>
      <c r="I29" s="183">
        <v>22861.675200000001</v>
      </c>
      <c r="J29" s="182">
        <v>22210.345099999999</v>
      </c>
      <c r="K29" s="182">
        <v>19912.184099999999</v>
      </c>
    </row>
    <row r="30" spans="1:11" x14ac:dyDescent="0.2">
      <c r="A30" s="3"/>
      <c r="B30" s="7" t="s">
        <v>748</v>
      </c>
      <c r="C30" s="182">
        <v>30604</v>
      </c>
      <c r="D30" s="182">
        <v>33934</v>
      </c>
      <c r="E30" s="182">
        <v>3096.6284000000001</v>
      </c>
      <c r="F30" s="182">
        <v>3219.2847999999999</v>
      </c>
      <c r="G30" s="182">
        <v>2025.3818000000001</v>
      </c>
      <c r="H30" s="257">
        <v>2379.4531000000002</v>
      </c>
      <c r="I30" s="183">
        <v>2971.6495</v>
      </c>
      <c r="J30" s="182">
        <v>2333.9504000000002</v>
      </c>
      <c r="K30" s="182">
        <v>2755.4412000000002</v>
      </c>
    </row>
    <row r="31" spans="1:11" x14ac:dyDescent="0.2">
      <c r="A31" s="3"/>
      <c r="B31" s="7" t="s">
        <v>749</v>
      </c>
      <c r="C31" s="182">
        <v>58622</v>
      </c>
      <c r="D31" s="182">
        <v>51246</v>
      </c>
      <c r="E31" s="182">
        <v>4316.3307999999997</v>
      </c>
      <c r="F31" s="182">
        <v>5655.3635000000004</v>
      </c>
      <c r="G31" s="182">
        <v>4373.6967999999997</v>
      </c>
      <c r="H31" s="257">
        <v>2869.2691</v>
      </c>
      <c r="I31" s="183">
        <v>5903.0954000000002</v>
      </c>
      <c r="J31" s="182">
        <v>3354.9733000000001</v>
      </c>
      <c r="K31" s="182">
        <v>6336.8802999999998</v>
      </c>
    </row>
    <row r="32" spans="1:11" x14ac:dyDescent="0.2">
      <c r="A32" s="3"/>
      <c r="B32" s="7" t="s">
        <v>750</v>
      </c>
      <c r="C32" s="182">
        <v>192404</v>
      </c>
      <c r="D32" s="182">
        <v>156587</v>
      </c>
      <c r="E32" s="182">
        <v>14218.3825</v>
      </c>
      <c r="F32" s="182">
        <v>13192.522199999999</v>
      </c>
      <c r="G32" s="182">
        <v>10092.4745</v>
      </c>
      <c r="H32" s="257">
        <v>10405.784100000001</v>
      </c>
      <c r="I32" s="183">
        <v>11965.5784</v>
      </c>
      <c r="J32" s="182">
        <v>12297.0908</v>
      </c>
      <c r="K32" s="182">
        <v>12073.777099999999</v>
      </c>
    </row>
    <row r="33" spans="1:11" x14ac:dyDescent="0.2">
      <c r="A33" s="3"/>
      <c r="B33" s="7" t="s">
        <v>751</v>
      </c>
      <c r="C33" s="182">
        <v>2201080</v>
      </c>
      <c r="D33" s="182">
        <v>1966593</v>
      </c>
      <c r="E33" s="182">
        <v>164507.15169999999</v>
      </c>
      <c r="F33" s="182">
        <v>170636.20300000001</v>
      </c>
      <c r="G33" s="182">
        <v>172905.5178</v>
      </c>
      <c r="H33" s="257">
        <v>152335.80379999999</v>
      </c>
      <c r="I33" s="183">
        <v>172285.7101</v>
      </c>
      <c r="J33" s="182">
        <v>163513.20670000001</v>
      </c>
      <c r="K33" s="182">
        <v>178516.51980000001</v>
      </c>
    </row>
    <row r="34" spans="1:11" x14ac:dyDescent="0.2">
      <c r="A34" s="3"/>
      <c r="B34" s="7" t="s">
        <v>140</v>
      </c>
      <c r="C34" s="182">
        <v>190183</v>
      </c>
      <c r="D34" s="182">
        <v>170127</v>
      </c>
      <c r="E34" s="182">
        <v>13037.2528</v>
      </c>
      <c r="F34" s="182">
        <v>16342.735199999999</v>
      </c>
      <c r="G34" s="182">
        <v>14939.9121</v>
      </c>
      <c r="H34" s="257">
        <v>14520.2924</v>
      </c>
      <c r="I34" s="183">
        <v>13126.1381</v>
      </c>
      <c r="J34" s="182">
        <v>17256.213199999998</v>
      </c>
      <c r="K34" s="182">
        <v>11632.5484</v>
      </c>
    </row>
    <row r="35" spans="1:11" x14ac:dyDescent="0.2">
      <c r="A35" s="57" t="s">
        <v>752</v>
      </c>
      <c r="B35" s="49" t="s">
        <v>753</v>
      </c>
      <c r="C35" s="150">
        <v>2736823</v>
      </c>
      <c r="D35" s="150">
        <v>2980957</v>
      </c>
      <c r="E35" s="150">
        <v>251203.25959999999</v>
      </c>
      <c r="F35" s="150">
        <v>292449.13309999998</v>
      </c>
      <c r="G35" s="150">
        <v>245742.8346</v>
      </c>
      <c r="H35" s="255">
        <v>212445.78769999999</v>
      </c>
      <c r="I35" s="180">
        <v>219336.6765</v>
      </c>
      <c r="J35" s="150">
        <v>224585.139</v>
      </c>
      <c r="K35" s="150">
        <v>248423.3106</v>
      </c>
    </row>
    <row r="36" spans="1:11" x14ac:dyDescent="0.2">
      <c r="A36" s="3"/>
      <c r="B36" s="7" t="s">
        <v>754</v>
      </c>
      <c r="C36" s="182">
        <v>108465</v>
      </c>
      <c r="D36" s="182">
        <v>124736</v>
      </c>
      <c r="E36" s="182">
        <v>13128.430899999999</v>
      </c>
      <c r="F36" s="182">
        <v>10177.0761</v>
      </c>
      <c r="G36" s="182">
        <v>11236.660400000001</v>
      </c>
      <c r="H36" s="257">
        <v>14455.1733</v>
      </c>
      <c r="I36" s="183">
        <v>7926.2864</v>
      </c>
      <c r="J36" s="182">
        <v>10357.0461</v>
      </c>
      <c r="K36" s="182">
        <v>14008.428099999999</v>
      </c>
    </row>
    <row r="37" spans="1:11" x14ac:dyDescent="0.2">
      <c r="A37" s="3"/>
      <c r="B37" s="7" t="s">
        <v>755</v>
      </c>
      <c r="C37" s="182">
        <v>1087434</v>
      </c>
      <c r="D37" s="182">
        <v>1151424</v>
      </c>
      <c r="E37" s="182">
        <v>93563.475600000005</v>
      </c>
      <c r="F37" s="182">
        <v>110237.8584</v>
      </c>
      <c r="G37" s="182">
        <v>92595.926399999997</v>
      </c>
      <c r="H37" s="257">
        <v>66193.549499999994</v>
      </c>
      <c r="I37" s="183">
        <v>81257.941000000006</v>
      </c>
      <c r="J37" s="182">
        <v>84115.459799999997</v>
      </c>
      <c r="K37" s="182">
        <v>91887.491099999999</v>
      </c>
    </row>
    <row r="38" spans="1:11" x14ac:dyDescent="0.2">
      <c r="A38" s="3"/>
      <c r="B38" s="7" t="s">
        <v>756</v>
      </c>
      <c r="C38" s="182">
        <v>1150868</v>
      </c>
      <c r="D38" s="182">
        <v>1375278</v>
      </c>
      <c r="E38" s="182">
        <v>121883.41130000001</v>
      </c>
      <c r="F38" s="182">
        <v>149578.6367</v>
      </c>
      <c r="G38" s="182">
        <v>122269.40270000001</v>
      </c>
      <c r="H38" s="257">
        <v>109074.3425</v>
      </c>
      <c r="I38" s="183">
        <v>108565.63340000001</v>
      </c>
      <c r="J38" s="182">
        <v>108500.30590000001</v>
      </c>
      <c r="K38" s="182">
        <v>120003.5815</v>
      </c>
    </row>
    <row r="39" spans="1:11" x14ac:dyDescent="0.2">
      <c r="A39" s="3"/>
      <c r="B39" s="7" t="s">
        <v>140</v>
      </c>
      <c r="C39" s="182">
        <v>390056</v>
      </c>
      <c r="D39" s="182">
        <v>329520</v>
      </c>
      <c r="E39" s="182">
        <v>22627.941800000001</v>
      </c>
      <c r="F39" s="182">
        <v>22455.561900000001</v>
      </c>
      <c r="G39" s="182">
        <v>19640.845099999999</v>
      </c>
      <c r="H39" s="257">
        <v>22722.722399999999</v>
      </c>
      <c r="I39" s="183">
        <v>21586.815699999999</v>
      </c>
      <c r="J39" s="182">
        <v>21612.3272</v>
      </c>
      <c r="K39" s="182">
        <v>22523.8099</v>
      </c>
    </row>
    <row r="40" spans="1:11" x14ac:dyDescent="0.2">
      <c r="A40" s="57" t="s">
        <v>757</v>
      </c>
      <c r="B40" s="49" t="s">
        <v>758</v>
      </c>
      <c r="C40" s="150">
        <v>4662682</v>
      </c>
      <c r="D40" s="150">
        <v>4526556</v>
      </c>
      <c r="E40" s="150">
        <v>365305.05699999997</v>
      </c>
      <c r="F40" s="150">
        <v>352567.45140000002</v>
      </c>
      <c r="G40" s="150">
        <v>374580.05450000003</v>
      </c>
      <c r="H40" s="255">
        <v>332206.79239999998</v>
      </c>
      <c r="I40" s="180">
        <v>332794.4449</v>
      </c>
      <c r="J40" s="150">
        <v>365397.71970000002</v>
      </c>
      <c r="K40" s="150">
        <v>345802.32130000001</v>
      </c>
    </row>
    <row r="41" spans="1:11" x14ac:dyDescent="0.2">
      <c r="A41" s="3"/>
      <c r="B41" s="7" t="s">
        <v>759</v>
      </c>
      <c r="C41" s="182">
        <v>717140</v>
      </c>
      <c r="D41" s="182">
        <v>700931</v>
      </c>
      <c r="E41" s="182">
        <v>54361.592700000001</v>
      </c>
      <c r="F41" s="182">
        <v>46328.402000000002</v>
      </c>
      <c r="G41" s="182">
        <v>52694.493199999997</v>
      </c>
      <c r="H41" s="257">
        <v>41562.151100000003</v>
      </c>
      <c r="I41" s="183">
        <v>39883.331299999998</v>
      </c>
      <c r="J41" s="182">
        <v>46822.285499999998</v>
      </c>
      <c r="K41" s="182">
        <v>40771.845699999998</v>
      </c>
    </row>
    <row r="42" spans="1:11" x14ac:dyDescent="0.2">
      <c r="A42" s="3"/>
      <c r="B42" s="7" t="s">
        <v>760</v>
      </c>
      <c r="C42" s="182">
        <v>531609</v>
      </c>
      <c r="D42" s="182">
        <v>570126</v>
      </c>
      <c r="E42" s="182">
        <v>47206.401700000002</v>
      </c>
      <c r="F42" s="182">
        <v>41710.838000000003</v>
      </c>
      <c r="G42" s="182">
        <v>34662.7209</v>
      </c>
      <c r="H42" s="257">
        <v>46379.082300000002</v>
      </c>
      <c r="I42" s="183">
        <v>46145.122900000002</v>
      </c>
      <c r="J42" s="182">
        <v>37063.332999999999</v>
      </c>
      <c r="K42" s="182">
        <v>41774.020100000002</v>
      </c>
    </row>
    <row r="43" spans="1:11" x14ac:dyDescent="0.2">
      <c r="A43" s="3"/>
      <c r="B43" s="7" t="s">
        <v>761</v>
      </c>
      <c r="C43" s="182">
        <v>1751423</v>
      </c>
      <c r="D43" s="182">
        <v>1600319</v>
      </c>
      <c r="E43" s="182">
        <v>122287.946</v>
      </c>
      <c r="F43" s="182">
        <v>122725.51820000001</v>
      </c>
      <c r="G43" s="182">
        <v>125108.15119999999</v>
      </c>
      <c r="H43" s="257">
        <v>118753.6161</v>
      </c>
      <c r="I43" s="183">
        <v>123163.34450000001</v>
      </c>
      <c r="J43" s="182">
        <v>128464.6856</v>
      </c>
      <c r="K43" s="182">
        <v>137498.64749999999</v>
      </c>
    </row>
    <row r="44" spans="1:11" x14ac:dyDescent="0.2">
      <c r="A44" s="3"/>
      <c r="B44" s="7" t="s">
        <v>762</v>
      </c>
      <c r="C44" s="182">
        <v>1499671</v>
      </c>
      <c r="D44" s="182">
        <v>1446997</v>
      </c>
      <c r="E44" s="182">
        <v>122055.86930000001</v>
      </c>
      <c r="F44" s="182">
        <v>116033.23789999999</v>
      </c>
      <c r="G44" s="182">
        <v>111926.486</v>
      </c>
      <c r="H44" s="257">
        <v>109943.89290000001</v>
      </c>
      <c r="I44" s="183">
        <v>112220.2549</v>
      </c>
      <c r="J44" s="182">
        <v>124591.35129999999</v>
      </c>
      <c r="K44" s="182">
        <v>118156.35430000001</v>
      </c>
    </row>
    <row r="45" spans="1:11" x14ac:dyDescent="0.2">
      <c r="A45" s="3"/>
      <c r="B45" s="7" t="s">
        <v>763</v>
      </c>
      <c r="C45" s="182">
        <v>132343</v>
      </c>
      <c r="D45" s="182">
        <v>180427</v>
      </c>
      <c r="E45" s="182">
        <v>16317.8923</v>
      </c>
      <c r="F45" s="182">
        <v>22938.6482</v>
      </c>
      <c r="G45" s="182">
        <v>48004.674099999997</v>
      </c>
      <c r="H45" s="257">
        <v>12579.8832</v>
      </c>
      <c r="I45" s="183">
        <v>10095.551600000001</v>
      </c>
      <c r="J45" s="182">
        <v>26696.575799999999</v>
      </c>
      <c r="K45" s="182">
        <v>5815.9522999999999</v>
      </c>
    </row>
    <row r="46" spans="1:11" x14ac:dyDescent="0.2">
      <c r="A46" s="3"/>
      <c r="B46" s="7" t="s">
        <v>140</v>
      </c>
      <c r="C46" s="182">
        <v>30496</v>
      </c>
      <c r="D46" s="182">
        <v>27756</v>
      </c>
      <c r="E46" s="182">
        <v>3075.355</v>
      </c>
      <c r="F46" s="182">
        <v>2830.8071</v>
      </c>
      <c r="G46" s="182">
        <v>2183.5291000000002</v>
      </c>
      <c r="H46" s="257">
        <v>2988.1668</v>
      </c>
      <c r="I46" s="183">
        <v>1286.8397</v>
      </c>
      <c r="J46" s="182">
        <v>1759.4884999999999</v>
      </c>
      <c r="K46" s="182">
        <v>1785.5014000000001</v>
      </c>
    </row>
    <row r="47" spans="1:11" x14ac:dyDescent="0.2">
      <c r="A47" s="57" t="s">
        <v>764</v>
      </c>
      <c r="B47" s="49" t="s">
        <v>765</v>
      </c>
      <c r="C47" s="150">
        <v>641069</v>
      </c>
      <c r="D47" s="150">
        <v>650470</v>
      </c>
      <c r="E47" s="150">
        <v>73320.345199999996</v>
      </c>
      <c r="F47" s="150">
        <v>96064.407699999996</v>
      </c>
      <c r="G47" s="150">
        <v>102231.1182</v>
      </c>
      <c r="H47" s="255">
        <v>89779.095499999996</v>
      </c>
      <c r="I47" s="180">
        <v>91673.791700000002</v>
      </c>
      <c r="J47" s="150">
        <v>72604.653399999996</v>
      </c>
      <c r="K47" s="150">
        <v>92479.344800000006</v>
      </c>
    </row>
    <row r="48" spans="1:11" x14ac:dyDescent="0.2">
      <c r="A48" s="3"/>
      <c r="B48" s="7" t="s">
        <v>766</v>
      </c>
      <c r="C48" s="182">
        <v>204134</v>
      </c>
      <c r="D48" s="182">
        <v>242092</v>
      </c>
      <c r="E48" s="182">
        <v>26916.676299999999</v>
      </c>
      <c r="F48" s="182">
        <v>24178.4493</v>
      </c>
      <c r="G48" s="182">
        <v>24079.7693</v>
      </c>
      <c r="H48" s="257">
        <v>20319.678500000002</v>
      </c>
      <c r="I48" s="183">
        <v>25933.000100000001</v>
      </c>
      <c r="J48" s="182">
        <v>25044.905200000001</v>
      </c>
      <c r="K48" s="182">
        <v>44015.011899999998</v>
      </c>
    </row>
    <row r="49" spans="1:13" x14ac:dyDescent="0.2">
      <c r="A49" s="3"/>
      <c r="B49" s="7" t="s">
        <v>767</v>
      </c>
      <c r="C49" s="182">
        <v>26413</v>
      </c>
      <c r="D49" s="182">
        <v>24744</v>
      </c>
      <c r="E49" s="182">
        <v>1834.6301000000001</v>
      </c>
      <c r="F49" s="182">
        <v>2806.6071000000002</v>
      </c>
      <c r="G49" s="182">
        <v>2055.6262000000002</v>
      </c>
      <c r="H49" s="257">
        <v>1374.606</v>
      </c>
      <c r="I49" s="183">
        <v>1589.3697999999999</v>
      </c>
      <c r="J49" s="182">
        <v>2237.1183999999998</v>
      </c>
      <c r="K49" s="182">
        <v>1628.6565000000001</v>
      </c>
    </row>
    <row r="50" spans="1:13" x14ac:dyDescent="0.2">
      <c r="A50" s="3"/>
      <c r="B50" s="7" t="s">
        <v>768</v>
      </c>
      <c r="C50" s="182">
        <v>62801</v>
      </c>
      <c r="D50" s="182">
        <v>110940</v>
      </c>
      <c r="E50" s="182">
        <v>18096.094099999998</v>
      </c>
      <c r="F50" s="182">
        <v>17194.726299999998</v>
      </c>
      <c r="G50" s="182">
        <v>21058.770700000001</v>
      </c>
      <c r="H50" s="257">
        <v>15918.632299999999</v>
      </c>
      <c r="I50" s="183">
        <v>13029.4398</v>
      </c>
      <c r="J50" s="182">
        <v>9566.6821999999993</v>
      </c>
      <c r="K50" s="182">
        <v>15214.5581</v>
      </c>
    </row>
    <row r="51" spans="1:13" x14ac:dyDescent="0.2">
      <c r="A51" s="3"/>
      <c r="B51" s="7" t="s">
        <v>140</v>
      </c>
      <c r="C51" s="182">
        <v>347721</v>
      </c>
      <c r="D51" s="182">
        <v>272693</v>
      </c>
      <c r="E51" s="182">
        <v>26472.9447</v>
      </c>
      <c r="F51" s="182">
        <v>51884.625</v>
      </c>
      <c r="G51" s="182">
        <v>55036.951999999997</v>
      </c>
      <c r="H51" s="257">
        <v>52166.178699999997</v>
      </c>
      <c r="I51" s="183">
        <v>51121.982000000004</v>
      </c>
      <c r="J51" s="182">
        <v>35755.9476</v>
      </c>
      <c r="K51" s="182">
        <v>31621.118299999998</v>
      </c>
    </row>
    <row r="52" spans="1:13" ht="15" thickBot="1" x14ac:dyDescent="0.25">
      <c r="A52" s="92"/>
      <c r="B52" s="6"/>
      <c r="C52" s="93"/>
      <c r="D52" s="6"/>
      <c r="E52" s="9"/>
      <c r="F52" s="94"/>
      <c r="G52" s="95"/>
      <c r="H52" s="95"/>
      <c r="I52" s="258"/>
      <c r="J52" s="258"/>
      <c r="K52" s="258"/>
      <c r="L52" s="259"/>
      <c r="M52" s="259"/>
    </row>
    <row r="53" spans="1:13" ht="15" thickTop="1" x14ac:dyDescent="0.2">
      <c r="J53" s="259"/>
      <c r="K53" s="259"/>
      <c r="L53" s="259"/>
      <c r="M53" s="259"/>
    </row>
    <row r="54" spans="1:13" x14ac:dyDescent="0.2">
      <c r="J54" s="259"/>
      <c r="K54" s="259"/>
      <c r="L54" s="259"/>
      <c r="M54" s="259"/>
    </row>
  </sheetData>
  <mergeCells count="9">
    <mergeCell ref="A1:K1"/>
    <mergeCell ref="A2:K2"/>
    <mergeCell ref="A3:K3"/>
    <mergeCell ref="A4:A5"/>
    <mergeCell ref="B4:B5"/>
    <mergeCell ref="C4:C5"/>
    <mergeCell ref="D4:D5"/>
    <mergeCell ref="F4:H4"/>
    <mergeCell ref="I4:K4"/>
  </mergeCells>
  <pageMargins left="0.7" right="0.7" top="0.75" bottom="0.75" header="0.3" footer="0.3"/>
  <pageSetup paperSize="9" scale="70"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view="pageBreakPreview" topLeftCell="A37" zoomScaleNormal="100" zoomScaleSheetLayoutView="100" workbookViewId="0">
      <selection activeCell="A56" sqref="A56"/>
    </sheetView>
  </sheetViews>
  <sheetFormatPr defaultColWidth="9.125" defaultRowHeight="14.25" x14ac:dyDescent="0.2"/>
  <cols>
    <col min="1" max="1" width="2.625" style="4" bestFit="1" customWidth="1"/>
    <col min="2" max="2" width="22.375" style="4" bestFit="1" customWidth="1"/>
    <col min="3" max="11" width="9.75" style="4" customWidth="1"/>
    <col min="12" max="16384" width="9.125" style="4"/>
  </cols>
  <sheetData>
    <row r="1" spans="1:11" ht="18.75" x14ac:dyDescent="0.2">
      <c r="A1" s="341" t="s">
        <v>722</v>
      </c>
      <c r="B1" s="341"/>
      <c r="C1" s="341"/>
      <c r="D1" s="341"/>
      <c r="E1" s="341"/>
      <c r="F1" s="341"/>
      <c r="G1" s="341"/>
      <c r="H1" s="341"/>
      <c r="I1" s="341"/>
      <c r="J1" s="341"/>
      <c r="K1" s="341"/>
    </row>
    <row r="2" spans="1:11" x14ac:dyDescent="0.2">
      <c r="A2" s="473" t="s">
        <v>505</v>
      </c>
      <c r="B2" s="473"/>
      <c r="C2" s="473"/>
      <c r="D2" s="473"/>
      <c r="E2" s="473"/>
      <c r="F2" s="473"/>
      <c r="G2" s="473"/>
      <c r="H2" s="473"/>
      <c r="I2" s="473"/>
      <c r="J2" s="473"/>
      <c r="K2" s="473"/>
    </row>
    <row r="3" spans="1:11" ht="15" thickBot="1" x14ac:dyDescent="0.25">
      <c r="A3" s="311" t="s">
        <v>769</v>
      </c>
      <c r="B3" s="311"/>
      <c r="C3" s="311"/>
      <c r="D3" s="311"/>
      <c r="E3" s="311"/>
      <c r="F3" s="311"/>
      <c r="G3" s="311"/>
      <c r="H3" s="311"/>
      <c r="I3" s="311"/>
      <c r="J3" s="311"/>
      <c r="K3" s="311"/>
    </row>
    <row r="4" spans="1:11" ht="15.75" thickTop="1" thickBot="1" x14ac:dyDescent="0.25">
      <c r="A4" s="321"/>
      <c r="B4" s="324" t="s">
        <v>723</v>
      </c>
      <c r="C4" s="335" t="s">
        <v>133</v>
      </c>
      <c r="D4" s="335" t="s">
        <v>657</v>
      </c>
      <c r="E4" s="285">
        <v>2023</v>
      </c>
      <c r="F4" s="384">
        <v>2023</v>
      </c>
      <c r="G4" s="385"/>
      <c r="H4" s="385"/>
      <c r="I4" s="384">
        <v>2024</v>
      </c>
      <c r="J4" s="385"/>
      <c r="K4" s="385"/>
    </row>
    <row r="5" spans="1:11" ht="15" thickBot="1" x14ac:dyDescent="0.25">
      <c r="A5" s="308"/>
      <c r="B5" s="325"/>
      <c r="C5" s="336"/>
      <c r="D5" s="336"/>
      <c r="E5" s="26" t="s">
        <v>46</v>
      </c>
      <c r="F5" s="227" t="s">
        <v>925</v>
      </c>
      <c r="G5" s="227" t="s">
        <v>924</v>
      </c>
      <c r="H5" s="26" t="s">
        <v>923</v>
      </c>
      <c r="I5" s="139" t="s">
        <v>44</v>
      </c>
      <c r="J5" s="53" t="s">
        <v>922</v>
      </c>
      <c r="K5" s="53" t="s">
        <v>921</v>
      </c>
    </row>
    <row r="6" spans="1:11" ht="15" thickTop="1" x14ac:dyDescent="0.2">
      <c r="A6" s="3"/>
      <c r="B6" s="3"/>
      <c r="C6" s="96"/>
      <c r="D6" s="96"/>
      <c r="E6" s="96"/>
      <c r="F6" s="27"/>
      <c r="G6" s="27"/>
      <c r="H6" s="27"/>
      <c r="J6" s="27"/>
      <c r="K6" s="184"/>
    </row>
    <row r="7" spans="1:11" x14ac:dyDescent="0.2">
      <c r="A7" s="49" t="s">
        <v>770</v>
      </c>
      <c r="B7" s="49" t="s">
        <v>771</v>
      </c>
      <c r="C7" s="150">
        <v>32769</v>
      </c>
      <c r="D7" s="150">
        <v>30807</v>
      </c>
      <c r="E7" s="150">
        <v>3390.9108000000001</v>
      </c>
      <c r="F7" s="150">
        <v>4933.1044000000002</v>
      </c>
      <c r="G7" s="150">
        <v>5794.2138000000004</v>
      </c>
      <c r="H7" s="150">
        <v>15367.0275</v>
      </c>
      <c r="I7" s="150">
        <v>14092.1198</v>
      </c>
      <c r="J7" s="150">
        <v>29709.641599999999</v>
      </c>
      <c r="K7" s="150">
        <v>17057.691599999998</v>
      </c>
    </row>
    <row r="8" spans="1:11" x14ac:dyDescent="0.2">
      <c r="A8" s="49" t="s">
        <v>772</v>
      </c>
      <c r="B8" s="49" t="s">
        <v>773</v>
      </c>
      <c r="C8" s="150">
        <v>214194</v>
      </c>
      <c r="D8" s="150">
        <v>187724</v>
      </c>
      <c r="E8" s="150">
        <v>12322.7958</v>
      </c>
      <c r="F8" s="150">
        <v>21513.509900000001</v>
      </c>
      <c r="G8" s="150">
        <v>27084.866300000002</v>
      </c>
      <c r="H8" s="150">
        <v>19144.962299999999</v>
      </c>
      <c r="I8" s="150">
        <v>12907.2567</v>
      </c>
      <c r="J8" s="150">
        <v>12692.359</v>
      </c>
      <c r="K8" s="150">
        <v>17298.553500000002</v>
      </c>
    </row>
    <row r="9" spans="1:11" x14ac:dyDescent="0.2">
      <c r="A9" s="3"/>
      <c r="B9" s="7" t="s">
        <v>397</v>
      </c>
      <c r="C9" s="182">
        <v>128797</v>
      </c>
      <c r="D9" s="182">
        <v>110156</v>
      </c>
      <c r="E9" s="182">
        <v>5907.4285</v>
      </c>
      <c r="F9" s="182">
        <v>12780.162</v>
      </c>
      <c r="G9" s="182">
        <v>16679.041799999999</v>
      </c>
      <c r="H9" s="182">
        <v>10032.1453</v>
      </c>
      <c r="I9" s="182">
        <v>6202.1875</v>
      </c>
      <c r="J9" s="182">
        <v>6439.1913999999997</v>
      </c>
      <c r="K9" s="182">
        <v>10827.838299999999</v>
      </c>
    </row>
    <row r="10" spans="1:11" x14ac:dyDescent="0.2">
      <c r="A10" s="3"/>
      <c r="B10" s="7" t="s">
        <v>774</v>
      </c>
      <c r="C10" s="182">
        <v>29915</v>
      </c>
      <c r="D10" s="182">
        <v>26824</v>
      </c>
      <c r="E10" s="182">
        <v>2541.1918000000001</v>
      </c>
      <c r="F10" s="182">
        <v>1880.5308</v>
      </c>
      <c r="G10" s="182">
        <v>2309.2285000000002</v>
      </c>
      <c r="H10" s="182">
        <v>1819.1978999999999</v>
      </c>
      <c r="I10" s="182">
        <v>3507.5758999999998</v>
      </c>
      <c r="J10" s="182">
        <v>2021.3634999999999</v>
      </c>
      <c r="K10" s="182">
        <v>2075.7716999999998</v>
      </c>
    </row>
    <row r="11" spans="1:11" x14ac:dyDescent="0.2">
      <c r="A11" s="3"/>
      <c r="B11" s="7" t="s">
        <v>140</v>
      </c>
      <c r="C11" s="182">
        <v>55482</v>
      </c>
      <c r="D11" s="182">
        <v>50744</v>
      </c>
      <c r="E11" s="182">
        <v>3874.1754999999998</v>
      </c>
      <c r="F11" s="182">
        <v>6852.8171000000002</v>
      </c>
      <c r="G11" s="182">
        <v>8096.5959999999995</v>
      </c>
      <c r="H11" s="182">
        <v>7293.6190999999999</v>
      </c>
      <c r="I11" s="182">
        <v>3197.4933000000001</v>
      </c>
      <c r="J11" s="182">
        <v>4231.8041000000003</v>
      </c>
      <c r="K11" s="182">
        <v>4394.9435000000003</v>
      </c>
    </row>
    <row r="12" spans="1:11" x14ac:dyDescent="0.2">
      <c r="A12" s="49" t="s">
        <v>775</v>
      </c>
      <c r="B12" s="49" t="s">
        <v>776</v>
      </c>
      <c r="C12" s="150">
        <v>209726</v>
      </c>
      <c r="D12" s="150">
        <v>212625</v>
      </c>
      <c r="E12" s="150">
        <v>15720.181500000001</v>
      </c>
      <c r="F12" s="150">
        <v>15719.9215</v>
      </c>
      <c r="G12" s="150">
        <v>23966.989000000001</v>
      </c>
      <c r="H12" s="150">
        <v>17908.432199999999</v>
      </c>
      <c r="I12" s="150">
        <v>17899.987499999999</v>
      </c>
      <c r="J12" s="150">
        <v>14531.416999999999</v>
      </c>
      <c r="K12" s="150">
        <v>16302.3192</v>
      </c>
    </row>
    <row r="13" spans="1:11" x14ac:dyDescent="0.2">
      <c r="A13" s="3"/>
      <c r="B13" s="7" t="s">
        <v>423</v>
      </c>
      <c r="C13" s="182">
        <v>199904</v>
      </c>
      <c r="D13" s="182">
        <v>199574</v>
      </c>
      <c r="E13" s="182">
        <v>15425.5213</v>
      </c>
      <c r="F13" s="182">
        <v>15276.8205</v>
      </c>
      <c r="G13" s="182">
        <v>22139.652099999999</v>
      </c>
      <c r="H13" s="182">
        <v>17778.878199999999</v>
      </c>
      <c r="I13" s="182">
        <v>17737.4143</v>
      </c>
      <c r="J13" s="182">
        <v>14383.387000000001</v>
      </c>
      <c r="K13" s="182">
        <v>15544.528200000001</v>
      </c>
    </row>
    <row r="14" spans="1:11" x14ac:dyDescent="0.2">
      <c r="A14" s="3"/>
      <c r="B14" s="7" t="s">
        <v>140</v>
      </c>
      <c r="C14" s="182">
        <v>9822</v>
      </c>
      <c r="D14" s="182">
        <v>13051</v>
      </c>
      <c r="E14" s="182">
        <v>294.66019999999997</v>
      </c>
      <c r="F14" s="182">
        <v>443.101</v>
      </c>
      <c r="G14" s="182">
        <v>1827.3369</v>
      </c>
      <c r="H14" s="182">
        <v>129.554</v>
      </c>
      <c r="I14" s="182">
        <v>162.57320000000001</v>
      </c>
      <c r="J14" s="182">
        <v>148.03</v>
      </c>
      <c r="K14" s="182">
        <v>757.79100000000005</v>
      </c>
    </row>
    <row r="15" spans="1:11" x14ac:dyDescent="0.2">
      <c r="A15" s="49" t="s">
        <v>777</v>
      </c>
      <c r="B15" s="49" t="s">
        <v>778</v>
      </c>
      <c r="C15" s="150">
        <v>316288</v>
      </c>
      <c r="D15" s="150">
        <v>235587</v>
      </c>
      <c r="E15" s="150">
        <v>15449.6502</v>
      </c>
      <c r="F15" s="150">
        <v>30257.0219</v>
      </c>
      <c r="G15" s="150">
        <v>40367.4303</v>
      </c>
      <c r="H15" s="150">
        <v>94265.595799999996</v>
      </c>
      <c r="I15" s="150">
        <v>72921.245800000004</v>
      </c>
      <c r="J15" s="150">
        <v>55315.552600000003</v>
      </c>
      <c r="K15" s="150">
        <v>39006.279399999999</v>
      </c>
    </row>
    <row r="16" spans="1:11" x14ac:dyDescent="0.2">
      <c r="A16" s="49" t="s">
        <v>779</v>
      </c>
      <c r="B16" s="49" t="s">
        <v>780</v>
      </c>
      <c r="C16" s="150">
        <v>3629482</v>
      </c>
      <c r="D16" s="150">
        <v>2740805</v>
      </c>
      <c r="E16" s="150">
        <v>237849.20809999999</v>
      </c>
      <c r="F16" s="150">
        <v>397276.46250000002</v>
      </c>
      <c r="G16" s="150">
        <v>327122.41690000001</v>
      </c>
      <c r="H16" s="150">
        <v>308966.79479999997</v>
      </c>
      <c r="I16" s="150">
        <v>307081.54670000001</v>
      </c>
      <c r="J16" s="150">
        <v>202273.38769999999</v>
      </c>
      <c r="K16" s="150">
        <v>288920.83199999999</v>
      </c>
    </row>
    <row r="17" spans="1:11" x14ac:dyDescent="0.2">
      <c r="A17" s="3"/>
      <c r="B17" s="7" t="s">
        <v>395</v>
      </c>
      <c r="C17" s="182">
        <v>2783059</v>
      </c>
      <c r="D17" s="182">
        <v>2029174</v>
      </c>
      <c r="E17" s="182">
        <v>189956.9008</v>
      </c>
      <c r="F17" s="182">
        <v>318842.27769999998</v>
      </c>
      <c r="G17" s="182">
        <v>271316.4019</v>
      </c>
      <c r="H17" s="182">
        <v>257978.05489999999</v>
      </c>
      <c r="I17" s="182">
        <v>245168.76560000001</v>
      </c>
      <c r="J17" s="182">
        <v>169028.2542</v>
      </c>
      <c r="K17" s="182">
        <v>246029.82569999999</v>
      </c>
    </row>
    <row r="18" spans="1:11" x14ac:dyDescent="0.2">
      <c r="A18" s="3"/>
      <c r="B18" s="7" t="s">
        <v>781</v>
      </c>
      <c r="C18" s="182">
        <v>334321</v>
      </c>
      <c r="D18" s="182">
        <v>179493</v>
      </c>
      <c r="E18" s="182">
        <v>16635.135399999999</v>
      </c>
      <c r="F18" s="182">
        <v>15813.822099999999</v>
      </c>
      <c r="G18" s="182">
        <v>12046.0038</v>
      </c>
      <c r="H18" s="182">
        <v>12856.100899999999</v>
      </c>
      <c r="I18" s="182">
        <v>14402.912399999999</v>
      </c>
      <c r="J18" s="182">
        <v>7706.7401</v>
      </c>
      <c r="K18" s="182">
        <v>11643.410900000001</v>
      </c>
    </row>
    <row r="19" spans="1:11" x14ac:dyDescent="0.2">
      <c r="A19" s="3"/>
      <c r="B19" s="7" t="s">
        <v>404</v>
      </c>
      <c r="C19" s="182">
        <v>199928</v>
      </c>
      <c r="D19" s="182">
        <v>204572</v>
      </c>
      <c r="E19" s="182">
        <v>16074.5929</v>
      </c>
      <c r="F19" s="182">
        <v>19600.9676</v>
      </c>
      <c r="G19" s="182">
        <v>16487.154600000002</v>
      </c>
      <c r="H19" s="182">
        <v>16136.841</v>
      </c>
      <c r="I19" s="182">
        <v>14264.4336</v>
      </c>
      <c r="J19" s="182">
        <v>12371.9041</v>
      </c>
      <c r="K19" s="182">
        <v>15516.06</v>
      </c>
    </row>
    <row r="20" spans="1:11" x14ac:dyDescent="0.2">
      <c r="A20" s="3"/>
      <c r="B20" s="7" t="s">
        <v>782</v>
      </c>
      <c r="C20" s="182">
        <v>205906</v>
      </c>
      <c r="D20" s="182">
        <v>197152</v>
      </c>
      <c r="E20" s="182">
        <v>15180.741</v>
      </c>
      <c r="F20" s="182">
        <v>14665.006100000001</v>
      </c>
      <c r="G20" s="182">
        <v>14405.0056</v>
      </c>
      <c r="H20" s="182">
        <v>21959.928</v>
      </c>
      <c r="I20" s="182">
        <v>12568.580099999999</v>
      </c>
      <c r="J20" s="182">
        <v>13162.667299999999</v>
      </c>
      <c r="K20" s="182">
        <v>15673.6564</v>
      </c>
    </row>
    <row r="21" spans="1:11" x14ac:dyDescent="0.2">
      <c r="A21" s="3"/>
      <c r="B21" s="7" t="s">
        <v>140</v>
      </c>
      <c r="C21" s="182">
        <v>106268</v>
      </c>
      <c r="D21" s="182">
        <v>130413</v>
      </c>
      <c r="E21" s="182">
        <v>1.8380000000000001</v>
      </c>
      <c r="F21" s="182">
        <v>28354.388999999999</v>
      </c>
      <c r="G21" s="182">
        <v>12867.851000000001</v>
      </c>
      <c r="H21" s="182">
        <v>35.869999999999997</v>
      </c>
      <c r="I21" s="182">
        <v>20676.855</v>
      </c>
      <c r="J21" s="182">
        <v>3.8220000000000001</v>
      </c>
      <c r="K21" s="182">
        <v>57.878999999999998</v>
      </c>
    </row>
    <row r="22" spans="1:11" x14ac:dyDescent="0.2">
      <c r="A22" s="49" t="s">
        <v>783</v>
      </c>
      <c r="B22" s="49" t="s">
        <v>784</v>
      </c>
      <c r="C22" s="150">
        <v>1981736</v>
      </c>
      <c r="D22" s="150">
        <v>1795094</v>
      </c>
      <c r="E22" s="150">
        <v>176239.20060000001</v>
      </c>
      <c r="F22" s="150">
        <v>168506.7077</v>
      </c>
      <c r="G22" s="150">
        <v>163144.74479999999</v>
      </c>
      <c r="H22" s="150">
        <v>140584.10440000001</v>
      </c>
      <c r="I22" s="150">
        <v>160632.21720000001</v>
      </c>
      <c r="J22" s="150">
        <v>151594.34340000001</v>
      </c>
      <c r="K22" s="150">
        <v>186119.5404</v>
      </c>
    </row>
    <row r="23" spans="1:11" x14ac:dyDescent="0.2">
      <c r="A23" s="3"/>
      <c r="B23" s="7" t="s">
        <v>785</v>
      </c>
      <c r="C23" s="182">
        <v>552781</v>
      </c>
      <c r="D23" s="182">
        <v>522145</v>
      </c>
      <c r="E23" s="182">
        <v>54395.626799999998</v>
      </c>
      <c r="F23" s="182">
        <v>52176.5579</v>
      </c>
      <c r="G23" s="182">
        <v>51911.087</v>
      </c>
      <c r="H23" s="182">
        <v>28019.315200000001</v>
      </c>
      <c r="I23" s="182">
        <v>24210.7624</v>
      </c>
      <c r="J23" s="182">
        <v>34960.318399999996</v>
      </c>
      <c r="K23" s="182">
        <v>55431.537100000001</v>
      </c>
    </row>
    <row r="24" spans="1:11" x14ac:dyDescent="0.2">
      <c r="A24" s="3"/>
      <c r="B24" s="7" t="s">
        <v>391</v>
      </c>
      <c r="C24" s="182">
        <v>872562</v>
      </c>
      <c r="D24" s="182">
        <v>768547</v>
      </c>
      <c r="E24" s="182">
        <v>63274.956299999998</v>
      </c>
      <c r="F24" s="182">
        <v>47686.902000000002</v>
      </c>
      <c r="G24" s="182">
        <v>56381.402999999998</v>
      </c>
      <c r="H24" s="182">
        <v>56943.614000000001</v>
      </c>
      <c r="I24" s="182">
        <v>62332.438000000002</v>
      </c>
      <c r="J24" s="182">
        <v>53729.364600000001</v>
      </c>
      <c r="K24" s="182">
        <v>66741.834300000002</v>
      </c>
    </row>
    <row r="25" spans="1:11" x14ac:dyDescent="0.2">
      <c r="A25" s="3"/>
      <c r="B25" s="7" t="s">
        <v>786</v>
      </c>
      <c r="C25" s="182">
        <v>1292</v>
      </c>
      <c r="D25" s="182">
        <v>329</v>
      </c>
      <c r="E25" s="182">
        <v>59.478000000000002</v>
      </c>
      <c r="F25" s="182">
        <v>25.556000000000001</v>
      </c>
      <c r="G25" s="182">
        <v>0</v>
      </c>
      <c r="H25" s="182">
        <v>8.23</v>
      </c>
      <c r="I25" s="182">
        <v>71.992500000000007</v>
      </c>
      <c r="J25" s="182">
        <v>80.64</v>
      </c>
      <c r="K25" s="182">
        <v>1115.857</v>
      </c>
    </row>
    <row r="26" spans="1:11" x14ac:dyDescent="0.2">
      <c r="A26" s="3"/>
      <c r="B26" s="97" t="s">
        <v>403</v>
      </c>
      <c r="C26" s="182" t="s">
        <v>182</v>
      </c>
      <c r="D26" s="182">
        <v>75</v>
      </c>
      <c r="E26" s="182">
        <v>0.39</v>
      </c>
      <c r="F26" s="182">
        <v>0</v>
      </c>
      <c r="G26" s="182">
        <v>2.9180000000000001</v>
      </c>
      <c r="H26" s="182">
        <v>0.78500000000000003</v>
      </c>
      <c r="I26" s="182">
        <v>0</v>
      </c>
      <c r="J26" s="182">
        <v>0</v>
      </c>
      <c r="K26" s="182">
        <v>6.9749999999999996</v>
      </c>
    </row>
    <row r="27" spans="1:11" x14ac:dyDescent="0.2">
      <c r="A27" s="3"/>
      <c r="B27" s="7" t="s">
        <v>424</v>
      </c>
      <c r="C27" s="182">
        <v>375370</v>
      </c>
      <c r="D27" s="182">
        <v>283779</v>
      </c>
      <c r="E27" s="182">
        <v>21728.437099999999</v>
      </c>
      <c r="F27" s="182">
        <v>42281.214500000002</v>
      </c>
      <c r="G27" s="182">
        <v>31497.189399999999</v>
      </c>
      <c r="H27" s="182">
        <v>34060.172400000003</v>
      </c>
      <c r="I27" s="182">
        <v>47223.279499999997</v>
      </c>
      <c r="J27" s="182">
        <v>38892.622499999998</v>
      </c>
      <c r="K27" s="182">
        <v>32568.240099999999</v>
      </c>
    </row>
    <row r="28" spans="1:11" x14ac:dyDescent="0.2">
      <c r="A28" s="3"/>
      <c r="B28" s="7" t="s">
        <v>140</v>
      </c>
      <c r="C28" s="182">
        <v>179732</v>
      </c>
      <c r="D28" s="182">
        <v>220218</v>
      </c>
      <c r="E28" s="182">
        <v>36780.312400000003</v>
      </c>
      <c r="F28" s="182">
        <v>26336.477299999999</v>
      </c>
      <c r="G28" s="182">
        <v>23352.147400000002</v>
      </c>
      <c r="H28" s="182">
        <v>21551.987799999999</v>
      </c>
      <c r="I28" s="182">
        <v>26793.7448</v>
      </c>
      <c r="J28" s="182">
        <v>23931.3979</v>
      </c>
      <c r="K28" s="182">
        <v>30255.0969</v>
      </c>
    </row>
    <row r="29" spans="1:11" x14ac:dyDescent="0.2">
      <c r="A29" s="49" t="s">
        <v>787</v>
      </c>
      <c r="B29" s="49" t="s">
        <v>788</v>
      </c>
      <c r="C29" s="150">
        <v>1539754</v>
      </c>
      <c r="D29" s="150">
        <v>1297646</v>
      </c>
      <c r="E29" s="150">
        <v>124718.4987</v>
      </c>
      <c r="F29" s="150">
        <v>135882.39660000001</v>
      </c>
      <c r="G29" s="150">
        <v>252332.1202</v>
      </c>
      <c r="H29" s="150">
        <v>300624.15399999998</v>
      </c>
      <c r="I29" s="150">
        <v>290444.5943</v>
      </c>
      <c r="J29" s="150">
        <v>221326.98800000001</v>
      </c>
      <c r="K29" s="150">
        <v>179047.7248</v>
      </c>
    </row>
    <row r="30" spans="1:11" x14ac:dyDescent="0.2">
      <c r="A30" s="3"/>
      <c r="B30" s="7" t="s">
        <v>402</v>
      </c>
      <c r="C30" s="182">
        <v>122973</v>
      </c>
      <c r="D30" s="182">
        <v>127393</v>
      </c>
      <c r="E30" s="182">
        <v>8608.4853000000003</v>
      </c>
      <c r="F30" s="182">
        <v>16325.326999999999</v>
      </c>
      <c r="G30" s="182">
        <v>79220.619600000005</v>
      </c>
      <c r="H30" s="182">
        <v>100098.1053</v>
      </c>
      <c r="I30" s="182">
        <v>73634.269</v>
      </c>
      <c r="J30" s="182">
        <v>60187.215199999999</v>
      </c>
      <c r="K30" s="182">
        <v>48677.567000000003</v>
      </c>
    </row>
    <row r="31" spans="1:11" x14ac:dyDescent="0.2">
      <c r="A31" s="3"/>
      <c r="B31" s="7" t="s">
        <v>411</v>
      </c>
      <c r="C31" s="182">
        <v>432750</v>
      </c>
      <c r="D31" s="182">
        <v>299013</v>
      </c>
      <c r="E31" s="182">
        <v>28381.563999999998</v>
      </c>
      <c r="F31" s="182">
        <v>51857.621400000004</v>
      </c>
      <c r="G31" s="182">
        <v>64528.773200000003</v>
      </c>
      <c r="H31" s="182">
        <v>73613.105299999996</v>
      </c>
      <c r="I31" s="182">
        <v>84078.8514</v>
      </c>
      <c r="J31" s="182">
        <v>53815.068800000001</v>
      </c>
      <c r="K31" s="182">
        <v>56219.708700000003</v>
      </c>
    </row>
    <row r="32" spans="1:11" x14ac:dyDescent="0.2">
      <c r="A32" s="3"/>
      <c r="B32" s="7" t="s">
        <v>422</v>
      </c>
      <c r="C32" s="182">
        <v>374986</v>
      </c>
      <c r="D32" s="182">
        <v>290610</v>
      </c>
      <c r="E32" s="182">
        <v>17493.7742</v>
      </c>
      <c r="F32" s="182">
        <v>10730.1358</v>
      </c>
      <c r="G32" s="182">
        <v>21419.061399999999</v>
      </c>
      <c r="H32" s="182">
        <v>18223.7379</v>
      </c>
      <c r="I32" s="182">
        <v>30598.144700000001</v>
      </c>
      <c r="J32" s="182">
        <v>34153.534399999997</v>
      </c>
      <c r="K32" s="182">
        <v>6775.0295999999998</v>
      </c>
    </row>
    <row r="33" spans="1:11" x14ac:dyDescent="0.2">
      <c r="A33" s="3"/>
      <c r="B33" s="7" t="s">
        <v>426</v>
      </c>
      <c r="C33" s="182">
        <v>146583</v>
      </c>
      <c r="D33" s="182">
        <v>164123</v>
      </c>
      <c r="E33" s="182">
        <v>24855.1594</v>
      </c>
      <c r="F33" s="182">
        <v>9492.5161000000007</v>
      </c>
      <c r="G33" s="182">
        <v>9505.2610000000004</v>
      </c>
      <c r="H33" s="182">
        <v>9548.6321000000007</v>
      </c>
      <c r="I33" s="182">
        <v>11788.137500000001</v>
      </c>
      <c r="J33" s="182">
        <v>12757.599</v>
      </c>
      <c r="K33" s="182">
        <v>14478.0605</v>
      </c>
    </row>
    <row r="34" spans="1:11" x14ac:dyDescent="0.2">
      <c r="A34" s="3"/>
      <c r="B34" s="7" t="s">
        <v>140</v>
      </c>
      <c r="C34" s="182">
        <v>462463</v>
      </c>
      <c r="D34" s="182">
        <v>416507</v>
      </c>
      <c r="E34" s="182">
        <v>45379.515800000001</v>
      </c>
      <c r="F34" s="182">
        <v>47476.796300000002</v>
      </c>
      <c r="G34" s="182">
        <v>77658.404999999999</v>
      </c>
      <c r="H34" s="182">
        <v>99140.573399999994</v>
      </c>
      <c r="I34" s="182">
        <v>90345.191699999996</v>
      </c>
      <c r="J34" s="182">
        <v>60413.570599999999</v>
      </c>
      <c r="K34" s="182">
        <v>52897.358999999997</v>
      </c>
    </row>
    <row r="35" spans="1:11" x14ac:dyDescent="0.2">
      <c r="A35" s="49" t="s">
        <v>789</v>
      </c>
      <c r="B35" s="49" t="s">
        <v>790</v>
      </c>
      <c r="C35" s="150">
        <v>3405891</v>
      </c>
      <c r="D35" s="150">
        <v>3028844</v>
      </c>
      <c r="E35" s="150">
        <v>281776.03200000001</v>
      </c>
      <c r="F35" s="150">
        <v>335193.65870000003</v>
      </c>
      <c r="G35" s="150">
        <v>346962.93150000001</v>
      </c>
      <c r="H35" s="150">
        <v>325311.7403</v>
      </c>
      <c r="I35" s="150">
        <v>322959.63020000001</v>
      </c>
      <c r="J35" s="150">
        <v>329864.5932</v>
      </c>
      <c r="K35" s="150">
        <v>323218.24690000003</v>
      </c>
    </row>
    <row r="36" spans="1:11" x14ac:dyDescent="0.2">
      <c r="A36" s="3"/>
      <c r="B36" s="7" t="s">
        <v>142</v>
      </c>
      <c r="C36" s="182">
        <v>69839</v>
      </c>
      <c r="D36" s="182">
        <v>64275</v>
      </c>
      <c r="E36" s="182">
        <v>4812.2932000000001</v>
      </c>
      <c r="F36" s="182">
        <v>5839.2740000000003</v>
      </c>
      <c r="G36" s="182">
        <v>5226.8140000000003</v>
      </c>
      <c r="H36" s="182">
        <v>6476.6930000000002</v>
      </c>
      <c r="I36" s="182">
        <v>6670.0320000000002</v>
      </c>
      <c r="J36" s="182">
        <v>5202.7241999999997</v>
      </c>
      <c r="K36" s="182">
        <v>5269.7401</v>
      </c>
    </row>
    <row r="37" spans="1:11" x14ac:dyDescent="0.2">
      <c r="A37" s="3"/>
      <c r="B37" s="7" t="s">
        <v>791</v>
      </c>
      <c r="C37" s="182">
        <v>41299</v>
      </c>
      <c r="D37" s="182">
        <v>40917</v>
      </c>
      <c r="E37" s="182">
        <v>2916.971</v>
      </c>
      <c r="F37" s="182">
        <v>4901.8869999999997</v>
      </c>
      <c r="G37" s="182">
        <v>3752.355</v>
      </c>
      <c r="H37" s="182">
        <v>2842.3910000000001</v>
      </c>
      <c r="I37" s="182">
        <v>2267.212</v>
      </c>
      <c r="J37" s="182">
        <v>2395.3517000000002</v>
      </c>
      <c r="K37" s="182">
        <v>2058.4232000000002</v>
      </c>
    </row>
    <row r="38" spans="1:11" x14ac:dyDescent="0.2">
      <c r="A38" s="3"/>
      <c r="B38" s="7" t="s">
        <v>143</v>
      </c>
      <c r="C38" s="182">
        <v>134441</v>
      </c>
      <c r="D38" s="182">
        <v>127445</v>
      </c>
      <c r="E38" s="182">
        <v>13634.339099999999</v>
      </c>
      <c r="F38" s="182">
        <v>14275.601000000001</v>
      </c>
      <c r="G38" s="182">
        <v>10276.341</v>
      </c>
      <c r="H38" s="182">
        <v>10234.9594</v>
      </c>
      <c r="I38" s="182">
        <v>12600.393</v>
      </c>
      <c r="J38" s="182">
        <v>11299.001</v>
      </c>
      <c r="K38" s="182">
        <v>11355.753000000001</v>
      </c>
    </row>
    <row r="39" spans="1:11" x14ac:dyDescent="0.2">
      <c r="A39" s="3"/>
      <c r="B39" s="7" t="s">
        <v>420</v>
      </c>
      <c r="C39" s="182">
        <v>420402</v>
      </c>
      <c r="D39" s="182">
        <v>504152</v>
      </c>
      <c r="E39" s="182">
        <v>56467.609400000001</v>
      </c>
      <c r="F39" s="182">
        <v>65711.085000000006</v>
      </c>
      <c r="G39" s="182">
        <v>60636.704400000002</v>
      </c>
      <c r="H39" s="182">
        <v>52612.510199999997</v>
      </c>
      <c r="I39" s="182">
        <v>57977.197500000002</v>
      </c>
      <c r="J39" s="182">
        <v>56334.813600000001</v>
      </c>
      <c r="K39" s="182">
        <v>73797.383300000001</v>
      </c>
    </row>
    <row r="40" spans="1:11" x14ac:dyDescent="0.2">
      <c r="A40" s="3"/>
      <c r="B40" s="7" t="s">
        <v>427</v>
      </c>
      <c r="C40" s="182">
        <v>354725</v>
      </c>
      <c r="D40" s="182">
        <v>323329</v>
      </c>
      <c r="E40" s="182">
        <v>33168.142899999999</v>
      </c>
      <c r="F40" s="182">
        <v>40699.0023</v>
      </c>
      <c r="G40" s="182">
        <v>27712.279699999999</v>
      </c>
      <c r="H40" s="182">
        <v>21948.6005</v>
      </c>
      <c r="I40" s="182">
        <v>24070.064999999999</v>
      </c>
      <c r="J40" s="182">
        <v>28196.755099999998</v>
      </c>
      <c r="K40" s="182">
        <v>26700.464</v>
      </c>
    </row>
    <row r="41" spans="1:11" x14ac:dyDescent="0.2">
      <c r="A41" s="3"/>
      <c r="B41" s="7" t="s">
        <v>792</v>
      </c>
      <c r="C41" s="182">
        <v>1848990</v>
      </c>
      <c r="D41" s="182">
        <v>1475921</v>
      </c>
      <c r="E41" s="182">
        <v>136485.84940000001</v>
      </c>
      <c r="F41" s="182">
        <v>153326.93840000001</v>
      </c>
      <c r="G41" s="182">
        <v>192499.88990000001</v>
      </c>
      <c r="H41" s="182">
        <v>182871.00580000001</v>
      </c>
      <c r="I41" s="182">
        <v>168387.97949999999</v>
      </c>
      <c r="J41" s="182">
        <v>167736.3063</v>
      </c>
      <c r="K41" s="182">
        <v>149958.86679999999</v>
      </c>
    </row>
    <row r="42" spans="1:11" x14ac:dyDescent="0.2">
      <c r="A42" s="3"/>
      <c r="B42" s="7" t="s">
        <v>140</v>
      </c>
      <c r="C42" s="182">
        <v>536195</v>
      </c>
      <c r="D42" s="182">
        <v>492805</v>
      </c>
      <c r="E42" s="182">
        <v>34290.826999999997</v>
      </c>
      <c r="F42" s="182">
        <v>50439.870999999999</v>
      </c>
      <c r="G42" s="182">
        <v>46858.547500000001</v>
      </c>
      <c r="H42" s="182">
        <v>48325.580399999999</v>
      </c>
      <c r="I42" s="182">
        <v>50986.751199999999</v>
      </c>
      <c r="J42" s="182">
        <v>58699.641300000003</v>
      </c>
      <c r="K42" s="182">
        <v>54077.616499999996</v>
      </c>
    </row>
    <row r="43" spans="1:11" x14ac:dyDescent="0.2">
      <c r="A43" s="49" t="s">
        <v>793</v>
      </c>
      <c r="B43" s="49" t="s">
        <v>794</v>
      </c>
      <c r="C43" s="150">
        <v>360870</v>
      </c>
      <c r="D43" s="150">
        <v>357443</v>
      </c>
      <c r="E43" s="150">
        <v>31332.953600000001</v>
      </c>
      <c r="F43" s="150">
        <v>27056.578600000001</v>
      </c>
      <c r="G43" s="150">
        <v>25419.8377</v>
      </c>
      <c r="H43" s="150">
        <v>25521.4162</v>
      </c>
      <c r="I43" s="150">
        <v>26586.339100000001</v>
      </c>
      <c r="J43" s="150">
        <v>23914.5396</v>
      </c>
      <c r="K43" s="150">
        <v>30878.208600000002</v>
      </c>
    </row>
    <row r="44" spans="1:11" x14ac:dyDescent="0.2">
      <c r="A44" s="3"/>
      <c r="B44" s="7" t="s">
        <v>388</v>
      </c>
      <c r="C44" s="182">
        <v>302690</v>
      </c>
      <c r="D44" s="182">
        <v>305283</v>
      </c>
      <c r="E44" s="182">
        <v>27496.195400000001</v>
      </c>
      <c r="F44" s="182">
        <v>22623.033299999999</v>
      </c>
      <c r="G44" s="182">
        <v>22201.208999999999</v>
      </c>
      <c r="H44" s="182">
        <v>21726.209500000001</v>
      </c>
      <c r="I44" s="182">
        <v>22743.768</v>
      </c>
      <c r="J44" s="182">
        <v>19666.805899999999</v>
      </c>
      <c r="K44" s="182">
        <v>27138.273799999999</v>
      </c>
    </row>
    <row r="45" spans="1:11" x14ac:dyDescent="0.2">
      <c r="A45" s="3"/>
      <c r="B45" s="7" t="s">
        <v>795</v>
      </c>
      <c r="C45" s="182">
        <v>51155</v>
      </c>
      <c r="D45" s="182">
        <v>47851</v>
      </c>
      <c r="E45" s="182">
        <v>3726.6365000000001</v>
      </c>
      <c r="F45" s="182">
        <v>4123.4549999999999</v>
      </c>
      <c r="G45" s="182">
        <v>2901.4949999999999</v>
      </c>
      <c r="H45" s="182">
        <v>3517.0178000000001</v>
      </c>
      <c r="I45" s="182">
        <v>3494.6419999999998</v>
      </c>
      <c r="J45" s="182">
        <v>3807.0673000000002</v>
      </c>
      <c r="K45" s="182">
        <v>3522.4681</v>
      </c>
    </row>
    <row r="46" spans="1:11" x14ac:dyDescent="0.2">
      <c r="A46" s="3"/>
      <c r="B46" s="7" t="s">
        <v>140</v>
      </c>
      <c r="C46" s="182">
        <v>7025</v>
      </c>
      <c r="D46" s="182">
        <v>4309</v>
      </c>
      <c r="E46" s="182">
        <v>110.1217</v>
      </c>
      <c r="F46" s="182">
        <v>310.09030000000001</v>
      </c>
      <c r="G46" s="182">
        <v>317.13369999999998</v>
      </c>
      <c r="H46" s="182">
        <v>278.18889999999999</v>
      </c>
      <c r="I46" s="182">
        <v>347.92910000000001</v>
      </c>
      <c r="J46" s="182">
        <v>440.66640000000001</v>
      </c>
      <c r="K46" s="182">
        <v>217.4667</v>
      </c>
    </row>
    <row r="47" spans="1:11" x14ac:dyDescent="0.2">
      <c r="A47" s="49" t="s">
        <v>796</v>
      </c>
      <c r="B47" s="49" t="s">
        <v>140</v>
      </c>
      <c r="C47" s="150">
        <v>65721</v>
      </c>
      <c r="D47" s="150">
        <v>85756</v>
      </c>
      <c r="E47" s="150">
        <v>4894.9040000000005</v>
      </c>
      <c r="F47" s="150">
        <v>3941.8384999999998</v>
      </c>
      <c r="G47" s="150">
        <v>4267.8374999999996</v>
      </c>
      <c r="H47" s="150">
        <v>4401.0956999999999</v>
      </c>
      <c r="I47" s="150">
        <v>3335.6442000000002</v>
      </c>
      <c r="J47" s="150">
        <v>2012.6874</v>
      </c>
      <c r="K47" s="150">
        <v>3989.8865999999998</v>
      </c>
    </row>
    <row r="48" spans="1:11" x14ac:dyDescent="0.2">
      <c r="A48" s="49" t="s">
        <v>764</v>
      </c>
      <c r="B48" s="49" t="s">
        <v>797</v>
      </c>
      <c r="C48" s="150">
        <v>31304688</v>
      </c>
      <c r="D48" s="150">
        <v>28286857</v>
      </c>
      <c r="E48" s="150">
        <v>2428081.5873999996</v>
      </c>
      <c r="F48" s="150">
        <v>2739250.2056000005</v>
      </c>
      <c r="G48" s="150">
        <v>2741841.1658000001</v>
      </c>
      <c r="H48" s="150">
        <v>2676005.6756999996</v>
      </c>
      <c r="I48" s="150">
        <v>2708530.5533000003</v>
      </c>
      <c r="J48" s="150">
        <v>2487179.7404</v>
      </c>
      <c r="K48" s="150">
        <v>2580256.6676000003</v>
      </c>
    </row>
    <row r="49" spans="1:11" x14ac:dyDescent="0.2">
      <c r="A49" s="49" t="s">
        <v>798</v>
      </c>
      <c r="B49" s="49" t="s">
        <v>799</v>
      </c>
      <c r="C49" s="150">
        <v>349676</v>
      </c>
      <c r="D49" s="150">
        <v>755178</v>
      </c>
      <c r="E49" s="150">
        <v>49212.728067000004</v>
      </c>
      <c r="F49" s="150">
        <v>46800.300540000004</v>
      </c>
      <c r="G49" s="150">
        <v>48688.493908000004</v>
      </c>
      <c r="H49" s="150">
        <v>47612.477983999997</v>
      </c>
      <c r="I49" s="150">
        <v>47612.477983999997</v>
      </c>
      <c r="J49" s="150">
        <v>60741.164393000006</v>
      </c>
      <c r="K49" s="150">
        <v>60741.164393000006</v>
      </c>
    </row>
    <row r="50" spans="1:11" x14ac:dyDescent="0.2">
      <c r="A50" s="49" t="s">
        <v>800</v>
      </c>
      <c r="B50" s="49" t="s">
        <v>801</v>
      </c>
      <c r="C50" s="150">
        <v>30955012</v>
      </c>
      <c r="D50" s="150">
        <v>27531679</v>
      </c>
      <c r="E50" s="150">
        <v>2378868.8593329997</v>
      </c>
      <c r="F50" s="150">
        <v>2692449.9050599989</v>
      </c>
      <c r="G50" s="150">
        <v>2693152.671891998</v>
      </c>
      <c r="H50" s="150">
        <v>2628393.197716</v>
      </c>
      <c r="I50" s="150">
        <v>2660918.0753160012</v>
      </c>
      <c r="J50" s="150">
        <v>2426438.5760070011</v>
      </c>
      <c r="K50" s="150">
        <v>2519515.5032069995</v>
      </c>
    </row>
    <row r="51" spans="1:11" x14ac:dyDescent="0.2">
      <c r="A51" s="49" t="s">
        <v>802</v>
      </c>
      <c r="B51" s="49" t="s">
        <v>803</v>
      </c>
      <c r="C51" s="150">
        <v>1537930</v>
      </c>
      <c r="D51" s="150">
        <v>347283</v>
      </c>
      <c r="E51" s="150">
        <v>43141.98782419398</v>
      </c>
      <c r="F51" s="150">
        <v>61596.887009121419</v>
      </c>
      <c r="G51" s="150">
        <v>28857.345245010198</v>
      </c>
      <c r="H51" s="150">
        <v>169633.66628497199</v>
      </c>
      <c r="I51" s="150">
        <v>36053.767709324864</v>
      </c>
      <c r="J51" s="150">
        <v>107580.69144785641</v>
      </c>
      <c r="K51" s="150">
        <v>-477.68574253310913</v>
      </c>
    </row>
    <row r="52" spans="1:11" ht="15" thickBot="1" x14ac:dyDescent="0.25">
      <c r="A52" s="217"/>
      <c r="B52" s="221"/>
      <c r="C52" s="15"/>
      <c r="D52" s="15"/>
      <c r="E52" s="15"/>
      <c r="F52" s="222"/>
      <c r="G52" s="15"/>
      <c r="H52" s="15"/>
      <c r="I52" s="15"/>
      <c r="J52" s="15"/>
      <c r="K52" s="125"/>
    </row>
    <row r="53" spans="1:11" ht="15" thickTop="1" x14ac:dyDescent="0.2">
      <c r="A53" s="312" t="s">
        <v>862</v>
      </c>
      <c r="B53" s="312"/>
      <c r="C53" s="312"/>
      <c r="D53" s="312"/>
      <c r="E53" s="312"/>
      <c r="F53" s="312"/>
      <c r="G53" s="312"/>
      <c r="H53" s="312"/>
      <c r="I53" s="312"/>
      <c r="J53" s="312"/>
      <c r="K53" s="312"/>
    </row>
    <row r="54" spans="1:11" x14ac:dyDescent="0.2">
      <c r="A54" s="477" t="s">
        <v>804</v>
      </c>
      <c r="B54" s="477"/>
      <c r="C54" s="477"/>
      <c r="D54" s="477"/>
      <c r="E54" s="477"/>
      <c r="F54" s="477"/>
      <c r="G54" s="477"/>
      <c r="H54" s="477"/>
      <c r="I54" s="477"/>
      <c r="J54" s="477"/>
    </row>
    <row r="55" spans="1:11" x14ac:dyDescent="0.2">
      <c r="A55" s="214" t="s">
        <v>805</v>
      </c>
      <c r="B55" s="214"/>
      <c r="C55" s="214"/>
      <c r="D55" s="214"/>
      <c r="E55" s="214"/>
      <c r="F55" s="214"/>
      <c r="G55" s="214"/>
      <c r="H55" s="214"/>
      <c r="I55" s="214"/>
      <c r="J55" s="214"/>
    </row>
  </sheetData>
  <mergeCells count="11">
    <mergeCell ref="A1:K1"/>
    <mergeCell ref="A2:K2"/>
    <mergeCell ref="A3:K3"/>
    <mergeCell ref="A53:K53"/>
    <mergeCell ref="A54:J54"/>
    <mergeCell ref="A4:A5"/>
    <mergeCell ref="B4:B5"/>
    <mergeCell ref="C4:C5"/>
    <mergeCell ref="D4:D5"/>
    <mergeCell ref="F4:H4"/>
    <mergeCell ref="I4:K4"/>
  </mergeCells>
  <pageMargins left="0.7" right="0.7" top="0.75" bottom="0.75" header="0.3" footer="0.3"/>
  <pageSetup paperSize="9" scale="71"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view="pageBreakPreview" topLeftCell="A34" zoomScale="130" zoomScaleNormal="100" zoomScaleSheetLayoutView="130" workbookViewId="0">
      <selection activeCell="E7" sqref="E7:E51"/>
    </sheetView>
  </sheetViews>
  <sheetFormatPr defaultColWidth="9.125" defaultRowHeight="14.25" x14ac:dyDescent="0.2"/>
  <cols>
    <col min="1" max="1" width="2.875" style="4" bestFit="1" customWidth="1"/>
    <col min="2" max="2" width="17.625" style="4" bestFit="1" customWidth="1"/>
    <col min="3" max="3" width="8" style="4" bestFit="1" customWidth="1"/>
    <col min="4" max="4" width="8.5" style="4" bestFit="1" customWidth="1"/>
    <col min="5" max="6" width="7.75" style="4" bestFit="1" customWidth="1"/>
    <col min="7" max="7" width="7.5" style="4" bestFit="1" customWidth="1"/>
    <col min="8" max="8" width="7.25" style="4" bestFit="1" customWidth="1"/>
    <col min="9" max="11" width="7.75" style="4" bestFit="1" customWidth="1"/>
    <col min="12" max="16384" width="9.125" style="4"/>
  </cols>
  <sheetData>
    <row r="1" spans="1:11" ht="18.75" customHeight="1" x14ac:dyDescent="0.2">
      <c r="A1" s="478" t="s">
        <v>806</v>
      </c>
      <c r="B1" s="478"/>
      <c r="C1" s="478"/>
      <c r="D1" s="478"/>
      <c r="E1" s="478"/>
      <c r="F1" s="478"/>
      <c r="G1" s="478"/>
      <c r="H1" s="478"/>
      <c r="I1" s="478"/>
      <c r="J1" s="478"/>
      <c r="K1" s="478"/>
    </row>
    <row r="2" spans="1:11" x14ac:dyDescent="0.2">
      <c r="A2" s="479" t="s">
        <v>526</v>
      </c>
      <c r="B2" s="479"/>
      <c r="C2" s="479"/>
      <c r="D2" s="479"/>
      <c r="E2" s="479"/>
      <c r="F2" s="479"/>
      <c r="G2" s="479"/>
      <c r="H2" s="479"/>
      <c r="I2" s="479"/>
      <c r="J2" s="479"/>
      <c r="K2" s="479"/>
    </row>
    <row r="3" spans="1:11" ht="15" thickBot="1" x14ac:dyDescent="0.25">
      <c r="A3" s="480" t="s">
        <v>656</v>
      </c>
      <c r="B3" s="480"/>
      <c r="C3" s="480"/>
      <c r="D3" s="480"/>
      <c r="E3" s="480"/>
      <c r="F3" s="480"/>
      <c r="G3" s="480"/>
      <c r="H3" s="480"/>
      <c r="I3" s="480"/>
      <c r="J3" s="480"/>
      <c r="K3" s="480"/>
    </row>
    <row r="4" spans="1:11" ht="15.75" thickTop="1" thickBot="1" x14ac:dyDescent="0.25">
      <c r="A4" s="481"/>
      <c r="B4" s="483" t="s">
        <v>723</v>
      </c>
      <c r="C4" s="485" t="s">
        <v>133</v>
      </c>
      <c r="D4" s="485" t="s">
        <v>134</v>
      </c>
      <c r="E4" s="115">
        <v>2022</v>
      </c>
      <c r="F4" s="459">
        <v>2023</v>
      </c>
      <c r="G4" s="487"/>
      <c r="H4" s="487"/>
      <c r="I4" s="487"/>
      <c r="J4" s="487"/>
      <c r="K4" s="487"/>
    </row>
    <row r="5" spans="1:11" ht="15" thickBot="1" x14ac:dyDescent="0.25">
      <c r="A5" s="482"/>
      <c r="B5" s="484"/>
      <c r="C5" s="486"/>
      <c r="D5" s="486"/>
      <c r="E5" s="205" t="s">
        <v>41</v>
      </c>
      <c r="F5" s="494" t="s">
        <v>48</v>
      </c>
      <c r="G5" s="101" t="s">
        <v>49</v>
      </c>
      <c r="H5" s="101" t="s">
        <v>38</v>
      </c>
      <c r="I5" s="205" t="s">
        <v>39</v>
      </c>
      <c r="J5" s="205" t="s">
        <v>40</v>
      </c>
      <c r="K5" s="205" t="s">
        <v>41</v>
      </c>
    </row>
    <row r="6" spans="1:11" ht="15" thickTop="1" x14ac:dyDescent="0.2">
      <c r="A6" s="102"/>
      <c r="B6" s="100"/>
      <c r="C6" s="104"/>
      <c r="D6" s="104"/>
      <c r="E6" s="104"/>
      <c r="F6" s="105"/>
      <c r="G6" s="105"/>
      <c r="H6" s="105"/>
      <c r="I6" s="170"/>
    </row>
    <row r="7" spans="1:11" x14ac:dyDescent="0.2">
      <c r="A7" s="102"/>
      <c r="B7" s="106" t="s">
        <v>724</v>
      </c>
      <c r="C7" s="223">
        <v>31781600</v>
      </c>
      <c r="D7" s="224">
        <v>27724078</v>
      </c>
      <c r="E7" s="206">
        <v>2383718</v>
      </c>
      <c r="F7" s="224">
        <v>2196951</v>
      </c>
      <c r="G7" s="224">
        <v>2356307</v>
      </c>
      <c r="H7" s="224">
        <v>2064428</v>
      </c>
      <c r="I7" s="203">
        <v>2365955.4586548158</v>
      </c>
      <c r="J7" s="203">
        <v>2470794.7008707179</v>
      </c>
      <c r="K7" s="203">
        <v>2688598.1333072712</v>
      </c>
    </row>
    <row r="8" spans="1:11" x14ac:dyDescent="0.2">
      <c r="A8" s="102"/>
      <c r="B8" s="100"/>
      <c r="C8" s="223"/>
      <c r="D8" s="224"/>
      <c r="E8" s="263"/>
      <c r="F8" s="190"/>
      <c r="G8" s="190"/>
      <c r="H8" s="224"/>
      <c r="I8" s="204"/>
      <c r="J8" s="204"/>
      <c r="K8" s="204"/>
    </row>
    <row r="9" spans="1:11" x14ac:dyDescent="0.2">
      <c r="A9" s="108" t="s">
        <v>725</v>
      </c>
      <c r="B9" s="106" t="s">
        <v>726</v>
      </c>
      <c r="C9" s="223">
        <v>24198</v>
      </c>
      <c r="D9" s="224">
        <v>60926</v>
      </c>
      <c r="E9" s="206">
        <v>1056</v>
      </c>
      <c r="F9" s="224">
        <v>11472</v>
      </c>
      <c r="G9" s="224">
        <v>2155</v>
      </c>
      <c r="H9" s="224">
        <v>4589</v>
      </c>
      <c r="I9" s="203">
        <v>3422.2358369289341</v>
      </c>
      <c r="J9" s="203">
        <v>2512.0405992593887</v>
      </c>
      <c r="K9" s="203">
        <v>3942.1217462890145</v>
      </c>
    </row>
    <row r="10" spans="1:11" x14ac:dyDescent="0.2">
      <c r="A10" s="108" t="s">
        <v>727</v>
      </c>
      <c r="B10" s="106" t="s">
        <v>728</v>
      </c>
      <c r="C10" s="223">
        <v>196293</v>
      </c>
      <c r="D10" s="224">
        <v>192437</v>
      </c>
      <c r="E10" s="206">
        <v>14912</v>
      </c>
      <c r="F10" s="224">
        <v>17504</v>
      </c>
      <c r="G10" s="224">
        <v>16909</v>
      </c>
      <c r="H10" s="224">
        <v>12087</v>
      </c>
      <c r="I10" s="203">
        <v>16220.212757919198</v>
      </c>
      <c r="J10" s="203">
        <v>15142.351923163469</v>
      </c>
      <c r="K10" s="203">
        <v>16616.723496630006</v>
      </c>
    </row>
    <row r="11" spans="1:11" x14ac:dyDescent="0.2">
      <c r="A11" s="100"/>
      <c r="B11" s="109" t="s">
        <v>729</v>
      </c>
      <c r="C11" s="225">
        <v>112893</v>
      </c>
      <c r="D11" s="226">
        <v>125750</v>
      </c>
      <c r="E11" s="207">
        <v>9660</v>
      </c>
      <c r="F11" s="226">
        <v>13499</v>
      </c>
      <c r="G11" s="226">
        <v>11939</v>
      </c>
      <c r="H11" s="226">
        <v>8228</v>
      </c>
      <c r="I11" s="204">
        <v>10763.0329422504</v>
      </c>
      <c r="J11" s="204">
        <v>11537.679438274925</v>
      </c>
      <c r="K11" s="204">
        <v>12187.073757440518</v>
      </c>
    </row>
    <row r="12" spans="1:11" x14ac:dyDescent="0.2">
      <c r="A12" s="100"/>
      <c r="B12" s="109" t="s">
        <v>140</v>
      </c>
      <c r="C12" s="225">
        <v>83400</v>
      </c>
      <c r="D12" s="226">
        <v>66687</v>
      </c>
      <c r="E12" s="207">
        <v>5251</v>
      </c>
      <c r="F12" s="226">
        <v>4005</v>
      </c>
      <c r="G12" s="226">
        <v>4970</v>
      </c>
      <c r="H12" s="226">
        <v>3858</v>
      </c>
      <c r="I12" s="204">
        <v>5457.1798156687983</v>
      </c>
      <c r="J12" s="204">
        <v>3604.6724848885419</v>
      </c>
      <c r="K12" s="204">
        <v>4429.64973918949</v>
      </c>
    </row>
    <row r="13" spans="1:11" x14ac:dyDescent="0.2">
      <c r="A13" s="108" t="s">
        <v>730</v>
      </c>
      <c r="B13" s="106" t="s">
        <v>731</v>
      </c>
      <c r="C13" s="223">
        <v>403004</v>
      </c>
      <c r="D13" s="224">
        <v>302284</v>
      </c>
      <c r="E13" s="206">
        <v>26304</v>
      </c>
      <c r="F13" s="224">
        <v>22073</v>
      </c>
      <c r="G13" s="224">
        <v>28314</v>
      </c>
      <c r="H13" s="224">
        <v>26100</v>
      </c>
      <c r="I13" s="203">
        <v>30118.675036528944</v>
      </c>
      <c r="J13" s="203">
        <v>29144.379729992055</v>
      </c>
      <c r="K13" s="203">
        <v>35214.641867077953</v>
      </c>
    </row>
    <row r="14" spans="1:11" x14ac:dyDescent="0.2">
      <c r="A14" s="100"/>
      <c r="B14" s="109" t="s">
        <v>732</v>
      </c>
      <c r="C14" s="225">
        <v>54497</v>
      </c>
      <c r="D14" s="226">
        <v>44716</v>
      </c>
      <c r="E14" s="207">
        <v>4365</v>
      </c>
      <c r="F14" s="226">
        <v>2973</v>
      </c>
      <c r="G14" s="226">
        <v>2590</v>
      </c>
      <c r="H14" s="226">
        <v>4940</v>
      </c>
      <c r="I14" s="204">
        <v>7431.5919778930538</v>
      </c>
      <c r="J14" s="204">
        <v>4359.4078840869415</v>
      </c>
      <c r="K14" s="204">
        <v>2990.3228029425359</v>
      </c>
    </row>
    <row r="15" spans="1:11" x14ac:dyDescent="0.2">
      <c r="A15" s="100"/>
      <c r="B15" s="109" t="s">
        <v>733</v>
      </c>
      <c r="C15" s="225">
        <v>107458</v>
      </c>
      <c r="D15" s="226">
        <v>101462</v>
      </c>
      <c r="E15" s="207">
        <v>8250</v>
      </c>
      <c r="F15" s="226">
        <v>8649</v>
      </c>
      <c r="G15" s="226">
        <v>10320</v>
      </c>
      <c r="H15" s="226">
        <v>9173</v>
      </c>
      <c r="I15" s="204">
        <v>11216.340328942597</v>
      </c>
      <c r="J15" s="204">
        <v>13318.826599255357</v>
      </c>
      <c r="K15" s="204">
        <v>16545.448556981675</v>
      </c>
    </row>
    <row r="16" spans="1:11" x14ac:dyDescent="0.2">
      <c r="A16" s="100"/>
      <c r="B16" s="109" t="s">
        <v>734</v>
      </c>
      <c r="C16" s="225">
        <v>7982</v>
      </c>
      <c r="D16" s="226">
        <v>7426</v>
      </c>
      <c r="E16" s="208">
        <v>622</v>
      </c>
      <c r="F16" s="226">
        <v>526</v>
      </c>
      <c r="G16" s="226">
        <v>679</v>
      </c>
      <c r="H16" s="226">
        <v>533</v>
      </c>
      <c r="I16" s="204">
        <v>641.85118109405425</v>
      </c>
      <c r="J16" s="204">
        <v>453.69972614995856</v>
      </c>
      <c r="K16" s="204">
        <v>655.80128250857467</v>
      </c>
    </row>
    <row r="17" spans="1:11" x14ac:dyDescent="0.2">
      <c r="A17" s="100"/>
      <c r="B17" s="109" t="s">
        <v>140</v>
      </c>
      <c r="C17" s="225">
        <v>233067</v>
      </c>
      <c r="D17" s="226">
        <v>148680</v>
      </c>
      <c r="E17" s="207">
        <v>13068</v>
      </c>
      <c r="F17" s="226">
        <v>9924</v>
      </c>
      <c r="G17" s="226">
        <v>14725</v>
      </c>
      <c r="H17" s="226">
        <v>11454</v>
      </c>
      <c r="I17" s="204">
        <v>10828.89154859924</v>
      </c>
      <c r="J17" s="204">
        <v>11012.445520499794</v>
      </c>
      <c r="K17" s="204">
        <v>15023.069224645165</v>
      </c>
    </row>
    <row r="18" spans="1:11" x14ac:dyDescent="0.2">
      <c r="A18" s="108" t="s">
        <v>735</v>
      </c>
      <c r="B18" s="106" t="s">
        <v>736</v>
      </c>
      <c r="C18" s="223">
        <v>7237619</v>
      </c>
      <c r="D18" s="224">
        <v>5561041</v>
      </c>
      <c r="E18" s="206">
        <v>456971</v>
      </c>
      <c r="F18" s="224">
        <v>443911</v>
      </c>
      <c r="G18" s="224">
        <v>466372</v>
      </c>
      <c r="H18" s="224">
        <v>438790</v>
      </c>
      <c r="I18" s="203">
        <v>486668.93334799143</v>
      </c>
      <c r="J18" s="203">
        <v>471833.31365602894</v>
      </c>
      <c r="K18" s="203">
        <v>439937.04979155131</v>
      </c>
    </row>
    <row r="19" spans="1:11" x14ac:dyDescent="0.2">
      <c r="A19" s="100"/>
      <c r="B19" s="109" t="s">
        <v>737</v>
      </c>
      <c r="C19" s="225">
        <v>464398</v>
      </c>
      <c r="D19" s="226">
        <v>361895</v>
      </c>
      <c r="E19" s="207">
        <v>32423</v>
      </c>
      <c r="F19" s="226">
        <v>29850</v>
      </c>
      <c r="G19" s="226">
        <v>32135</v>
      </c>
      <c r="H19" s="226">
        <v>28510</v>
      </c>
      <c r="I19" s="204">
        <v>33118.61353720336</v>
      </c>
      <c r="J19" s="204">
        <v>27012.516878015489</v>
      </c>
      <c r="K19" s="204">
        <v>35762.255229764356</v>
      </c>
    </row>
    <row r="20" spans="1:11" x14ac:dyDescent="0.2">
      <c r="A20" s="100"/>
      <c r="B20" s="109" t="s">
        <v>738</v>
      </c>
      <c r="C20" s="225">
        <v>6773098</v>
      </c>
      <c r="D20" s="226">
        <v>5198971</v>
      </c>
      <c r="E20" s="207">
        <v>424539</v>
      </c>
      <c r="F20" s="226">
        <v>414054</v>
      </c>
      <c r="G20" s="226">
        <v>434236</v>
      </c>
      <c r="H20" s="226">
        <v>410252</v>
      </c>
      <c r="I20" s="204">
        <v>453509.11092988926</v>
      </c>
      <c r="J20" s="204">
        <v>444798.82900056482</v>
      </c>
      <c r="K20" s="204">
        <v>404167.20756550221</v>
      </c>
    </row>
    <row r="21" spans="1:11" x14ac:dyDescent="0.2">
      <c r="A21" s="100"/>
      <c r="B21" s="109" t="s">
        <v>140</v>
      </c>
      <c r="C21" s="225">
        <v>123</v>
      </c>
      <c r="D21" s="226">
        <v>172</v>
      </c>
      <c r="E21" s="208">
        <v>9</v>
      </c>
      <c r="F21" s="226">
        <v>7</v>
      </c>
      <c r="G21" s="226">
        <v>2</v>
      </c>
      <c r="H21" s="226">
        <v>27</v>
      </c>
      <c r="I21" s="204">
        <v>41.208880898790738</v>
      </c>
      <c r="J21" s="204">
        <v>21.967777448647237</v>
      </c>
      <c r="K21" s="204">
        <v>7.5869962847343091</v>
      </c>
    </row>
    <row r="22" spans="1:11" x14ac:dyDescent="0.2">
      <c r="A22" s="108" t="s">
        <v>739</v>
      </c>
      <c r="B22" s="106" t="s">
        <v>740</v>
      </c>
      <c r="C22" s="223">
        <v>736261</v>
      </c>
      <c r="D22" s="224">
        <v>628155</v>
      </c>
      <c r="E22" s="206">
        <v>43565</v>
      </c>
      <c r="F22" s="224">
        <v>50535</v>
      </c>
      <c r="G22" s="224">
        <v>61550</v>
      </c>
      <c r="H22" s="224">
        <v>50238</v>
      </c>
      <c r="I22" s="203">
        <v>60188.681697339176</v>
      </c>
      <c r="J22" s="203">
        <v>53027.908019433475</v>
      </c>
      <c r="K22" s="203">
        <v>57196.729695873248</v>
      </c>
    </row>
    <row r="23" spans="1:11" x14ac:dyDescent="0.2">
      <c r="A23" s="100"/>
      <c r="B23" s="109" t="s">
        <v>741</v>
      </c>
      <c r="C23" s="225">
        <v>21982</v>
      </c>
      <c r="D23" s="226">
        <v>16369</v>
      </c>
      <c r="E23" s="208">
        <v>940</v>
      </c>
      <c r="F23" s="226">
        <v>1602</v>
      </c>
      <c r="G23" s="226">
        <v>1539</v>
      </c>
      <c r="H23" s="226">
        <v>2717</v>
      </c>
      <c r="I23" s="204">
        <v>1808.2871983447696</v>
      </c>
      <c r="J23" s="204">
        <v>2260.5419167890827</v>
      </c>
      <c r="K23" s="204">
        <v>1867.0029191373276</v>
      </c>
    </row>
    <row r="24" spans="1:11" x14ac:dyDescent="0.2">
      <c r="A24" s="100"/>
      <c r="B24" s="109" t="s">
        <v>742</v>
      </c>
      <c r="C24" s="225">
        <v>60463</v>
      </c>
      <c r="D24" s="226">
        <v>71602</v>
      </c>
      <c r="E24" s="207">
        <v>6670</v>
      </c>
      <c r="F24" s="226">
        <v>5415</v>
      </c>
      <c r="G24" s="226">
        <v>6979</v>
      </c>
      <c r="H24" s="226">
        <v>5339</v>
      </c>
      <c r="I24" s="204">
        <v>5627.9023995594398</v>
      </c>
      <c r="J24" s="204">
        <v>5950.1019330709687</v>
      </c>
      <c r="K24" s="204">
        <v>6847.2743268577751</v>
      </c>
    </row>
    <row r="25" spans="1:11" x14ac:dyDescent="0.2">
      <c r="A25" s="100"/>
      <c r="B25" s="109" t="s">
        <v>743</v>
      </c>
      <c r="C25" s="225">
        <v>121596</v>
      </c>
      <c r="D25" s="226">
        <v>73225</v>
      </c>
      <c r="E25" s="207">
        <v>4489</v>
      </c>
      <c r="F25" s="226">
        <v>8148</v>
      </c>
      <c r="G25" s="226">
        <v>5335</v>
      </c>
      <c r="H25" s="226">
        <v>4866</v>
      </c>
      <c r="I25" s="204">
        <v>6271.2512929357626</v>
      </c>
      <c r="J25" s="204">
        <v>6470.8500031233816</v>
      </c>
      <c r="K25" s="204">
        <v>6390.8154787042795</v>
      </c>
    </row>
    <row r="26" spans="1:11" x14ac:dyDescent="0.2">
      <c r="A26" s="100"/>
      <c r="B26" s="109" t="s">
        <v>744</v>
      </c>
      <c r="C26" s="225">
        <v>37333</v>
      </c>
      <c r="D26" s="226">
        <v>816</v>
      </c>
      <c r="E26" s="208">
        <v>7</v>
      </c>
      <c r="F26" s="226">
        <v>32</v>
      </c>
      <c r="G26" s="226">
        <v>36</v>
      </c>
      <c r="H26" s="226">
        <v>1077</v>
      </c>
      <c r="I26" s="204">
        <v>51.443377497080576</v>
      </c>
      <c r="J26" s="204">
        <v>172.14430896356791</v>
      </c>
      <c r="K26" s="204">
        <v>286.96919425532036</v>
      </c>
    </row>
    <row r="27" spans="1:11" x14ac:dyDescent="0.2">
      <c r="A27" s="100"/>
      <c r="B27" s="109" t="s">
        <v>140</v>
      </c>
      <c r="C27" s="225">
        <v>494888</v>
      </c>
      <c r="D27" s="226">
        <v>466144</v>
      </c>
      <c r="E27" s="207">
        <v>31458</v>
      </c>
      <c r="F27" s="226">
        <v>35337</v>
      </c>
      <c r="G27" s="226">
        <v>47659</v>
      </c>
      <c r="H27" s="226">
        <v>36239</v>
      </c>
      <c r="I27" s="204">
        <v>46429.797429002123</v>
      </c>
      <c r="J27" s="204">
        <v>38174.269857486506</v>
      </c>
      <c r="K27" s="204">
        <v>41804.667776918599</v>
      </c>
    </row>
    <row r="28" spans="1:11" x14ac:dyDescent="0.2">
      <c r="A28" s="108" t="s">
        <v>745</v>
      </c>
      <c r="B28" s="106" t="s">
        <v>746</v>
      </c>
      <c r="C28" s="223">
        <v>2879082</v>
      </c>
      <c r="D28" s="224">
        <v>2512926</v>
      </c>
      <c r="E28" s="206">
        <v>201126</v>
      </c>
      <c r="F28" s="224">
        <v>187466</v>
      </c>
      <c r="G28" s="224">
        <v>247703</v>
      </c>
      <c r="H28" s="224">
        <v>209228</v>
      </c>
      <c r="I28" s="203">
        <v>247758.18166347349</v>
      </c>
      <c r="J28" s="203">
        <v>207364.04407729596</v>
      </c>
      <c r="K28" s="203">
        <v>231471.53333537831</v>
      </c>
    </row>
    <row r="29" spans="1:11" x14ac:dyDescent="0.2">
      <c r="A29" s="100"/>
      <c r="B29" s="109" t="s">
        <v>747</v>
      </c>
      <c r="C29" s="225">
        <v>269600</v>
      </c>
      <c r="D29" s="226">
        <v>187327</v>
      </c>
      <c r="E29" s="207">
        <v>15618</v>
      </c>
      <c r="F29" s="226">
        <v>12530</v>
      </c>
      <c r="G29" s="226">
        <v>16038</v>
      </c>
      <c r="H29" s="226">
        <v>16191</v>
      </c>
      <c r="I29" s="204">
        <v>20333.47456724304</v>
      </c>
      <c r="J29" s="204">
        <v>15386.382066147178</v>
      </c>
      <c r="K29" s="204">
        <v>21835.923444696185</v>
      </c>
    </row>
    <row r="30" spans="1:11" x14ac:dyDescent="0.2">
      <c r="A30" s="100"/>
      <c r="B30" s="109" t="s">
        <v>748</v>
      </c>
      <c r="C30" s="225">
        <v>36097</v>
      </c>
      <c r="D30" s="226">
        <v>40285</v>
      </c>
      <c r="E30" s="207">
        <v>4251</v>
      </c>
      <c r="F30" s="226">
        <v>2960</v>
      </c>
      <c r="G30" s="226">
        <v>3717</v>
      </c>
      <c r="H30" s="226">
        <v>1786</v>
      </c>
      <c r="I30" s="204">
        <v>1672.3040821543038</v>
      </c>
      <c r="J30" s="204">
        <v>3332.9986747458138</v>
      </c>
      <c r="K30" s="204">
        <v>3485.95311046495</v>
      </c>
    </row>
    <row r="31" spans="1:11" x14ac:dyDescent="0.2">
      <c r="A31" s="100"/>
      <c r="B31" s="109" t="s">
        <v>749</v>
      </c>
      <c r="C31" s="225">
        <v>66240</v>
      </c>
      <c r="D31" s="226">
        <v>60202</v>
      </c>
      <c r="E31" s="207">
        <v>4860</v>
      </c>
      <c r="F31" s="226">
        <v>3266</v>
      </c>
      <c r="G31" s="226">
        <v>6823</v>
      </c>
      <c r="H31" s="226">
        <v>5785</v>
      </c>
      <c r="I31" s="204">
        <v>5960.2847028383494</v>
      </c>
      <c r="J31" s="204">
        <v>5244.3045203056745</v>
      </c>
      <c r="K31" s="204">
        <v>4205.464019420966</v>
      </c>
    </row>
    <row r="32" spans="1:11" x14ac:dyDescent="0.2">
      <c r="A32" s="100"/>
      <c r="B32" s="109" t="s">
        <v>750</v>
      </c>
      <c r="C32" s="225">
        <v>177589</v>
      </c>
      <c r="D32" s="226">
        <v>151810</v>
      </c>
      <c r="E32" s="207">
        <v>12658</v>
      </c>
      <c r="F32" s="226">
        <v>10845</v>
      </c>
      <c r="G32" s="226">
        <v>14429</v>
      </c>
      <c r="H32" s="226">
        <v>9742</v>
      </c>
      <c r="I32" s="204">
        <v>12306.377639009952</v>
      </c>
      <c r="J32" s="204">
        <v>10384.608055906514</v>
      </c>
      <c r="K32" s="204">
        <v>12243.356009199706</v>
      </c>
    </row>
    <row r="33" spans="1:11" x14ac:dyDescent="0.2">
      <c r="A33" s="100"/>
      <c r="B33" s="109" t="s">
        <v>751</v>
      </c>
      <c r="C33" s="225">
        <v>2156371</v>
      </c>
      <c r="D33" s="226">
        <v>1928343</v>
      </c>
      <c r="E33" s="207">
        <v>154555</v>
      </c>
      <c r="F33" s="226">
        <v>146675</v>
      </c>
      <c r="G33" s="226">
        <v>194890</v>
      </c>
      <c r="H33" s="226">
        <v>161921</v>
      </c>
      <c r="I33" s="204">
        <v>188255.23760917413</v>
      </c>
      <c r="J33" s="204">
        <v>159230.26793576716</v>
      </c>
      <c r="K33" s="204">
        <v>174590.34166105476</v>
      </c>
    </row>
    <row r="34" spans="1:11" x14ac:dyDescent="0.2">
      <c r="A34" s="100"/>
      <c r="B34" s="109" t="s">
        <v>140</v>
      </c>
      <c r="C34" s="225">
        <v>173185</v>
      </c>
      <c r="D34" s="226">
        <v>144962</v>
      </c>
      <c r="E34" s="207">
        <v>9185</v>
      </c>
      <c r="F34" s="226">
        <v>11190</v>
      </c>
      <c r="G34" s="226">
        <v>11806</v>
      </c>
      <c r="H34" s="226">
        <v>13803</v>
      </c>
      <c r="I34" s="204">
        <v>19230.50306305374</v>
      </c>
      <c r="J34" s="204">
        <v>13785.482824423632</v>
      </c>
      <c r="K34" s="204">
        <v>15110.495090541765</v>
      </c>
    </row>
    <row r="35" spans="1:11" x14ac:dyDescent="0.2">
      <c r="A35" s="108" t="s">
        <v>752</v>
      </c>
      <c r="B35" s="106" t="s">
        <v>753</v>
      </c>
      <c r="C35" s="223">
        <v>2980300</v>
      </c>
      <c r="D35" s="224">
        <v>3034828</v>
      </c>
      <c r="E35" s="206">
        <v>236458</v>
      </c>
      <c r="F35" s="224">
        <v>263068</v>
      </c>
      <c r="G35" s="224">
        <v>296758</v>
      </c>
      <c r="H35" s="224">
        <v>224830</v>
      </c>
      <c r="I35" s="203">
        <v>270733.36345049675</v>
      </c>
      <c r="J35" s="203">
        <v>219463.91403379026</v>
      </c>
      <c r="K35" s="203">
        <v>281042.55383140338</v>
      </c>
    </row>
    <row r="36" spans="1:11" x14ac:dyDescent="0.2">
      <c r="A36" s="100"/>
      <c r="B36" s="109" t="s">
        <v>754</v>
      </c>
      <c r="C36" s="225">
        <v>115036</v>
      </c>
      <c r="D36" s="226">
        <v>131133</v>
      </c>
      <c r="E36" s="207">
        <v>7197</v>
      </c>
      <c r="F36" s="226">
        <v>13241</v>
      </c>
      <c r="G36" s="226">
        <v>12385</v>
      </c>
      <c r="H36" s="226">
        <v>9098</v>
      </c>
      <c r="I36" s="204">
        <v>10292.895580482635</v>
      </c>
      <c r="J36" s="204">
        <v>10668.595173468586</v>
      </c>
      <c r="K36" s="204">
        <v>11547.090471855861</v>
      </c>
    </row>
    <row r="37" spans="1:11" x14ac:dyDescent="0.2">
      <c r="A37" s="100"/>
      <c r="B37" s="109" t="s">
        <v>755</v>
      </c>
      <c r="C37" s="225">
        <v>1153843</v>
      </c>
      <c r="D37" s="226">
        <v>1155266</v>
      </c>
      <c r="E37" s="207">
        <v>80961</v>
      </c>
      <c r="F37" s="226">
        <v>113705</v>
      </c>
      <c r="G37" s="226">
        <v>115260</v>
      </c>
      <c r="H37" s="226">
        <v>81028</v>
      </c>
      <c r="I37" s="204">
        <v>90067.286252489284</v>
      </c>
      <c r="J37" s="204">
        <v>72930.604673250622</v>
      </c>
      <c r="K37" s="204">
        <v>122759.55471384998</v>
      </c>
    </row>
    <row r="38" spans="1:11" x14ac:dyDescent="0.2">
      <c r="A38" s="100"/>
      <c r="B38" s="109" t="s">
        <v>756</v>
      </c>
      <c r="C38" s="225">
        <v>1280040</v>
      </c>
      <c r="D38" s="226">
        <v>1406868</v>
      </c>
      <c r="E38" s="207">
        <v>119701</v>
      </c>
      <c r="F38" s="226">
        <v>105163</v>
      </c>
      <c r="G38" s="226">
        <v>140725</v>
      </c>
      <c r="H38" s="226">
        <v>115989</v>
      </c>
      <c r="I38" s="204">
        <v>145736.60154706385</v>
      </c>
      <c r="J38" s="204">
        <v>112358.84628327659</v>
      </c>
      <c r="K38" s="204">
        <v>121298.33716178812</v>
      </c>
    </row>
    <row r="39" spans="1:11" x14ac:dyDescent="0.2">
      <c r="A39" s="100"/>
      <c r="B39" s="109" t="s">
        <v>140</v>
      </c>
      <c r="C39" s="225">
        <v>431381</v>
      </c>
      <c r="D39" s="226">
        <v>341564</v>
      </c>
      <c r="E39" s="207">
        <v>28600</v>
      </c>
      <c r="F39" s="226">
        <v>30959</v>
      </c>
      <c r="G39" s="226">
        <v>28388</v>
      </c>
      <c r="H39" s="226">
        <v>18715</v>
      </c>
      <c r="I39" s="204">
        <v>24636.580070460957</v>
      </c>
      <c r="J39" s="204">
        <v>23505.867903794471</v>
      </c>
      <c r="K39" s="204">
        <v>25437.571483909072</v>
      </c>
    </row>
    <row r="40" spans="1:11" x14ac:dyDescent="0.2">
      <c r="A40" s="108" t="s">
        <v>757</v>
      </c>
      <c r="B40" s="106" t="s">
        <v>758</v>
      </c>
      <c r="C40" s="223">
        <v>4801582</v>
      </c>
      <c r="D40" s="224">
        <v>4379409</v>
      </c>
      <c r="E40" s="206">
        <v>353533</v>
      </c>
      <c r="F40" s="224">
        <v>336562</v>
      </c>
      <c r="G40" s="224">
        <v>389750</v>
      </c>
      <c r="H40" s="224">
        <v>318195</v>
      </c>
      <c r="I40" s="203">
        <v>354909.20118608029</v>
      </c>
      <c r="J40" s="203">
        <v>313689.48371173267</v>
      </c>
      <c r="K40" s="203">
        <v>365080.98749522032</v>
      </c>
    </row>
    <row r="41" spans="1:11" x14ac:dyDescent="0.2">
      <c r="A41" s="100"/>
      <c r="B41" s="109" t="s">
        <v>759</v>
      </c>
      <c r="C41" s="225">
        <v>787535</v>
      </c>
      <c r="D41" s="226">
        <v>718425</v>
      </c>
      <c r="E41" s="207">
        <v>57666</v>
      </c>
      <c r="F41" s="226">
        <v>74788</v>
      </c>
      <c r="G41" s="226">
        <v>61970</v>
      </c>
      <c r="H41" s="226">
        <v>57966</v>
      </c>
      <c r="I41" s="204">
        <v>52349.904910722333</v>
      </c>
      <c r="J41" s="204">
        <v>48409.382991071157</v>
      </c>
      <c r="K41" s="204">
        <v>56432.43489011145</v>
      </c>
    </row>
    <row r="42" spans="1:11" x14ac:dyDescent="0.2">
      <c r="A42" s="100"/>
      <c r="B42" s="109" t="s">
        <v>760</v>
      </c>
      <c r="C42" s="225">
        <v>509882</v>
      </c>
      <c r="D42" s="226">
        <v>495312</v>
      </c>
      <c r="E42" s="207">
        <v>35448</v>
      </c>
      <c r="F42" s="226">
        <v>38193</v>
      </c>
      <c r="G42" s="226">
        <v>46534</v>
      </c>
      <c r="H42" s="226">
        <v>37365</v>
      </c>
      <c r="I42" s="204">
        <v>34832.145750917007</v>
      </c>
      <c r="J42" s="204">
        <v>43115.392296733342</v>
      </c>
      <c r="K42" s="204">
        <v>36762.022098269059</v>
      </c>
    </row>
    <row r="43" spans="1:11" x14ac:dyDescent="0.2">
      <c r="A43" s="100"/>
      <c r="B43" s="109" t="s">
        <v>761</v>
      </c>
      <c r="C43" s="225">
        <v>1737218</v>
      </c>
      <c r="D43" s="226">
        <v>1567067</v>
      </c>
      <c r="E43" s="207">
        <v>127147</v>
      </c>
      <c r="F43" s="226">
        <v>98102</v>
      </c>
      <c r="G43" s="226">
        <v>141394</v>
      </c>
      <c r="H43" s="226">
        <v>108854</v>
      </c>
      <c r="I43" s="204">
        <v>136463.55605240291</v>
      </c>
      <c r="J43" s="204">
        <v>104272.9625543485</v>
      </c>
      <c r="K43" s="204">
        <v>143261.7690457303</v>
      </c>
    </row>
    <row r="44" spans="1:11" x14ac:dyDescent="0.2">
      <c r="A44" s="100"/>
      <c r="B44" s="109" t="s">
        <v>762</v>
      </c>
      <c r="C44" s="225">
        <v>1737376</v>
      </c>
      <c r="D44" s="226">
        <v>1570853</v>
      </c>
      <c r="E44" s="207">
        <v>130859</v>
      </c>
      <c r="F44" s="226">
        <v>123331</v>
      </c>
      <c r="G44" s="226">
        <v>137143</v>
      </c>
      <c r="H44" s="226">
        <v>112403</v>
      </c>
      <c r="I44" s="204">
        <v>128665.5376111142</v>
      </c>
      <c r="J44" s="204">
        <v>115753.95391903791</v>
      </c>
      <c r="K44" s="204">
        <v>126563.71480199517</v>
      </c>
    </row>
    <row r="45" spans="1:11" x14ac:dyDescent="0.2">
      <c r="A45" s="100"/>
      <c r="B45" s="109" t="s">
        <v>763</v>
      </c>
      <c r="C45" s="225">
        <v>14315</v>
      </c>
      <c r="D45" s="226">
        <v>14506</v>
      </c>
      <c r="E45" s="207">
        <v>1203</v>
      </c>
      <c r="F45" s="226">
        <v>1248</v>
      </c>
      <c r="G45" s="226">
        <v>1517</v>
      </c>
      <c r="H45" s="226">
        <v>1006</v>
      </c>
      <c r="I45" s="204">
        <v>1235.9051911775066</v>
      </c>
      <c r="J45" s="204">
        <v>1075.2719390692052</v>
      </c>
      <c r="K45" s="204">
        <v>1003.8168005912464</v>
      </c>
    </row>
    <row r="46" spans="1:11" x14ac:dyDescent="0.2">
      <c r="A46" s="100"/>
      <c r="B46" s="109" t="s">
        <v>140</v>
      </c>
      <c r="C46" s="225">
        <v>15257</v>
      </c>
      <c r="D46" s="226">
        <v>13248</v>
      </c>
      <c r="E46" s="207">
        <v>1210</v>
      </c>
      <c r="F46" s="226">
        <v>901</v>
      </c>
      <c r="G46" s="226">
        <v>1192</v>
      </c>
      <c r="H46" s="226">
        <v>602</v>
      </c>
      <c r="I46" s="204">
        <v>1362.151669746341</v>
      </c>
      <c r="J46" s="204">
        <v>1062.5200114725501</v>
      </c>
      <c r="K46" s="204">
        <v>1057.2298585231388</v>
      </c>
    </row>
    <row r="47" spans="1:11" x14ac:dyDescent="0.2">
      <c r="A47" s="108" t="s">
        <v>764</v>
      </c>
      <c r="B47" s="106" t="s">
        <v>765</v>
      </c>
      <c r="C47" s="223">
        <v>784032</v>
      </c>
      <c r="D47" s="224">
        <v>784409</v>
      </c>
      <c r="E47" s="206">
        <v>69996</v>
      </c>
      <c r="F47" s="224">
        <v>55527</v>
      </c>
      <c r="G47" s="224">
        <v>51031</v>
      </c>
      <c r="H47" s="224">
        <v>59405</v>
      </c>
      <c r="I47" s="203">
        <v>51253.157353388138</v>
      </c>
      <c r="J47" s="203">
        <v>85217.887697302009</v>
      </c>
      <c r="K47" s="203">
        <v>92560.223483075853</v>
      </c>
    </row>
    <row r="48" spans="1:11" x14ac:dyDescent="0.2">
      <c r="A48" s="100"/>
      <c r="B48" s="109" t="s">
        <v>766</v>
      </c>
      <c r="C48" s="225">
        <v>282035</v>
      </c>
      <c r="D48" s="226">
        <v>309026</v>
      </c>
      <c r="E48" s="207">
        <v>22434</v>
      </c>
      <c r="F48" s="226">
        <v>23279</v>
      </c>
      <c r="G48" s="226">
        <v>22535</v>
      </c>
      <c r="H48" s="226">
        <v>27541</v>
      </c>
      <c r="I48" s="204">
        <v>12336.110427180191</v>
      </c>
      <c r="J48" s="204">
        <v>19058.357245674451</v>
      </c>
      <c r="K48" s="204">
        <v>23127.970504014884</v>
      </c>
    </row>
    <row r="49" spans="1:11" x14ac:dyDescent="0.2">
      <c r="A49" s="100"/>
      <c r="B49" s="109" t="s">
        <v>767</v>
      </c>
      <c r="C49" s="225">
        <v>27918</v>
      </c>
      <c r="D49" s="226">
        <v>22562</v>
      </c>
      <c r="E49" s="207">
        <v>3016</v>
      </c>
      <c r="F49" s="226">
        <v>1774</v>
      </c>
      <c r="G49" s="226">
        <v>836</v>
      </c>
      <c r="H49" s="226">
        <v>1227</v>
      </c>
      <c r="I49" s="204">
        <v>1764.5444424438945</v>
      </c>
      <c r="J49" s="204">
        <v>1826.7016653333519</v>
      </c>
      <c r="K49" s="204">
        <v>1648.3192132311397</v>
      </c>
    </row>
    <row r="50" spans="1:11" x14ac:dyDescent="0.2">
      <c r="A50" s="100"/>
      <c r="B50" s="109" t="s">
        <v>768</v>
      </c>
      <c r="C50" s="225">
        <v>123456</v>
      </c>
      <c r="D50" s="226">
        <v>159554</v>
      </c>
      <c r="E50" s="207">
        <v>14296</v>
      </c>
      <c r="F50" s="226">
        <v>8439</v>
      </c>
      <c r="G50" s="226">
        <v>10107</v>
      </c>
      <c r="H50" s="226">
        <v>11541</v>
      </c>
      <c r="I50" s="204">
        <v>9949.8084055545078</v>
      </c>
      <c r="J50" s="204">
        <v>15539.6620232393</v>
      </c>
      <c r="K50" s="204">
        <v>19965.112513768167</v>
      </c>
    </row>
    <row r="51" spans="1:11" x14ac:dyDescent="0.2">
      <c r="A51" s="100"/>
      <c r="B51" s="109" t="s">
        <v>140</v>
      </c>
      <c r="C51" s="225">
        <v>350624</v>
      </c>
      <c r="D51" s="226">
        <v>293267</v>
      </c>
      <c r="E51" s="207">
        <v>30249</v>
      </c>
      <c r="F51" s="226">
        <v>22036</v>
      </c>
      <c r="G51" s="226">
        <v>17553</v>
      </c>
      <c r="H51" s="226">
        <v>19096</v>
      </c>
      <c r="I51" s="204">
        <v>27202.694078209552</v>
      </c>
      <c r="J51" s="204">
        <v>48793.166763054891</v>
      </c>
      <c r="K51" s="204">
        <v>47818.821252061658</v>
      </c>
    </row>
    <row r="52" spans="1:11" ht="15" thickBot="1" x14ac:dyDescent="0.25">
      <c r="A52" s="111"/>
      <c r="B52" s="1"/>
      <c r="C52" s="113"/>
      <c r="D52" s="113"/>
      <c r="E52" s="98"/>
      <c r="F52" s="114"/>
      <c r="G52" s="113"/>
      <c r="H52" s="114"/>
      <c r="I52" s="114"/>
      <c r="J52" s="114"/>
      <c r="K52" s="114"/>
    </row>
    <row r="53" spans="1:11" ht="15" thickTop="1" x14ac:dyDescent="0.2"/>
  </sheetData>
  <mergeCells count="8">
    <mergeCell ref="A1:K1"/>
    <mergeCell ref="A2:K2"/>
    <mergeCell ref="A3:K3"/>
    <mergeCell ref="A4:A5"/>
    <mergeCell ref="B4:B5"/>
    <mergeCell ref="C4:C5"/>
    <mergeCell ref="D4:D5"/>
    <mergeCell ref="F4:K4"/>
  </mergeCells>
  <pageMargins left="0.7" right="0.7" top="0.75" bottom="0.75" header="0.3" footer="0.3"/>
  <pageSetup paperSize="9" scale="88"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view="pageBreakPreview" zoomScale="115" zoomScaleNormal="100" zoomScaleSheetLayoutView="115" workbookViewId="0">
      <selection activeCell="M10" sqref="M10"/>
    </sheetView>
  </sheetViews>
  <sheetFormatPr defaultColWidth="9.125" defaultRowHeight="14.25" x14ac:dyDescent="0.2"/>
  <cols>
    <col min="1" max="1" width="3.125" style="4" bestFit="1" customWidth="1"/>
    <col min="2" max="2" width="19.125" style="4" bestFit="1" customWidth="1"/>
    <col min="3" max="4" width="8.125" style="4" bestFit="1" customWidth="1"/>
    <col min="5" max="5" width="6.625" style="4" bestFit="1" customWidth="1"/>
    <col min="6" max="8" width="6.875" style="4" bestFit="1" customWidth="1"/>
    <col min="9" max="9" width="6.625" style="4" bestFit="1" customWidth="1"/>
    <col min="10" max="11" width="6.875" style="4" bestFit="1" customWidth="1"/>
    <col min="12" max="16384" width="9.125" style="4"/>
  </cols>
  <sheetData>
    <row r="1" spans="1:11" ht="18.75" customHeight="1" x14ac:dyDescent="0.2">
      <c r="A1" s="478" t="s">
        <v>806</v>
      </c>
      <c r="B1" s="478"/>
      <c r="C1" s="478"/>
      <c r="D1" s="478"/>
      <c r="E1" s="478"/>
      <c r="F1" s="478"/>
      <c r="G1" s="478"/>
      <c r="H1" s="478"/>
      <c r="I1" s="478"/>
      <c r="J1" s="478"/>
      <c r="K1" s="478"/>
    </row>
    <row r="2" spans="1:11" x14ac:dyDescent="0.2">
      <c r="A2" s="479" t="s">
        <v>526</v>
      </c>
      <c r="B2" s="479"/>
      <c r="C2" s="479"/>
      <c r="D2" s="479"/>
      <c r="E2" s="479"/>
      <c r="F2" s="479"/>
      <c r="G2" s="479"/>
      <c r="H2" s="479"/>
      <c r="I2" s="479"/>
      <c r="J2" s="479"/>
      <c r="K2" s="479"/>
    </row>
    <row r="3" spans="1:11" ht="15" thickBot="1" x14ac:dyDescent="0.25">
      <c r="A3" s="480" t="s">
        <v>656</v>
      </c>
      <c r="B3" s="480"/>
      <c r="C3" s="480"/>
      <c r="D3" s="480"/>
      <c r="E3" s="480"/>
      <c r="F3" s="480"/>
      <c r="G3" s="480"/>
      <c r="H3" s="480"/>
      <c r="I3" s="480"/>
      <c r="J3" s="480"/>
      <c r="K3" s="480"/>
    </row>
    <row r="4" spans="1:11" ht="15.75" thickTop="1" thickBot="1" x14ac:dyDescent="0.25">
      <c r="A4" s="481"/>
      <c r="B4" s="483" t="s">
        <v>723</v>
      </c>
      <c r="C4" s="485" t="s">
        <v>133</v>
      </c>
      <c r="D4" s="485" t="s">
        <v>134</v>
      </c>
      <c r="E4" s="115">
        <v>2022</v>
      </c>
      <c r="F4" s="459">
        <v>2023</v>
      </c>
      <c r="G4" s="487"/>
      <c r="H4" s="487"/>
      <c r="I4" s="487"/>
      <c r="J4" s="487"/>
      <c r="K4" s="487"/>
    </row>
    <row r="5" spans="1:11" ht="15" thickBot="1" x14ac:dyDescent="0.25">
      <c r="A5" s="489"/>
      <c r="B5" s="490"/>
      <c r="C5" s="486"/>
      <c r="D5" s="486"/>
      <c r="E5" s="205" t="s">
        <v>41</v>
      </c>
      <c r="F5" s="494" t="s">
        <v>48</v>
      </c>
      <c r="G5" s="101" t="s">
        <v>49</v>
      </c>
      <c r="H5" s="101" t="s">
        <v>38</v>
      </c>
      <c r="I5" s="205" t="s">
        <v>39</v>
      </c>
      <c r="J5" s="205" t="s">
        <v>40</v>
      </c>
      <c r="K5" s="205" t="s">
        <v>41</v>
      </c>
    </row>
    <row r="6" spans="1:11" ht="15" thickTop="1" x14ac:dyDescent="0.2">
      <c r="A6" s="102"/>
      <c r="B6" s="102"/>
      <c r="C6" s="104"/>
      <c r="D6" s="104"/>
      <c r="E6" s="104"/>
      <c r="F6" s="105"/>
      <c r="G6" s="105"/>
      <c r="H6" s="105"/>
      <c r="I6" s="105"/>
    </row>
    <row r="7" spans="1:11" x14ac:dyDescent="0.2">
      <c r="A7" s="106" t="s">
        <v>770</v>
      </c>
      <c r="B7" s="106" t="s">
        <v>771</v>
      </c>
      <c r="C7" s="107">
        <v>54286</v>
      </c>
      <c r="D7" s="107">
        <v>64811</v>
      </c>
      <c r="E7" s="206">
        <v>5934</v>
      </c>
      <c r="F7" s="107">
        <v>4564</v>
      </c>
      <c r="G7" s="107">
        <v>4661</v>
      </c>
      <c r="H7" s="107">
        <v>5354</v>
      </c>
      <c r="I7" s="210">
        <v>5922.5310534324944</v>
      </c>
      <c r="J7" s="210">
        <v>7024.4597523729299</v>
      </c>
      <c r="K7" s="210">
        <v>8242.8660478361853</v>
      </c>
    </row>
    <row r="8" spans="1:11" x14ac:dyDescent="0.2">
      <c r="A8" s="106" t="s">
        <v>772</v>
      </c>
      <c r="B8" s="106" t="s">
        <v>773</v>
      </c>
      <c r="C8" s="107">
        <v>216691</v>
      </c>
      <c r="D8" s="107">
        <v>178201</v>
      </c>
      <c r="E8" s="206">
        <v>12137</v>
      </c>
      <c r="F8" s="107">
        <v>19669</v>
      </c>
      <c r="G8" s="107">
        <v>15158</v>
      </c>
      <c r="H8" s="107">
        <v>13809</v>
      </c>
      <c r="I8" s="210">
        <v>15671.399539359192</v>
      </c>
      <c r="J8" s="210">
        <v>21661.825613207133</v>
      </c>
      <c r="K8" s="210">
        <v>24897.736980162419</v>
      </c>
    </row>
    <row r="9" spans="1:11" x14ac:dyDescent="0.2">
      <c r="A9" s="100"/>
      <c r="B9" s="109" t="s">
        <v>397</v>
      </c>
      <c r="C9" s="110">
        <v>104097</v>
      </c>
      <c r="D9" s="110">
        <v>91635</v>
      </c>
      <c r="E9" s="207">
        <v>5241</v>
      </c>
      <c r="F9" s="110">
        <v>13188</v>
      </c>
      <c r="G9" s="110">
        <v>7655</v>
      </c>
      <c r="H9" s="110">
        <v>9167</v>
      </c>
      <c r="I9" s="211">
        <v>10238.241335075514</v>
      </c>
      <c r="J9" s="211">
        <v>9694.2582237295046</v>
      </c>
      <c r="K9" s="211">
        <v>11401.658807633701</v>
      </c>
    </row>
    <row r="10" spans="1:11" x14ac:dyDescent="0.2">
      <c r="A10" s="100"/>
      <c r="B10" s="109" t="s">
        <v>774</v>
      </c>
      <c r="C10" s="110">
        <v>34914</v>
      </c>
      <c r="D10" s="110">
        <v>27626</v>
      </c>
      <c r="E10" s="207">
        <v>1270</v>
      </c>
      <c r="F10" s="110">
        <v>2989</v>
      </c>
      <c r="G10" s="110">
        <v>2437</v>
      </c>
      <c r="H10" s="110">
        <v>1162</v>
      </c>
      <c r="I10" s="211">
        <v>1741.278205059697</v>
      </c>
      <c r="J10" s="211">
        <v>2674.2397924193847</v>
      </c>
      <c r="K10" s="211">
        <v>2950.6985348669978</v>
      </c>
    </row>
    <row r="11" spans="1:11" x14ac:dyDescent="0.2">
      <c r="A11" s="100"/>
      <c r="B11" s="109" t="s">
        <v>140</v>
      </c>
      <c r="C11" s="110">
        <v>77678</v>
      </c>
      <c r="D11" s="110">
        <v>58939</v>
      </c>
      <c r="E11" s="207">
        <v>5627</v>
      </c>
      <c r="F11" s="110">
        <v>3493</v>
      </c>
      <c r="G11" s="110">
        <v>5066</v>
      </c>
      <c r="H11" s="110">
        <v>3479</v>
      </c>
      <c r="I11" s="211">
        <v>3691.8799992239828</v>
      </c>
      <c r="J11" s="211">
        <v>9293.3275970582417</v>
      </c>
      <c r="K11" s="211">
        <v>10545.379637661723</v>
      </c>
    </row>
    <row r="12" spans="1:11" x14ac:dyDescent="0.2">
      <c r="A12" s="106" t="s">
        <v>775</v>
      </c>
      <c r="B12" s="106" t="s">
        <v>776</v>
      </c>
      <c r="C12" s="107">
        <v>243055</v>
      </c>
      <c r="D12" s="107">
        <v>219319</v>
      </c>
      <c r="E12" s="206">
        <v>19306</v>
      </c>
      <c r="F12" s="107">
        <v>14386</v>
      </c>
      <c r="G12" s="107">
        <v>16281</v>
      </c>
      <c r="H12" s="107">
        <v>14184</v>
      </c>
      <c r="I12" s="210">
        <v>14934.661246575572</v>
      </c>
      <c r="J12" s="210">
        <v>14640.544667380005</v>
      </c>
      <c r="K12" s="210">
        <v>23305.945313257962</v>
      </c>
    </row>
    <row r="13" spans="1:11" x14ac:dyDescent="0.2">
      <c r="A13" s="100"/>
      <c r="B13" s="109" t="s">
        <v>423</v>
      </c>
      <c r="C13" s="110">
        <v>236098</v>
      </c>
      <c r="D13" s="110">
        <v>214725</v>
      </c>
      <c r="E13" s="207">
        <v>19047</v>
      </c>
      <c r="F13" s="110">
        <v>13874</v>
      </c>
      <c r="G13" s="110">
        <v>15851</v>
      </c>
      <c r="H13" s="110">
        <v>13410</v>
      </c>
      <c r="I13" s="211">
        <v>14436.430867630947</v>
      </c>
      <c r="J13" s="211">
        <v>13977.578495954045</v>
      </c>
      <c r="K13" s="211">
        <v>22592.910448400038</v>
      </c>
    </row>
    <row r="14" spans="1:11" x14ac:dyDescent="0.2">
      <c r="A14" s="100"/>
      <c r="B14" s="109" t="s">
        <v>140</v>
      </c>
      <c r="C14" s="110">
        <v>6956</v>
      </c>
      <c r="D14" s="110">
        <v>4593</v>
      </c>
      <c r="E14" s="208">
        <v>259</v>
      </c>
      <c r="F14" s="13">
        <v>512</v>
      </c>
      <c r="G14" s="13">
        <v>430</v>
      </c>
      <c r="H14" s="13">
        <v>774</v>
      </c>
      <c r="I14" s="211">
        <v>498.23037894462396</v>
      </c>
      <c r="J14" s="211">
        <v>662.96617142596131</v>
      </c>
      <c r="K14" s="211">
        <v>713.03486485792394</v>
      </c>
    </row>
    <row r="15" spans="1:11" x14ac:dyDescent="0.2">
      <c r="A15" s="106" t="s">
        <v>777</v>
      </c>
      <c r="B15" s="106" t="s">
        <v>778</v>
      </c>
      <c r="C15" s="107">
        <v>251965</v>
      </c>
      <c r="D15" s="107">
        <v>242413</v>
      </c>
      <c r="E15" s="206">
        <v>15176</v>
      </c>
      <c r="F15" s="107">
        <v>15493</v>
      </c>
      <c r="G15" s="107">
        <v>15489</v>
      </c>
      <c r="H15" s="107">
        <v>20345</v>
      </c>
      <c r="I15" s="210">
        <v>24974.591626303019</v>
      </c>
      <c r="J15" s="210">
        <v>24230.799212907827</v>
      </c>
      <c r="K15" s="210">
        <v>26887.446272036203</v>
      </c>
    </row>
    <row r="16" spans="1:11" x14ac:dyDescent="0.2">
      <c r="A16" s="106" t="s">
        <v>779</v>
      </c>
      <c r="B16" s="106" t="s">
        <v>780</v>
      </c>
      <c r="C16" s="107">
        <v>3759983</v>
      </c>
      <c r="D16" s="107">
        <v>2719835</v>
      </c>
      <c r="E16" s="206">
        <v>274318</v>
      </c>
      <c r="F16" s="107">
        <v>242098</v>
      </c>
      <c r="G16" s="107">
        <v>252004</v>
      </c>
      <c r="H16" s="107">
        <v>207346</v>
      </c>
      <c r="I16" s="210">
        <v>238333.73450902136</v>
      </c>
      <c r="J16" s="210">
        <v>401135.61934306886</v>
      </c>
      <c r="K16" s="210">
        <v>370856.07337150368</v>
      </c>
    </row>
    <row r="17" spans="1:11" x14ac:dyDescent="0.2">
      <c r="A17" s="100"/>
      <c r="B17" s="109" t="s">
        <v>395</v>
      </c>
      <c r="C17" s="110">
        <v>3195520</v>
      </c>
      <c r="D17" s="110">
        <v>2200362</v>
      </c>
      <c r="E17" s="207">
        <v>224926</v>
      </c>
      <c r="F17" s="110">
        <v>198416</v>
      </c>
      <c r="G17" s="110">
        <v>207736</v>
      </c>
      <c r="H17" s="110">
        <v>168810</v>
      </c>
      <c r="I17" s="211">
        <v>206524.29648467826</v>
      </c>
      <c r="J17" s="211">
        <v>353574.23788144719</v>
      </c>
      <c r="K17" s="211">
        <v>325868.12100152415</v>
      </c>
    </row>
    <row r="18" spans="1:11" x14ac:dyDescent="0.2">
      <c r="A18" s="100"/>
      <c r="B18" s="109" t="s">
        <v>781</v>
      </c>
      <c r="C18" s="110">
        <v>58196</v>
      </c>
      <c r="D18" s="110">
        <v>55483</v>
      </c>
      <c r="E18" s="207">
        <v>5303</v>
      </c>
      <c r="F18" s="110">
        <v>4729</v>
      </c>
      <c r="G18" s="110">
        <v>5469</v>
      </c>
      <c r="H18" s="110">
        <v>3681</v>
      </c>
      <c r="I18" s="211">
        <v>3119.0537258843437</v>
      </c>
      <c r="J18" s="211">
        <v>3304.8397369373797</v>
      </c>
      <c r="K18" s="211">
        <v>3467.7750388076902</v>
      </c>
    </row>
    <row r="19" spans="1:11" x14ac:dyDescent="0.2">
      <c r="A19" s="100"/>
      <c r="B19" s="109" t="s">
        <v>404</v>
      </c>
      <c r="C19" s="110">
        <v>211192</v>
      </c>
      <c r="D19" s="110">
        <v>206878</v>
      </c>
      <c r="E19" s="207">
        <v>19492</v>
      </c>
      <c r="F19" s="110">
        <v>15430</v>
      </c>
      <c r="G19" s="110">
        <v>20526</v>
      </c>
      <c r="H19" s="110">
        <v>16311</v>
      </c>
      <c r="I19" s="211">
        <v>15005.107166888862</v>
      </c>
      <c r="J19" s="211">
        <v>17721.427869027539</v>
      </c>
      <c r="K19" s="211">
        <v>15994.468737694251</v>
      </c>
    </row>
    <row r="20" spans="1:11" x14ac:dyDescent="0.2">
      <c r="A20" s="100"/>
      <c r="B20" s="109" t="s">
        <v>782</v>
      </c>
      <c r="C20" s="110">
        <v>224840</v>
      </c>
      <c r="D20" s="110">
        <v>187939</v>
      </c>
      <c r="E20" s="207">
        <v>17386</v>
      </c>
      <c r="F20" s="110">
        <v>18670</v>
      </c>
      <c r="G20" s="110">
        <v>14279</v>
      </c>
      <c r="H20" s="110">
        <v>14419</v>
      </c>
      <c r="I20" s="211">
        <v>10418.534560483526</v>
      </c>
      <c r="J20" s="211">
        <v>20090.751025510337</v>
      </c>
      <c r="K20" s="211">
        <v>20067.543990372269</v>
      </c>
    </row>
    <row r="21" spans="1:11" x14ac:dyDescent="0.2">
      <c r="A21" s="100"/>
      <c r="B21" s="109" t="s">
        <v>140</v>
      </c>
      <c r="C21" s="110">
        <v>70230</v>
      </c>
      <c r="D21" s="110">
        <v>69172</v>
      </c>
      <c r="E21" s="207">
        <v>7211</v>
      </c>
      <c r="F21" s="110">
        <v>4853</v>
      </c>
      <c r="G21" s="110">
        <v>3995</v>
      </c>
      <c r="H21" s="110">
        <v>4125</v>
      </c>
      <c r="I21" s="211">
        <v>3266.7425710863654</v>
      </c>
      <c r="J21" s="211">
        <v>6444.362830146476</v>
      </c>
      <c r="K21" s="211">
        <v>5458.1646031057562</v>
      </c>
    </row>
    <row r="22" spans="1:11" x14ac:dyDescent="0.2">
      <c r="A22" s="106" t="s">
        <v>783</v>
      </c>
      <c r="B22" s="106" t="s">
        <v>784</v>
      </c>
      <c r="C22" s="107">
        <v>2395374</v>
      </c>
      <c r="D22" s="107">
        <v>2264781</v>
      </c>
      <c r="E22" s="206">
        <v>199292</v>
      </c>
      <c r="F22" s="107">
        <v>160593</v>
      </c>
      <c r="G22" s="107">
        <v>151677</v>
      </c>
      <c r="H22" s="107">
        <v>144442</v>
      </c>
      <c r="I22" s="210">
        <v>164676.20025451988</v>
      </c>
      <c r="J22" s="210">
        <v>193416.73641547287</v>
      </c>
      <c r="K22" s="210">
        <v>214346.53657054153</v>
      </c>
    </row>
    <row r="23" spans="1:11" x14ac:dyDescent="0.2">
      <c r="A23" s="100"/>
      <c r="B23" s="109" t="s">
        <v>785</v>
      </c>
      <c r="C23" s="110">
        <v>796539</v>
      </c>
      <c r="D23" s="110">
        <v>977580</v>
      </c>
      <c r="E23" s="207">
        <v>90871</v>
      </c>
      <c r="F23" s="110">
        <v>75036</v>
      </c>
      <c r="G23" s="110">
        <v>63629</v>
      </c>
      <c r="H23" s="110">
        <v>62568</v>
      </c>
      <c r="I23" s="211">
        <v>74013.599699940198</v>
      </c>
      <c r="J23" s="211">
        <v>69152.646612541474</v>
      </c>
      <c r="K23" s="211">
        <v>97534.937497503168</v>
      </c>
    </row>
    <row r="24" spans="1:11" x14ac:dyDescent="0.2">
      <c r="A24" s="100"/>
      <c r="B24" s="109" t="s">
        <v>391</v>
      </c>
      <c r="C24" s="110">
        <v>939943</v>
      </c>
      <c r="D24" s="110">
        <v>724185</v>
      </c>
      <c r="E24" s="207">
        <v>64766</v>
      </c>
      <c r="F24" s="110">
        <v>53840</v>
      </c>
      <c r="G24" s="110">
        <v>50351</v>
      </c>
      <c r="H24" s="110">
        <v>42925</v>
      </c>
      <c r="I24" s="211">
        <v>48403.008674709781</v>
      </c>
      <c r="J24" s="211">
        <v>73483.200401539245</v>
      </c>
      <c r="K24" s="211">
        <v>66529.766190796858</v>
      </c>
    </row>
    <row r="25" spans="1:11" x14ac:dyDescent="0.2">
      <c r="A25" s="100"/>
      <c r="B25" s="109" t="s">
        <v>786</v>
      </c>
      <c r="C25" s="13">
        <v>2</v>
      </c>
      <c r="D25" s="13">
        <v>1</v>
      </c>
      <c r="E25" s="208" t="s">
        <v>182</v>
      </c>
      <c r="F25" s="13" t="s">
        <v>182</v>
      </c>
      <c r="G25" s="13" t="s">
        <v>182</v>
      </c>
      <c r="H25" s="13" t="s">
        <v>182</v>
      </c>
      <c r="I25" s="211">
        <v>0</v>
      </c>
      <c r="J25" s="211">
        <v>0</v>
      </c>
      <c r="K25" s="211">
        <v>0</v>
      </c>
    </row>
    <row r="26" spans="1:11" x14ac:dyDescent="0.2">
      <c r="A26" s="100"/>
      <c r="B26" s="109" t="s">
        <v>403</v>
      </c>
      <c r="C26" s="13" t="s">
        <v>182</v>
      </c>
      <c r="D26" s="13">
        <v>93</v>
      </c>
      <c r="E26" s="208">
        <v>7</v>
      </c>
      <c r="F26" s="13">
        <v>16</v>
      </c>
      <c r="G26" s="13">
        <v>11</v>
      </c>
      <c r="H26" s="13" t="s">
        <v>182</v>
      </c>
      <c r="I26" s="211">
        <v>0</v>
      </c>
      <c r="J26" s="211">
        <v>0</v>
      </c>
      <c r="K26" s="211">
        <v>17.248074596371477</v>
      </c>
    </row>
    <row r="27" spans="1:11" x14ac:dyDescent="0.2">
      <c r="A27" s="100"/>
      <c r="B27" s="109" t="s">
        <v>424</v>
      </c>
      <c r="C27" s="110">
        <v>388648</v>
      </c>
      <c r="D27" s="110">
        <v>299570</v>
      </c>
      <c r="E27" s="207">
        <v>26155</v>
      </c>
      <c r="F27" s="110">
        <v>20328</v>
      </c>
      <c r="G27" s="110">
        <v>21580</v>
      </c>
      <c r="H27" s="110">
        <v>22216</v>
      </c>
      <c r="I27" s="211">
        <v>22601.599084572546</v>
      </c>
      <c r="J27" s="211">
        <v>33483.15726528794</v>
      </c>
      <c r="K27" s="211">
        <v>35798.173555982947</v>
      </c>
    </row>
    <row r="28" spans="1:11" x14ac:dyDescent="0.2">
      <c r="A28" s="100"/>
      <c r="B28" s="109" t="s">
        <v>140</v>
      </c>
      <c r="C28" s="110">
        <v>270246</v>
      </c>
      <c r="D28" s="110">
        <v>263349</v>
      </c>
      <c r="E28" s="207">
        <v>17492</v>
      </c>
      <c r="F28" s="110">
        <v>11373</v>
      </c>
      <c r="G28" s="110">
        <v>16106</v>
      </c>
      <c r="H28" s="110">
        <v>16733</v>
      </c>
      <c r="I28" s="211">
        <v>19657.992795297338</v>
      </c>
      <c r="J28" s="211">
        <v>17297.732136104209</v>
      </c>
      <c r="K28" s="211">
        <v>14466.411251662166</v>
      </c>
    </row>
    <row r="29" spans="1:11" x14ac:dyDescent="0.2">
      <c r="A29" s="106" t="s">
        <v>787</v>
      </c>
      <c r="B29" s="106" t="s">
        <v>788</v>
      </c>
      <c r="C29" s="107">
        <v>1546279</v>
      </c>
      <c r="D29" s="107">
        <v>1225179</v>
      </c>
      <c r="E29" s="206">
        <v>136074</v>
      </c>
      <c r="F29" s="107">
        <v>84055</v>
      </c>
      <c r="G29" s="107">
        <v>74395</v>
      </c>
      <c r="H29" s="107">
        <v>84304</v>
      </c>
      <c r="I29" s="210">
        <v>103813.19263832412</v>
      </c>
      <c r="J29" s="210">
        <v>110490.10488517037</v>
      </c>
      <c r="K29" s="210">
        <v>197672.10698652573</v>
      </c>
    </row>
    <row r="30" spans="1:11" x14ac:dyDescent="0.2">
      <c r="A30" s="100"/>
      <c r="B30" s="109" t="s">
        <v>402</v>
      </c>
      <c r="C30" s="110">
        <v>130584</v>
      </c>
      <c r="D30" s="110">
        <v>144303</v>
      </c>
      <c r="E30" s="207">
        <v>11786</v>
      </c>
      <c r="F30" s="110">
        <v>10967</v>
      </c>
      <c r="G30" s="110">
        <v>11213</v>
      </c>
      <c r="H30" s="110">
        <v>5323</v>
      </c>
      <c r="I30" s="211">
        <v>7590.9555420698061</v>
      </c>
      <c r="J30" s="211">
        <v>12994.437018856492</v>
      </c>
      <c r="K30" s="211">
        <v>39875.247755716999</v>
      </c>
    </row>
    <row r="31" spans="1:11" x14ac:dyDescent="0.2">
      <c r="A31" s="100"/>
      <c r="B31" s="109" t="s">
        <v>411</v>
      </c>
      <c r="C31" s="110">
        <v>456829</v>
      </c>
      <c r="D31" s="110">
        <v>306413</v>
      </c>
      <c r="E31" s="207">
        <v>27031</v>
      </c>
      <c r="F31" s="110">
        <v>23210</v>
      </c>
      <c r="G31" s="110">
        <v>16683</v>
      </c>
      <c r="H31" s="110">
        <v>23177</v>
      </c>
      <c r="I31" s="211">
        <v>32025.128953218067</v>
      </c>
      <c r="J31" s="211">
        <v>34797.119909643588</v>
      </c>
      <c r="K31" s="211">
        <v>76920.853651489815</v>
      </c>
    </row>
    <row r="32" spans="1:11" x14ac:dyDescent="0.2">
      <c r="A32" s="100"/>
      <c r="B32" s="109" t="s">
        <v>422</v>
      </c>
      <c r="C32" s="110">
        <v>80470</v>
      </c>
      <c r="D32" s="110">
        <v>97956</v>
      </c>
      <c r="E32" s="207">
        <v>47297</v>
      </c>
      <c r="F32" s="110">
        <v>4430</v>
      </c>
      <c r="G32" s="110">
        <v>5012</v>
      </c>
      <c r="H32" s="110">
        <v>3162</v>
      </c>
      <c r="I32" s="211">
        <v>5813.3062601065112</v>
      </c>
      <c r="J32" s="211">
        <v>4239.6703455400457</v>
      </c>
      <c r="K32" s="211">
        <v>7449.2354385554409</v>
      </c>
    </row>
    <row r="33" spans="1:11" x14ac:dyDescent="0.2">
      <c r="A33" s="100"/>
      <c r="B33" s="109" t="s">
        <v>426</v>
      </c>
      <c r="C33" s="110">
        <v>361483</v>
      </c>
      <c r="D33" s="110">
        <v>246786</v>
      </c>
      <c r="E33" s="207">
        <v>17716</v>
      </c>
      <c r="F33" s="110">
        <v>12318</v>
      </c>
      <c r="G33" s="110">
        <v>12901</v>
      </c>
      <c r="H33" s="110">
        <v>11529</v>
      </c>
      <c r="I33" s="211">
        <v>9059.5224161621136</v>
      </c>
      <c r="J33" s="211">
        <v>13032.73614612321</v>
      </c>
      <c r="K33" s="211">
        <v>10923.423351957219</v>
      </c>
    </row>
    <row r="34" spans="1:11" x14ac:dyDescent="0.2">
      <c r="A34" s="100"/>
      <c r="B34" s="109" t="s">
        <v>140</v>
      </c>
      <c r="C34" s="110">
        <v>516913</v>
      </c>
      <c r="D34" s="110">
        <v>429719</v>
      </c>
      <c r="E34" s="207">
        <v>32244</v>
      </c>
      <c r="F34" s="110">
        <v>33130</v>
      </c>
      <c r="G34" s="110">
        <v>28587</v>
      </c>
      <c r="H34" s="110">
        <v>41114</v>
      </c>
      <c r="I34" s="211">
        <v>49324.279466767592</v>
      </c>
      <c r="J34" s="211">
        <v>45426.141465007036</v>
      </c>
      <c r="K34" s="211">
        <v>62503.346788806266</v>
      </c>
    </row>
    <row r="35" spans="1:11" x14ac:dyDescent="0.2">
      <c r="A35" s="106" t="s">
        <v>789</v>
      </c>
      <c r="B35" s="106" t="s">
        <v>790</v>
      </c>
      <c r="C35" s="107">
        <v>2988609</v>
      </c>
      <c r="D35" s="107">
        <v>3003328</v>
      </c>
      <c r="E35" s="206">
        <v>286353</v>
      </c>
      <c r="F35" s="107">
        <v>244030</v>
      </c>
      <c r="G35" s="107">
        <v>240449</v>
      </c>
      <c r="H35" s="107">
        <v>206504</v>
      </c>
      <c r="I35" s="210">
        <v>251815.5618582333</v>
      </c>
      <c r="J35" s="210">
        <v>275497.03706614376</v>
      </c>
      <c r="K35" s="210">
        <v>273011.07764106308</v>
      </c>
    </row>
    <row r="36" spans="1:11" x14ac:dyDescent="0.2">
      <c r="A36" s="100"/>
      <c r="B36" s="109" t="s">
        <v>142</v>
      </c>
      <c r="C36" s="110">
        <v>74363</v>
      </c>
      <c r="D36" s="110">
        <v>62013</v>
      </c>
      <c r="E36" s="207">
        <v>6790</v>
      </c>
      <c r="F36" s="110">
        <v>4717</v>
      </c>
      <c r="G36" s="110">
        <v>5536</v>
      </c>
      <c r="H36" s="110">
        <v>4495</v>
      </c>
      <c r="I36" s="211">
        <v>5677.5589202612182</v>
      </c>
      <c r="J36" s="211">
        <v>5195.1509701626364</v>
      </c>
      <c r="K36" s="211">
        <v>5267.8910088858202</v>
      </c>
    </row>
    <row r="37" spans="1:11" x14ac:dyDescent="0.2">
      <c r="A37" s="100"/>
      <c r="B37" s="109" t="s">
        <v>791</v>
      </c>
      <c r="C37" s="110">
        <v>43399</v>
      </c>
      <c r="D37" s="110">
        <v>45028</v>
      </c>
      <c r="E37" s="207">
        <v>3404</v>
      </c>
      <c r="F37" s="110">
        <v>2530</v>
      </c>
      <c r="G37" s="110">
        <v>4554</v>
      </c>
      <c r="H37" s="110">
        <v>3802</v>
      </c>
      <c r="I37" s="211">
        <v>3636.6233027612234</v>
      </c>
      <c r="J37" s="211">
        <v>5975.9699812798608</v>
      </c>
      <c r="K37" s="211">
        <v>3434.9044788640758</v>
      </c>
    </row>
    <row r="38" spans="1:11" x14ac:dyDescent="0.2">
      <c r="A38" s="100"/>
      <c r="B38" s="109" t="s">
        <v>143</v>
      </c>
      <c r="C38" s="110">
        <v>131901</v>
      </c>
      <c r="D38" s="110">
        <v>129290</v>
      </c>
      <c r="E38" s="207">
        <v>12971</v>
      </c>
      <c r="F38" s="110">
        <v>10766</v>
      </c>
      <c r="G38" s="110">
        <v>9782</v>
      </c>
      <c r="H38" s="110">
        <v>8729</v>
      </c>
      <c r="I38" s="211">
        <v>10261.068670332777</v>
      </c>
      <c r="J38" s="211">
        <v>10881.453974452752</v>
      </c>
      <c r="K38" s="211">
        <v>10430.757227932405</v>
      </c>
    </row>
    <row r="39" spans="1:11" x14ac:dyDescent="0.2">
      <c r="A39" s="100"/>
      <c r="B39" s="109" t="s">
        <v>420</v>
      </c>
      <c r="C39" s="110">
        <v>425760</v>
      </c>
      <c r="D39" s="110">
        <v>558480</v>
      </c>
      <c r="E39" s="207">
        <v>47448</v>
      </c>
      <c r="F39" s="110">
        <v>51781</v>
      </c>
      <c r="G39" s="110">
        <v>38903</v>
      </c>
      <c r="H39" s="110">
        <v>41419</v>
      </c>
      <c r="I39" s="211">
        <v>51152.270771295953</v>
      </c>
      <c r="J39" s="211">
        <v>57167.628201382213</v>
      </c>
      <c r="K39" s="211">
        <v>61189.588677713531</v>
      </c>
    </row>
    <row r="40" spans="1:11" x14ac:dyDescent="0.2">
      <c r="A40" s="100"/>
      <c r="B40" s="109" t="s">
        <v>427</v>
      </c>
      <c r="C40" s="110">
        <v>363214</v>
      </c>
      <c r="D40" s="110">
        <v>325142</v>
      </c>
      <c r="E40" s="207">
        <v>19518</v>
      </c>
      <c r="F40" s="110">
        <v>37505</v>
      </c>
      <c r="G40" s="110">
        <v>34279</v>
      </c>
      <c r="H40" s="110">
        <v>24854</v>
      </c>
      <c r="I40" s="211">
        <v>29696.101703799141</v>
      </c>
      <c r="J40" s="211">
        <v>33992.72972807772</v>
      </c>
      <c r="K40" s="211">
        <v>29965.653324620627</v>
      </c>
    </row>
    <row r="41" spans="1:11" x14ac:dyDescent="0.2">
      <c r="A41" s="100"/>
      <c r="B41" s="109" t="s">
        <v>792</v>
      </c>
      <c r="C41" s="110">
        <v>1383634</v>
      </c>
      <c r="D41" s="110">
        <v>1399071</v>
      </c>
      <c r="E41" s="207">
        <v>148764</v>
      </c>
      <c r="F41" s="110">
        <v>96541</v>
      </c>
      <c r="G41" s="110">
        <v>105003</v>
      </c>
      <c r="H41" s="110">
        <v>84367</v>
      </c>
      <c r="I41" s="211">
        <v>101317.41649736681</v>
      </c>
      <c r="J41" s="211">
        <v>110728.83802814569</v>
      </c>
      <c r="K41" s="211">
        <v>119763.77433327814</v>
      </c>
    </row>
    <row r="42" spans="1:11" x14ac:dyDescent="0.2">
      <c r="A42" s="100"/>
      <c r="B42" s="109" t="s">
        <v>140</v>
      </c>
      <c r="C42" s="110">
        <v>566337</v>
      </c>
      <c r="D42" s="110">
        <v>484303</v>
      </c>
      <c r="E42" s="207">
        <v>47459</v>
      </c>
      <c r="F42" s="110">
        <v>40191</v>
      </c>
      <c r="G42" s="110">
        <v>42392</v>
      </c>
      <c r="H42" s="110">
        <v>38838</v>
      </c>
      <c r="I42" s="211">
        <v>50074.521992416157</v>
      </c>
      <c r="J42" s="211">
        <v>51555.266182643267</v>
      </c>
      <c r="K42" s="211">
        <v>42958.508589768462</v>
      </c>
    </row>
    <row r="43" spans="1:11" x14ac:dyDescent="0.2">
      <c r="A43" s="106" t="s">
        <v>793</v>
      </c>
      <c r="B43" s="106" t="s">
        <v>794</v>
      </c>
      <c r="C43" s="107">
        <v>357269</v>
      </c>
      <c r="D43" s="107">
        <v>345682</v>
      </c>
      <c r="E43" s="206">
        <v>30662</v>
      </c>
      <c r="F43" s="107">
        <v>23569</v>
      </c>
      <c r="G43" s="107">
        <v>25471</v>
      </c>
      <c r="H43" s="107">
        <v>24470</v>
      </c>
      <c r="I43" s="210">
        <v>24113.491707682631</v>
      </c>
      <c r="J43" s="210">
        <v>24949.272826378234</v>
      </c>
      <c r="K43" s="210">
        <v>26106.964008006937</v>
      </c>
    </row>
    <row r="44" spans="1:11" x14ac:dyDescent="0.2">
      <c r="A44" s="100"/>
      <c r="B44" s="109" t="s">
        <v>388</v>
      </c>
      <c r="C44" s="110">
        <v>304917</v>
      </c>
      <c r="D44" s="110">
        <v>295349</v>
      </c>
      <c r="E44" s="207">
        <v>25718</v>
      </c>
      <c r="F44" s="110">
        <v>20357</v>
      </c>
      <c r="G44" s="110">
        <v>20790</v>
      </c>
      <c r="H44" s="110">
        <v>21458</v>
      </c>
      <c r="I44" s="211">
        <v>20976.335985971793</v>
      </c>
      <c r="J44" s="211">
        <v>21200.314692454343</v>
      </c>
      <c r="K44" s="211">
        <v>22396.792401682429</v>
      </c>
    </row>
    <row r="45" spans="1:11" x14ac:dyDescent="0.2">
      <c r="A45" s="100"/>
      <c r="B45" s="109" t="s">
        <v>795</v>
      </c>
      <c r="C45" s="110">
        <v>52356</v>
      </c>
      <c r="D45" s="110">
        <v>50332</v>
      </c>
      <c r="E45" s="207">
        <v>4943</v>
      </c>
      <c r="F45" s="110">
        <v>3212</v>
      </c>
      <c r="G45" s="110">
        <v>4681</v>
      </c>
      <c r="H45" s="110">
        <v>3013</v>
      </c>
      <c r="I45" s="211">
        <v>3137.1557217108684</v>
      </c>
      <c r="J45" s="211">
        <v>3748.9581339238875</v>
      </c>
      <c r="K45" s="211">
        <v>3710.1716063245121</v>
      </c>
    </row>
    <row r="46" spans="1:11" x14ac:dyDescent="0.2">
      <c r="A46" s="100"/>
      <c r="B46" s="109" t="s">
        <v>140</v>
      </c>
      <c r="C46" s="13" t="s">
        <v>182</v>
      </c>
      <c r="D46" s="13" t="s">
        <v>182</v>
      </c>
      <c r="E46" s="208" t="s">
        <v>182</v>
      </c>
      <c r="F46" s="13" t="s">
        <v>182</v>
      </c>
      <c r="G46" s="13" t="s">
        <v>182</v>
      </c>
      <c r="H46" s="13" t="s">
        <v>182</v>
      </c>
      <c r="I46" s="211">
        <v>0</v>
      </c>
      <c r="J46" s="211">
        <v>0</v>
      </c>
      <c r="K46" s="211">
        <v>0</v>
      </c>
    </row>
    <row r="47" spans="1:11" ht="15" thickBot="1" x14ac:dyDescent="0.25">
      <c r="A47" s="116" t="s">
        <v>796</v>
      </c>
      <c r="B47" s="116" t="s">
        <v>140</v>
      </c>
      <c r="C47" s="117">
        <v>5753</v>
      </c>
      <c r="D47" s="117">
        <v>4116</v>
      </c>
      <c r="E47" s="209">
        <v>545</v>
      </c>
      <c r="F47" s="118">
        <v>377</v>
      </c>
      <c r="G47" s="118">
        <v>180</v>
      </c>
      <c r="H47" s="118">
        <v>210</v>
      </c>
      <c r="I47" s="212">
        <v>427.45189121743061</v>
      </c>
      <c r="J47" s="212">
        <v>352.97764061766384</v>
      </c>
      <c r="K47" s="212">
        <v>208.81537383790942</v>
      </c>
    </row>
    <row r="48" spans="1:11" ht="10.5" customHeight="1" thickTop="1" x14ac:dyDescent="0.2">
      <c r="A48" s="488" t="s">
        <v>818</v>
      </c>
      <c r="B48" s="488"/>
      <c r="C48" s="488"/>
      <c r="D48" s="488"/>
      <c r="E48" s="488"/>
      <c r="F48" s="488"/>
      <c r="G48" s="488"/>
      <c r="H48" s="488"/>
      <c r="I48" s="488"/>
      <c r="J48" s="488"/>
      <c r="K48" s="488"/>
    </row>
  </sheetData>
  <mergeCells count="9">
    <mergeCell ref="A48:K48"/>
    <mergeCell ref="A1:K1"/>
    <mergeCell ref="A2:K2"/>
    <mergeCell ref="A3:K3"/>
    <mergeCell ref="A4:A5"/>
    <mergeCell ref="B4:B5"/>
    <mergeCell ref="C4:C5"/>
    <mergeCell ref="D4:D5"/>
    <mergeCell ref="F4:K4"/>
  </mergeCells>
  <pageMargins left="0.7" right="0.7" top="0.75" bottom="0.75" header="0.3" footer="0.3"/>
  <pageSetup paperSize="9" scale="93"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topLeftCell="A40" zoomScale="115" zoomScaleNormal="100" zoomScaleSheetLayoutView="115" workbookViewId="0">
      <selection activeCell="F7" sqref="F7:K51"/>
    </sheetView>
  </sheetViews>
  <sheetFormatPr defaultColWidth="9.125" defaultRowHeight="14.25" x14ac:dyDescent="0.2"/>
  <cols>
    <col min="1" max="1" width="2.875" style="4" bestFit="1" customWidth="1"/>
    <col min="2" max="2" width="17.625" style="4" bestFit="1" customWidth="1"/>
    <col min="3" max="11" width="8.5" style="4" customWidth="1"/>
    <col min="12" max="16384" width="9.125" style="4"/>
  </cols>
  <sheetData>
    <row r="1" spans="1:12" ht="18.75" x14ac:dyDescent="0.2">
      <c r="A1" s="341" t="s">
        <v>807</v>
      </c>
      <c r="B1" s="341"/>
      <c r="C1" s="341"/>
      <c r="D1" s="341"/>
      <c r="E1" s="341"/>
      <c r="F1" s="341"/>
      <c r="G1" s="341"/>
      <c r="H1" s="341"/>
      <c r="I1" s="341"/>
      <c r="J1" s="341"/>
      <c r="K1" s="341"/>
    </row>
    <row r="2" spans="1:12" x14ac:dyDescent="0.2">
      <c r="A2" s="473" t="s">
        <v>505</v>
      </c>
      <c r="B2" s="473"/>
      <c r="C2" s="473"/>
      <c r="D2" s="473"/>
      <c r="E2" s="473"/>
      <c r="F2" s="473"/>
      <c r="G2" s="473"/>
      <c r="H2" s="473"/>
      <c r="I2" s="473"/>
      <c r="J2" s="473"/>
      <c r="K2" s="473"/>
    </row>
    <row r="3" spans="1:12" ht="15" thickBot="1" x14ac:dyDescent="0.25">
      <c r="A3" s="311" t="s">
        <v>656</v>
      </c>
      <c r="B3" s="311"/>
      <c r="C3" s="311"/>
      <c r="D3" s="311"/>
      <c r="E3" s="311"/>
      <c r="F3" s="311"/>
      <c r="G3" s="311"/>
      <c r="H3" s="311"/>
      <c r="I3" s="311"/>
      <c r="J3" s="311"/>
      <c r="K3" s="311"/>
    </row>
    <row r="4" spans="1:12" ht="15.75" thickTop="1" thickBot="1" x14ac:dyDescent="0.25">
      <c r="A4" s="321"/>
      <c r="B4" s="324" t="s">
        <v>723</v>
      </c>
      <c r="C4" s="335" t="s">
        <v>133</v>
      </c>
      <c r="D4" s="335" t="s">
        <v>657</v>
      </c>
      <c r="E4" s="285">
        <v>2023</v>
      </c>
      <c r="F4" s="384">
        <v>2023</v>
      </c>
      <c r="G4" s="385"/>
      <c r="H4" s="385"/>
      <c r="I4" s="384">
        <v>2024</v>
      </c>
      <c r="J4" s="385"/>
      <c r="K4" s="385"/>
      <c r="L4" s="170"/>
    </row>
    <row r="5" spans="1:12" ht="15" thickBot="1" x14ac:dyDescent="0.25">
      <c r="A5" s="475"/>
      <c r="B5" s="376"/>
      <c r="C5" s="336"/>
      <c r="D5" s="336"/>
      <c r="E5" s="26" t="s">
        <v>46</v>
      </c>
      <c r="F5" s="227" t="s">
        <v>925</v>
      </c>
      <c r="G5" s="227" t="s">
        <v>924</v>
      </c>
      <c r="H5" s="26" t="s">
        <v>923</v>
      </c>
      <c r="I5" s="139" t="s">
        <v>44</v>
      </c>
      <c r="J5" s="53" t="s">
        <v>922</v>
      </c>
      <c r="K5" s="53" t="s">
        <v>921</v>
      </c>
    </row>
    <row r="6" spans="1:12" ht="15" thickTop="1" x14ac:dyDescent="0.2">
      <c r="A6" s="66"/>
      <c r="B6" s="3"/>
      <c r="C6" s="27"/>
      <c r="D6" s="27"/>
      <c r="E6" s="27"/>
      <c r="F6" s="27"/>
      <c r="G6" s="27"/>
      <c r="H6" s="27"/>
      <c r="J6" s="123"/>
    </row>
    <row r="7" spans="1:12" x14ac:dyDescent="0.2">
      <c r="A7" s="66"/>
      <c r="B7" s="49" t="s">
        <v>724</v>
      </c>
      <c r="C7" s="150">
        <v>71542959</v>
      </c>
      <c r="D7" s="150">
        <v>51833999</v>
      </c>
      <c r="E7" s="150">
        <v>4157955.538324371</v>
      </c>
      <c r="F7" s="150">
        <v>4391022.4202080946</v>
      </c>
      <c r="G7" s="150">
        <v>4534956.6800239217</v>
      </c>
      <c r="H7" s="150">
        <v>4172963.850051783</v>
      </c>
      <c r="I7" s="150">
        <v>4554049.7190044234</v>
      </c>
      <c r="J7" s="150">
        <v>4351951.2935371408</v>
      </c>
      <c r="K7" s="150">
        <v>4448992.1568313269</v>
      </c>
    </row>
    <row r="8" spans="1:12" x14ac:dyDescent="0.2">
      <c r="A8" s="66"/>
      <c r="B8" s="3"/>
      <c r="C8" s="150"/>
      <c r="D8" s="181"/>
      <c r="E8" s="181"/>
      <c r="F8" s="181"/>
      <c r="G8" s="181"/>
      <c r="H8" s="181"/>
      <c r="I8" s="181"/>
      <c r="J8" s="181"/>
      <c r="K8" s="181"/>
    </row>
    <row r="9" spans="1:12" x14ac:dyDescent="0.2">
      <c r="A9" s="57" t="s">
        <v>725</v>
      </c>
      <c r="B9" s="49" t="s">
        <v>726</v>
      </c>
      <c r="C9" s="150">
        <v>6770</v>
      </c>
      <c r="D9" s="150">
        <v>3189</v>
      </c>
      <c r="E9" s="150">
        <v>250.58789999999999</v>
      </c>
      <c r="F9" s="150">
        <v>5148.6610000000001</v>
      </c>
      <c r="G9" s="150">
        <v>274.87360000000001</v>
      </c>
      <c r="H9" s="150">
        <v>34618.207999999999</v>
      </c>
      <c r="I9" s="150">
        <v>133.3091</v>
      </c>
      <c r="J9" s="150">
        <v>164.19470000000001</v>
      </c>
      <c r="K9" s="150">
        <v>0</v>
      </c>
    </row>
    <row r="10" spans="1:12" x14ac:dyDescent="0.2">
      <c r="A10" s="57" t="s">
        <v>727</v>
      </c>
      <c r="B10" s="49" t="s">
        <v>728</v>
      </c>
      <c r="C10" s="150">
        <v>152140</v>
      </c>
      <c r="D10" s="150">
        <v>117698</v>
      </c>
      <c r="E10" s="150">
        <v>18003.853299999999</v>
      </c>
      <c r="F10" s="150">
        <v>4300.5205999999998</v>
      </c>
      <c r="G10" s="150">
        <v>6163.1481999999996</v>
      </c>
      <c r="H10" s="150">
        <v>5049.6891999999998</v>
      </c>
      <c r="I10" s="150">
        <v>5781.4538000000002</v>
      </c>
      <c r="J10" s="150">
        <v>5444.9273999999996</v>
      </c>
      <c r="K10" s="150">
        <v>2365.0128</v>
      </c>
    </row>
    <row r="11" spans="1:12" x14ac:dyDescent="0.2">
      <c r="A11" s="3"/>
      <c r="B11" s="7" t="s">
        <v>729</v>
      </c>
      <c r="C11" s="182">
        <v>66803</v>
      </c>
      <c r="D11" s="182">
        <v>57550</v>
      </c>
      <c r="E11" s="182">
        <v>17732.27</v>
      </c>
      <c r="F11" s="182">
        <v>3876.8456000000001</v>
      </c>
      <c r="G11" s="182">
        <v>5752.3062</v>
      </c>
      <c r="H11" s="182">
        <v>4556.3262000000004</v>
      </c>
      <c r="I11" s="182">
        <v>4680.4988000000003</v>
      </c>
      <c r="J11" s="182">
        <v>5285.1624000000002</v>
      </c>
      <c r="K11" s="182">
        <v>1693.4190000000001</v>
      </c>
    </row>
    <row r="12" spans="1:12" x14ac:dyDescent="0.2">
      <c r="A12" s="3"/>
      <c r="B12" s="7" t="s">
        <v>140</v>
      </c>
      <c r="C12" s="182">
        <v>85337</v>
      </c>
      <c r="D12" s="182">
        <v>60148</v>
      </c>
      <c r="E12" s="182">
        <v>271.58330000000001</v>
      </c>
      <c r="F12" s="182">
        <v>423.67500000000001</v>
      </c>
      <c r="G12" s="182">
        <v>410.84199999999998</v>
      </c>
      <c r="H12" s="182">
        <v>493.363</v>
      </c>
      <c r="I12" s="182">
        <v>1100.9549999999999</v>
      </c>
      <c r="J12" s="182">
        <v>159.76499999999999</v>
      </c>
      <c r="K12" s="182">
        <v>671.59379999999999</v>
      </c>
    </row>
    <row r="13" spans="1:12" x14ac:dyDescent="0.2">
      <c r="A13" s="57" t="s">
        <v>730</v>
      </c>
      <c r="B13" s="49" t="s">
        <v>731</v>
      </c>
      <c r="C13" s="150">
        <v>1339244</v>
      </c>
      <c r="D13" s="150">
        <v>970986</v>
      </c>
      <c r="E13" s="150">
        <v>56532.224399999999</v>
      </c>
      <c r="F13" s="150">
        <v>30233.1636</v>
      </c>
      <c r="G13" s="150">
        <v>42039.496299999999</v>
      </c>
      <c r="H13" s="150">
        <v>37523.944199999998</v>
      </c>
      <c r="I13" s="150">
        <v>30957.613300000001</v>
      </c>
      <c r="J13" s="150">
        <v>28323.966400000001</v>
      </c>
      <c r="K13" s="150">
        <v>38716.031600000002</v>
      </c>
    </row>
    <row r="14" spans="1:12" x14ac:dyDescent="0.2">
      <c r="A14" s="3"/>
      <c r="B14" s="7" t="s">
        <v>732</v>
      </c>
      <c r="C14" s="182">
        <v>139951</v>
      </c>
      <c r="D14" s="182">
        <v>174150</v>
      </c>
      <c r="E14" s="182">
        <v>8354.625</v>
      </c>
      <c r="F14" s="182">
        <v>9446.7669999999998</v>
      </c>
      <c r="G14" s="182">
        <v>9974.0472000000009</v>
      </c>
      <c r="H14" s="182">
        <v>5020.4930000000004</v>
      </c>
      <c r="I14" s="182">
        <v>2642.7826</v>
      </c>
      <c r="J14" s="182">
        <v>6486.518</v>
      </c>
      <c r="K14" s="182">
        <v>7234.5209999999997</v>
      </c>
    </row>
    <row r="15" spans="1:12" x14ac:dyDescent="0.2">
      <c r="A15" s="3"/>
      <c r="B15" s="7" t="s">
        <v>733</v>
      </c>
      <c r="C15" s="182">
        <v>1119772</v>
      </c>
      <c r="D15" s="182">
        <v>718354</v>
      </c>
      <c r="E15" s="182">
        <v>38301.097000000002</v>
      </c>
      <c r="F15" s="182">
        <v>17498.7016</v>
      </c>
      <c r="G15" s="182">
        <v>24101.2107</v>
      </c>
      <c r="H15" s="182">
        <v>25052.8138</v>
      </c>
      <c r="I15" s="182">
        <v>26883.109400000001</v>
      </c>
      <c r="J15" s="182">
        <v>19090.808300000001</v>
      </c>
      <c r="K15" s="182">
        <v>27729.481899999999</v>
      </c>
    </row>
    <row r="16" spans="1:12" x14ac:dyDescent="0.2">
      <c r="A16" s="3"/>
      <c r="B16" s="7" t="s">
        <v>734</v>
      </c>
      <c r="C16" s="182">
        <v>11984</v>
      </c>
      <c r="D16" s="182">
        <v>8926</v>
      </c>
      <c r="E16" s="182">
        <v>2999.9679999999998</v>
      </c>
      <c r="F16" s="182">
        <v>1722.1</v>
      </c>
      <c r="G16" s="182">
        <v>2415.8560000000002</v>
      </c>
      <c r="H16" s="182">
        <v>1064.1631</v>
      </c>
      <c r="I16" s="182">
        <v>1125.152</v>
      </c>
      <c r="J16" s="182">
        <v>202.19800000000001</v>
      </c>
      <c r="K16" s="182">
        <v>1160.42</v>
      </c>
    </row>
    <row r="17" spans="1:11" x14ac:dyDescent="0.2">
      <c r="A17" s="3"/>
      <c r="B17" s="7" t="s">
        <v>140</v>
      </c>
      <c r="C17" s="182">
        <v>67537</v>
      </c>
      <c r="D17" s="182">
        <v>69555</v>
      </c>
      <c r="E17" s="182">
        <v>6876.5343999999996</v>
      </c>
      <c r="F17" s="182">
        <v>1565.595</v>
      </c>
      <c r="G17" s="182">
        <v>5548.3824000000004</v>
      </c>
      <c r="H17" s="182">
        <v>6386.4742999999999</v>
      </c>
      <c r="I17" s="182">
        <v>306.5693</v>
      </c>
      <c r="J17" s="182">
        <v>2544.4421000000002</v>
      </c>
      <c r="K17" s="182">
        <v>2591.6087000000002</v>
      </c>
    </row>
    <row r="18" spans="1:11" x14ac:dyDescent="0.2">
      <c r="A18" s="57" t="s">
        <v>735</v>
      </c>
      <c r="B18" s="49" t="s">
        <v>736</v>
      </c>
      <c r="C18" s="150">
        <v>3340480</v>
      </c>
      <c r="D18" s="150">
        <v>2614184</v>
      </c>
      <c r="E18" s="150">
        <v>234530.57550000001</v>
      </c>
      <c r="F18" s="150">
        <v>127929.8477</v>
      </c>
      <c r="G18" s="150">
        <v>161142.00959999999</v>
      </c>
      <c r="H18" s="150">
        <v>164448.63140000001</v>
      </c>
      <c r="I18" s="150">
        <v>151862.09830000001</v>
      </c>
      <c r="J18" s="150">
        <v>169204.38140000001</v>
      </c>
      <c r="K18" s="150">
        <v>208407.09179999999</v>
      </c>
    </row>
    <row r="19" spans="1:11" x14ac:dyDescent="0.2">
      <c r="A19" s="3"/>
      <c r="B19" s="7" t="s">
        <v>737</v>
      </c>
      <c r="C19" s="182">
        <v>284908</v>
      </c>
      <c r="D19" s="182">
        <v>398915</v>
      </c>
      <c r="E19" s="182">
        <v>22401.1351</v>
      </c>
      <c r="F19" s="182">
        <v>10467.731</v>
      </c>
      <c r="G19" s="182">
        <v>11442.5517</v>
      </c>
      <c r="H19" s="182">
        <v>8630.2666000000008</v>
      </c>
      <c r="I19" s="182">
        <v>12078.752899999999</v>
      </c>
      <c r="J19" s="182">
        <v>12179.320900000001</v>
      </c>
      <c r="K19" s="182">
        <v>19669.2287</v>
      </c>
    </row>
    <row r="20" spans="1:11" x14ac:dyDescent="0.2">
      <c r="A20" s="3"/>
      <c r="B20" s="7" t="s">
        <v>738</v>
      </c>
      <c r="C20" s="182">
        <v>3055150</v>
      </c>
      <c r="D20" s="182">
        <v>2214849</v>
      </c>
      <c r="E20" s="182">
        <v>212129.44039999999</v>
      </c>
      <c r="F20" s="182">
        <v>117462.1167</v>
      </c>
      <c r="G20" s="182">
        <v>149699.45790000001</v>
      </c>
      <c r="H20" s="182">
        <v>155754.52480000001</v>
      </c>
      <c r="I20" s="182">
        <v>139783.34539999999</v>
      </c>
      <c r="J20" s="182">
        <v>157025.06049999999</v>
      </c>
      <c r="K20" s="182">
        <v>188714.6281</v>
      </c>
    </row>
    <row r="21" spans="1:11" x14ac:dyDescent="0.2">
      <c r="A21" s="3"/>
      <c r="B21" s="7" t="s">
        <v>140</v>
      </c>
      <c r="C21" s="182">
        <v>422</v>
      </c>
      <c r="D21" s="182">
        <v>420</v>
      </c>
      <c r="E21" s="182">
        <v>0</v>
      </c>
      <c r="F21" s="182">
        <v>0</v>
      </c>
      <c r="G21" s="182">
        <v>0</v>
      </c>
      <c r="H21" s="182">
        <v>63.84</v>
      </c>
      <c r="I21" s="182">
        <v>0</v>
      </c>
      <c r="J21" s="182">
        <v>0</v>
      </c>
      <c r="K21" s="182">
        <v>23.234999999999999</v>
      </c>
    </row>
    <row r="22" spans="1:11" x14ac:dyDescent="0.2">
      <c r="A22" s="57" t="s">
        <v>739</v>
      </c>
      <c r="B22" s="49" t="s">
        <v>740</v>
      </c>
      <c r="C22" s="150">
        <v>1294525</v>
      </c>
      <c r="D22" s="150">
        <v>1007420</v>
      </c>
      <c r="E22" s="150">
        <v>137245.14730000001</v>
      </c>
      <c r="F22" s="150">
        <v>131410.94769999999</v>
      </c>
      <c r="G22" s="150">
        <v>218537.92069999999</v>
      </c>
      <c r="H22" s="150">
        <v>137927.6004</v>
      </c>
      <c r="I22" s="150">
        <v>220990.78709999999</v>
      </c>
      <c r="J22" s="150">
        <v>317842.51579999999</v>
      </c>
      <c r="K22" s="150">
        <v>200685.02340000001</v>
      </c>
    </row>
    <row r="23" spans="1:11" x14ac:dyDescent="0.2">
      <c r="A23" s="3"/>
      <c r="B23" s="7" t="s">
        <v>741</v>
      </c>
      <c r="C23" s="182">
        <v>14964</v>
      </c>
      <c r="D23" s="182">
        <v>11268</v>
      </c>
      <c r="E23" s="182">
        <v>557.76850000000002</v>
      </c>
      <c r="F23" s="182">
        <v>999.86069999999995</v>
      </c>
      <c r="G23" s="182">
        <v>653.25649999999996</v>
      </c>
      <c r="H23" s="182">
        <v>1117.5749000000001</v>
      </c>
      <c r="I23" s="182">
        <v>898.77710000000002</v>
      </c>
      <c r="J23" s="182">
        <v>1064.0963999999999</v>
      </c>
      <c r="K23" s="182">
        <v>3272.46</v>
      </c>
    </row>
    <row r="24" spans="1:11" x14ac:dyDescent="0.2">
      <c r="A24" s="3"/>
      <c r="B24" s="7" t="s">
        <v>742</v>
      </c>
      <c r="C24" s="182">
        <v>60037</v>
      </c>
      <c r="D24" s="182">
        <v>151307</v>
      </c>
      <c r="E24" s="182">
        <v>2098.6851000000001</v>
      </c>
      <c r="F24" s="182">
        <v>19058.548900000002</v>
      </c>
      <c r="G24" s="182">
        <v>41145.505899999996</v>
      </c>
      <c r="H24" s="182">
        <v>23823.088500000002</v>
      </c>
      <c r="I24" s="182">
        <v>6773.4193999999998</v>
      </c>
      <c r="J24" s="182">
        <v>54509.644</v>
      </c>
      <c r="K24" s="182">
        <v>24764.7978</v>
      </c>
    </row>
    <row r="25" spans="1:11" x14ac:dyDescent="0.2">
      <c r="A25" s="3"/>
      <c r="B25" s="7" t="s">
        <v>743</v>
      </c>
      <c r="C25" s="182">
        <v>254172</v>
      </c>
      <c r="D25" s="182">
        <v>645196</v>
      </c>
      <c r="E25" s="182">
        <v>117395.552</v>
      </c>
      <c r="F25" s="182">
        <v>70465.537299999996</v>
      </c>
      <c r="G25" s="182">
        <v>148168.01869999999</v>
      </c>
      <c r="H25" s="182">
        <v>77361.396999999997</v>
      </c>
      <c r="I25" s="182">
        <v>155307.916</v>
      </c>
      <c r="J25" s="182">
        <v>189037.5765</v>
      </c>
      <c r="K25" s="182">
        <v>102089.3664</v>
      </c>
    </row>
    <row r="26" spans="1:11" x14ac:dyDescent="0.2">
      <c r="A26" s="3"/>
      <c r="B26" s="7" t="s">
        <v>744</v>
      </c>
      <c r="C26" s="182">
        <v>693670</v>
      </c>
      <c r="D26" s="182">
        <v>49935</v>
      </c>
      <c r="E26" s="182">
        <v>1150.1224</v>
      </c>
      <c r="F26" s="182">
        <v>16626.22</v>
      </c>
      <c r="G26" s="182">
        <v>15602.7935</v>
      </c>
      <c r="H26" s="182">
        <v>21301.501</v>
      </c>
      <c r="I26" s="182">
        <v>44434.264999999999</v>
      </c>
      <c r="J26" s="182">
        <v>64731.271000000001</v>
      </c>
      <c r="K26" s="182">
        <v>56432.717299999997</v>
      </c>
    </row>
    <row r="27" spans="1:11" x14ac:dyDescent="0.2">
      <c r="A27" s="3"/>
      <c r="B27" s="7" t="s">
        <v>140</v>
      </c>
      <c r="C27" s="182">
        <v>271683</v>
      </c>
      <c r="D27" s="182">
        <v>149714</v>
      </c>
      <c r="E27" s="182">
        <v>16043.0193</v>
      </c>
      <c r="F27" s="182">
        <v>24260.7808</v>
      </c>
      <c r="G27" s="182">
        <v>12968.346100000001</v>
      </c>
      <c r="H27" s="182">
        <v>14324.039000000001</v>
      </c>
      <c r="I27" s="182">
        <v>13576.409600000001</v>
      </c>
      <c r="J27" s="182">
        <v>8499.9279000000006</v>
      </c>
      <c r="K27" s="182">
        <v>14125.6819</v>
      </c>
    </row>
    <row r="28" spans="1:11" x14ac:dyDescent="0.2">
      <c r="A28" s="57" t="s">
        <v>745</v>
      </c>
      <c r="B28" s="49" t="s">
        <v>746</v>
      </c>
      <c r="C28" s="150">
        <v>1431378</v>
      </c>
      <c r="D28" s="150">
        <v>1060623</v>
      </c>
      <c r="E28" s="150">
        <v>64930.116099999999</v>
      </c>
      <c r="F28" s="150">
        <v>95317.9185</v>
      </c>
      <c r="G28" s="150">
        <v>242860.13750000001</v>
      </c>
      <c r="H28" s="150">
        <v>84794.968500000003</v>
      </c>
      <c r="I28" s="150">
        <v>89779.759300000005</v>
      </c>
      <c r="J28" s="150">
        <v>114296.8005</v>
      </c>
      <c r="K28" s="150">
        <v>80765.005699999994</v>
      </c>
    </row>
    <row r="29" spans="1:11" x14ac:dyDescent="0.2">
      <c r="A29" s="3"/>
      <c r="B29" s="7" t="s">
        <v>747</v>
      </c>
      <c r="C29" s="182">
        <v>89877</v>
      </c>
      <c r="D29" s="182">
        <v>64537</v>
      </c>
      <c r="E29" s="182">
        <v>3012.4742000000001</v>
      </c>
      <c r="F29" s="182">
        <v>4040.9859000000001</v>
      </c>
      <c r="G29" s="182">
        <v>4850.7506000000003</v>
      </c>
      <c r="H29" s="182">
        <v>3930.8488000000002</v>
      </c>
      <c r="I29" s="182">
        <v>6983.3652000000002</v>
      </c>
      <c r="J29" s="182">
        <v>4866.1050999999998</v>
      </c>
      <c r="K29" s="182">
        <v>4983.0780999999997</v>
      </c>
    </row>
    <row r="30" spans="1:11" x14ac:dyDescent="0.2">
      <c r="A30" s="3"/>
      <c r="B30" s="7" t="s">
        <v>748</v>
      </c>
      <c r="C30" s="182">
        <v>101145</v>
      </c>
      <c r="D30" s="182">
        <v>61850</v>
      </c>
      <c r="E30" s="182">
        <v>2661.3755999999998</v>
      </c>
      <c r="F30" s="182">
        <v>5556.4171999999999</v>
      </c>
      <c r="G30" s="182">
        <v>5190.7466999999997</v>
      </c>
      <c r="H30" s="182">
        <v>6294.5749999999998</v>
      </c>
      <c r="I30" s="182">
        <v>6296.6598000000004</v>
      </c>
      <c r="J30" s="182">
        <v>8635.9092999999993</v>
      </c>
      <c r="K30" s="182">
        <v>5904.0987999999998</v>
      </c>
    </row>
    <row r="31" spans="1:11" x14ac:dyDescent="0.2">
      <c r="A31" s="3"/>
      <c r="B31" s="7" t="s">
        <v>749</v>
      </c>
      <c r="C31" s="182">
        <v>41585</v>
      </c>
      <c r="D31" s="182">
        <v>32394</v>
      </c>
      <c r="E31" s="182">
        <v>2292.0880999999999</v>
      </c>
      <c r="F31" s="182">
        <v>1722.4170999999999</v>
      </c>
      <c r="G31" s="182">
        <v>954.21990000000005</v>
      </c>
      <c r="H31" s="182">
        <v>2236.6561000000002</v>
      </c>
      <c r="I31" s="182">
        <v>2375.9881999999998</v>
      </c>
      <c r="J31" s="182">
        <v>1704.6990000000001</v>
      </c>
      <c r="K31" s="182">
        <v>4327.68</v>
      </c>
    </row>
    <row r="32" spans="1:11" x14ac:dyDescent="0.2">
      <c r="A32" s="3"/>
      <c r="B32" s="7" t="s">
        <v>750</v>
      </c>
      <c r="C32" s="182">
        <v>248793</v>
      </c>
      <c r="D32" s="182">
        <v>194862</v>
      </c>
      <c r="E32" s="182">
        <v>9381.0493999999999</v>
      </c>
      <c r="F32" s="182">
        <v>15299.946099999999</v>
      </c>
      <c r="G32" s="182">
        <v>17300.7556</v>
      </c>
      <c r="H32" s="182">
        <v>14733.410400000001</v>
      </c>
      <c r="I32" s="182">
        <v>15976.2498</v>
      </c>
      <c r="J32" s="182">
        <v>47972.217499999999</v>
      </c>
      <c r="K32" s="182">
        <v>16486.8871</v>
      </c>
    </row>
    <row r="33" spans="1:11" x14ac:dyDescent="0.2">
      <c r="A33" s="3"/>
      <c r="B33" s="7" t="s">
        <v>751</v>
      </c>
      <c r="C33" s="182">
        <v>869831</v>
      </c>
      <c r="D33" s="182">
        <v>638757</v>
      </c>
      <c r="E33" s="182">
        <v>41043.446400000001</v>
      </c>
      <c r="F33" s="182">
        <v>63148.699500000002</v>
      </c>
      <c r="G33" s="182">
        <v>209454.0312</v>
      </c>
      <c r="H33" s="182">
        <v>51337.351600000002</v>
      </c>
      <c r="I33" s="182">
        <v>51049.5553</v>
      </c>
      <c r="J33" s="182">
        <v>46002.2552</v>
      </c>
      <c r="K33" s="182">
        <v>43976.487500000003</v>
      </c>
    </row>
    <row r="34" spans="1:11" x14ac:dyDescent="0.2">
      <c r="A34" s="3"/>
      <c r="B34" s="7" t="s">
        <v>140</v>
      </c>
      <c r="C34" s="182">
        <v>80148</v>
      </c>
      <c r="D34" s="182">
        <v>68223</v>
      </c>
      <c r="E34" s="182">
        <v>6539.6823999999997</v>
      </c>
      <c r="F34" s="182">
        <v>5549.4526999999998</v>
      </c>
      <c r="G34" s="182">
        <v>5109.6334999999999</v>
      </c>
      <c r="H34" s="182">
        <v>6262.1265999999996</v>
      </c>
      <c r="I34" s="182">
        <v>7097.9409999999998</v>
      </c>
      <c r="J34" s="182">
        <v>5115.6144000000004</v>
      </c>
      <c r="K34" s="182">
        <v>5086.7741999999998</v>
      </c>
    </row>
    <row r="35" spans="1:11" x14ac:dyDescent="0.2">
      <c r="A35" s="57" t="s">
        <v>752</v>
      </c>
      <c r="B35" s="49" t="s">
        <v>753</v>
      </c>
      <c r="C35" s="150">
        <v>1208394</v>
      </c>
      <c r="D35" s="150">
        <v>883893</v>
      </c>
      <c r="E35" s="150">
        <v>61513.160100000001</v>
      </c>
      <c r="F35" s="150">
        <v>66352.786600000007</v>
      </c>
      <c r="G35" s="150">
        <v>87443.252600000007</v>
      </c>
      <c r="H35" s="150">
        <v>63754.4018</v>
      </c>
      <c r="I35" s="150">
        <v>74891.698600000003</v>
      </c>
      <c r="J35" s="150">
        <v>72911.445000000007</v>
      </c>
      <c r="K35" s="150">
        <v>57560.830699999999</v>
      </c>
    </row>
    <row r="36" spans="1:11" x14ac:dyDescent="0.2">
      <c r="A36" s="3"/>
      <c r="B36" s="7" t="s">
        <v>754</v>
      </c>
      <c r="C36" s="182">
        <v>37236</v>
      </c>
      <c r="D36" s="182">
        <v>106153</v>
      </c>
      <c r="E36" s="182">
        <v>7156.1154999999999</v>
      </c>
      <c r="F36" s="182">
        <v>2291.7411000000002</v>
      </c>
      <c r="G36" s="182">
        <v>993.96050000000002</v>
      </c>
      <c r="H36" s="182">
        <v>2266.2195000000002</v>
      </c>
      <c r="I36" s="182">
        <v>1981.3652999999999</v>
      </c>
      <c r="J36" s="182">
        <v>2544.3155999999999</v>
      </c>
      <c r="K36" s="182">
        <v>5946.2267000000002</v>
      </c>
    </row>
    <row r="37" spans="1:11" x14ac:dyDescent="0.2">
      <c r="A37" s="3"/>
      <c r="B37" s="7" t="s">
        <v>755</v>
      </c>
      <c r="C37" s="182">
        <v>770439</v>
      </c>
      <c r="D37" s="182">
        <v>527250</v>
      </c>
      <c r="E37" s="182">
        <v>34105.027699999999</v>
      </c>
      <c r="F37" s="182">
        <v>46341.756500000003</v>
      </c>
      <c r="G37" s="182">
        <v>51272.320500000002</v>
      </c>
      <c r="H37" s="182">
        <v>38641.487099999998</v>
      </c>
      <c r="I37" s="182">
        <v>55925.2215</v>
      </c>
      <c r="J37" s="182">
        <v>26743.489099999999</v>
      </c>
      <c r="K37" s="182">
        <v>29926.393</v>
      </c>
    </row>
    <row r="38" spans="1:11" x14ac:dyDescent="0.2">
      <c r="A38" s="3"/>
      <c r="B38" s="7" t="s">
        <v>756</v>
      </c>
      <c r="C38" s="182">
        <v>330145</v>
      </c>
      <c r="D38" s="182">
        <v>201007</v>
      </c>
      <c r="E38" s="182">
        <v>12781.7181</v>
      </c>
      <c r="F38" s="182">
        <v>14753.131299999999</v>
      </c>
      <c r="G38" s="182">
        <v>33121.6973</v>
      </c>
      <c r="H38" s="182">
        <v>19690.1502</v>
      </c>
      <c r="I38" s="182">
        <v>14489.9864</v>
      </c>
      <c r="J38" s="182">
        <v>42045.030899999998</v>
      </c>
      <c r="K38" s="182">
        <v>14794.3676</v>
      </c>
    </row>
    <row r="39" spans="1:11" x14ac:dyDescent="0.2">
      <c r="A39" s="3"/>
      <c r="B39" s="7" t="s">
        <v>140</v>
      </c>
      <c r="C39" s="182">
        <v>70574</v>
      </c>
      <c r="D39" s="182">
        <v>49484</v>
      </c>
      <c r="E39" s="182">
        <v>7470.2987999999996</v>
      </c>
      <c r="F39" s="182">
        <v>2966.1577000000002</v>
      </c>
      <c r="G39" s="182">
        <v>2055.2743</v>
      </c>
      <c r="H39" s="182">
        <v>3156.5450000000001</v>
      </c>
      <c r="I39" s="182">
        <v>2495.1253999999999</v>
      </c>
      <c r="J39" s="182">
        <v>1578.6094000000001</v>
      </c>
      <c r="K39" s="182">
        <v>6893.8433999999997</v>
      </c>
    </row>
    <row r="40" spans="1:11" x14ac:dyDescent="0.2">
      <c r="A40" s="57" t="s">
        <v>757</v>
      </c>
      <c r="B40" s="49" t="s">
        <v>758</v>
      </c>
      <c r="C40" s="150">
        <v>4356382</v>
      </c>
      <c r="D40" s="150">
        <v>3073123</v>
      </c>
      <c r="E40" s="150">
        <v>200222.4241</v>
      </c>
      <c r="F40" s="150">
        <v>246364.69829999999</v>
      </c>
      <c r="G40" s="150">
        <v>195586.83859999999</v>
      </c>
      <c r="H40" s="150">
        <v>244891.26689999999</v>
      </c>
      <c r="I40" s="150">
        <v>210970.40779999999</v>
      </c>
      <c r="J40" s="150">
        <v>279425.92239999998</v>
      </c>
      <c r="K40" s="150">
        <v>172666.15419999999</v>
      </c>
    </row>
    <row r="41" spans="1:11" x14ac:dyDescent="0.2">
      <c r="A41" s="3"/>
      <c r="B41" s="7" t="s">
        <v>759</v>
      </c>
      <c r="C41" s="182">
        <v>549366</v>
      </c>
      <c r="D41" s="182">
        <v>392681</v>
      </c>
      <c r="E41" s="182">
        <v>19647.727900000002</v>
      </c>
      <c r="F41" s="182">
        <v>27772.011900000001</v>
      </c>
      <c r="G41" s="182">
        <v>16901.121999999999</v>
      </c>
      <c r="H41" s="182">
        <v>21809.595600000001</v>
      </c>
      <c r="I41" s="182">
        <v>23575.564600000002</v>
      </c>
      <c r="J41" s="182">
        <v>65419.639300000003</v>
      </c>
      <c r="K41" s="182">
        <v>15833.069299999999</v>
      </c>
    </row>
    <row r="42" spans="1:11" x14ac:dyDescent="0.2">
      <c r="A42" s="3"/>
      <c r="B42" s="7" t="s">
        <v>760</v>
      </c>
      <c r="C42" s="182">
        <v>515510</v>
      </c>
      <c r="D42" s="182">
        <v>395113</v>
      </c>
      <c r="E42" s="182">
        <v>21795.914199999999</v>
      </c>
      <c r="F42" s="182">
        <v>21228.0088</v>
      </c>
      <c r="G42" s="182">
        <v>20472.6967</v>
      </c>
      <c r="H42" s="182">
        <v>21663.145100000002</v>
      </c>
      <c r="I42" s="182">
        <v>18725.714499999998</v>
      </c>
      <c r="J42" s="182">
        <v>19771.514200000001</v>
      </c>
      <c r="K42" s="182">
        <v>19975.044900000001</v>
      </c>
    </row>
    <row r="43" spans="1:11" x14ac:dyDescent="0.2">
      <c r="A43" s="3"/>
      <c r="B43" s="7" t="s">
        <v>761</v>
      </c>
      <c r="C43" s="182">
        <v>1250843</v>
      </c>
      <c r="D43" s="182">
        <v>906169</v>
      </c>
      <c r="E43" s="182">
        <v>74254.940900000001</v>
      </c>
      <c r="F43" s="182">
        <v>79099.809099999999</v>
      </c>
      <c r="G43" s="182">
        <v>80250.0674</v>
      </c>
      <c r="H43" s="182">
        <v>71328.130699999994</v>
      </c>
      <c r="I43" s="182">
        <v>98088.9905</v>
      </c>
      <c r="J43" s="182">
        <v>69877.418999999994</v>
      </c>
      <c r="K43" s="182">
        <v>74152.589099999997</v>
      </c>
    </row>
    <row r="44" spans="1:11" x14ac:dyDescent="0.2">
      <c r="A44" s="3"/>
      <c r="B44" s="7" t="s">
        <v>762</v>
      </c>
      <c r="C44" s="182">
        <v>753328</v>
      </c>
      <c r="D44" s="182">
        <v>745211</v>
      </c>
      <c r="E44" s="182">
        <v>41796.863100000002</v>
      </c>
      <c r="F44" s="182">
        <v>63853.693800000001</v>
      </c>
      <c r="G44" s="182">
        <v>44975.0075</v>
      </c>
      <c r="H44" s="182">
        <v>65390.323100000001</v>
      </c>
      <c r="I44" s="182">
        <v>39222.971899999997</v>
      </c>
      <c r="J44" s="182">
        <v>88299.2022</v>
      </c>
      <c r="K44" s="182">
        <v>35035.155200000001</v>
      </c>
    </row>
    <row r="45" spans="1:11" x14ac:dyDescent="0.2">
      <c r="A45" s="3"/>
      <c r="B45" s="7" t="s">
        <v>763</v>
      </c>
      <c r="C45" s="182">
        <v>1129276</v>
      </c>
      <c r="D45" s="182">
        <v>539995</v>
      </c>
      <c r="E45" s="182">
        <v>39071.477099999996</v>
      </c>
      <c r="F45" s="182">
        <v>47536.819799999997</v>
      </c>
      <c r="G45" s="182">
        <v>25890.136399999999</v>
      </c>
      <c r="H45" s="182">
        <v>56277.169099999999</v>
      </c>
      <c r="I45" s="182">
        <v>25627.036700000001</v>
      </c>
      <c r="J45" s="182">
        <v>29349.856299999999</v>
      </c>
      <c r="K45" s="182">
        <v>22353.527600000001</v>
      </c>
    </row>
    <row r="46" spans="1:11" x14ac:dyDescent="0.2">
      <c r="A46" s="3"/>
      <c r="B46" s="7" t="s">
        <v>140</v>
      </c>
      <c r="C46" s="182">
        <v>158059</v>
      </c>
      <c r="D46" s="182">
        <v>93955</v>
      </c>
      <c r="E46" s="182">
        <v>3655.5009</v>
      </c>
      <c r="F46" s="182">
        <v>6874.3549000000003</v>
      </c>
      <c r="G46" s="182">
        <v>7097.8086000000003</v>
      </c>
      <c r="H46" s="182">
        <v>8422.9032999999999</v>
      </c>
      <c r="I46" s="182">
        <v>5730.1296000000002</v>
      </c>
      <c r="J46" s="182">
        <v>6708.2914000000001</v>
      </c>
      <c r="K46" s="182">
        <v>5316.7681000000002</v>
      </c>
    </row>
    <row r="47" spans="1:11" x14ac:dyDescent="0.2">
      <c r="A47" s="57" t="s">
        <v>764</v>
      </c>
      <c r="B47" s="49" t="s">
        <v>765</v>
      </c>
      <c r="C47" s="150">
        <v>800200</v>
      </c>
      <c r="D47" s="150">
        <v>788618</v>
      </c>
      <c r="E47" s="150">
        <v>44378.0092</v>
      </c>
      <c r="F47" s="150">
        <v>79904.578999999998</v>
      </c>
      <c r="G47" s="150">
        <v>74628.827499999999</v>
      </c>
      <c r="H47" s="150">
        <v>90971.719299999997</v>
      </c>
      <c r="I47" s="150">
        <v>84298.667799999996</v>
      </c>
      <c r="J47" s="150">
        <v>59500.719599999997</v>
      </c>
      <c r="K47" s="150">
        <v>79018.061400000006</v>
      </c>
    </row>
    <row r="48" spans="1:11" x14ac:dyDescent="0.2">
      <c r="A48" s="3"/>
      <c r="B48" s="7" t="s">
        <v>766</v>
      </c>
      <c r="C48" s="182">
        <v>502642</v>
      </c>
      <c r="D48" s="182">
        <v>442569</v>
      </c>
      <c r="E48" s="182">
        <v>31092.202000000001</v>
      </c>
      <c r="F48" s="182">
        <v>52386.182000000001</v>
      </c>
      <c r="G48" s="182">
        <v>52311.031000000003</v>
      </c>
      <c r="H48" s="182">
        <v>58022.987500000003</v>
      </c>
      <c r="I48" s="182">
        <v>52051.027000000002</v>
      </c>
      <c r="J48" s="182">
        <v>37253.798000000003</v>
      </c>
      <c r="K48" s="182">
        <v>53351.685400000002</v>
      </c>
    </row>
    <row r="49" spans="1:11" x14ac:dyDescent="0.2">
      <c r="A49" s="3"/>
      <c r="B49" s="7" t="s">
        <v>767</v>
      </c>
      <c r="C49" s="182">
        <v>11112</v>
      </c>
      <c r="D49" s="182">
        <v>4982</v>
      </c>
      <c r="E49" s="182">
        <v>378.024</v>
      </c>
      <c r="F49" s="182">
        <v>112.02200000000001</v>
      </c>
      <c r="G49" s="182">
        <v>246.72499999999999</v>
      </c>
      <c r="H49" s="182">
        <v>58.146999999999998</v>
      </c>
      <c r="I49" s="182">
        <v>541.30399999999997</v>
      </c>
      <c r="J49" s="182">
        <v>230.49</v>
      </c>
      <c r="K49" s="182">
        <v>505.92</v>
      </c>
    </row>
    <row r="50" spans="1:11" x14ac:dyDescent="0.2">
      <c r="A50" s="3"/>
      <c r="B50" s="7" t="s">
        <v>768</v>
      </c>
      <c r="C50" s="182">
        <v>83348</v>
      </c>
      <c r="D50" s="182">
        <v>99207</v>
      </c>
      <c r="E50" s="182">
        <v>5028.3630000000003</v>
      </c>
      <c r="F50" s="182">
        <v>10378.2791</v>
      </c>
      <c r="G50" s="182">
        <v>8656.1106999999993</v>
      </c>
      <c r="H50" s="182">
        <v>17650.2343</v>
      </c>
      <c r="I50" s="182">
        <v>19125.647000000001</v>
      </c>
      <c r="J50" s="182">
        <v>4636.8980000000001</v>
      </c>
      <c r="K50" s="182">
        <v>12163.557000000001</v>
      </c>
    </row>
    <row r="51" spans="1:11" x14ac:dyDescent="0.2">
      <c r="A51" s="3"/>
      <c r="B51" s="7" t="s">
        <v>140</v>
      </c>
      <c r="C51" s="182">
        <v>203098</v>
      </c>
      <c r="D51" s="182">
        <v>241860</v>
      </c>
      <c r="E51" s="182">
        <v>7879.4201999999996</v>
      </c>
      <c r="F51" s="182">
        <v>17028.0959</v>
      </c>
      <c r="G51" s="182">
        <v>13414.960800000001</v>
      </c>
      <c r="H51" s="182">
        <v>15240.3505</v>
      </c>
      <c r="I51" s="182">
        <v>12580.6898</v>
      </c>
      <c r="J51" s="182">
        <v>17379.533599999999</v>
      </c>
      <c r="K51" s="182">
        <v>12996.898999999999</v>
      </c>
    </row>
    <row r="52" spans="1:11" ht="15" thickBot="1" x14ac:dyDescent="0.25">
      <c r="A52" s="92"/>
      <c r="B52" s="6"/>
      <c r="C52" s="93"/>
      <c r="D52" s="6"/>
      <c r="E52" s="99"/>
      <c r="F52" s="95"/>
      <c r="G52" s="95"/>
      <c r="H52" s="94"/>
      <c r="I52" s="95"/>
      <c r="J52" s="94"/>
    </row>
    <row r="53" spans="1:11" ht="15" thickTop="1" x14ac:dyDescent="0.2">
      <c r="K53" s="184"/>
    </row>
  </sheetData>
  <mergeCells count="9">
    <mergeCell ref="A1:K1"/>
    <mergeCell ref="A2:K2"/>
    <mergeCell ref="A4:A5"/>
    <mergeCell ref="B4:B5"/>
    <mergeCell ref="C4:C5"/>
    <mergeCell ref="D4:D5"/>
    <mergeCell ref="A3:K3"/>
    <mergeCell ref="F4:H4"/>
    <mergeCell ref="I4:K4"/>
  </mergeCells>
  <pageMargins left="0.7" right="0.7" top="0.75" bottom="0.75" header="0.3" footer="0.3"/>
  <pageSetup paperSize="9" scale="83"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zoomScale="115" zoomScaleNormal="100" zoomScaleSheetLayoutView="115" workbookViewId="0">
      <selection activeCell="F49" sqref="F49"/>
    </sheetView>
  </sheetViews>
  <sheetFormatPr defaultColWidth="9.125" defaultRowHeight="14.25" x14ac:dyDescent="0.2"/>
  <cols>
    <col min="1" max="1" width="3.125" style="4" bestFit="1" customWidth="1"/>
    <col min="2" max="2" width="26.625" style="4" bestFit="1" customWidth="1"/>
    <col min="3" max="3" width="10.625" style="4" bestFit="1" customWidth="1"/>
    <col min="4" max="4" width="10.375" style="4" bestFit="1" customWidth="1"/>
    <col min="5" max="11" width="9.875" style="4" bestFit="1" customWidth="1"/>
    <col min="12" max="16384" width="9.125" style="4"/>
  </cols>
  <sheetData>
    <row r="1" spans="1:11" ht="18.75" x14ac:dyDescent="0.2">
      <c r="A1" s="341" t="s">
        <v>807</v>
      </c>
      <c r="B1" s="341"/>
      <c r="C1" s="341"/>
      <c r="D1" s="341"/>
      <c r="E1" s="341"/>
      <c r="F1" s="341"/>
      <c r="G1" s="341"/>
      <c r="H1" s="341"/>
      <c r="I1" s="341"/>
      <c r="J1" s="341"/>
    </row>
    <row r="2" spans="1:11" x14ac:dyDescent="0.2">
      <c r="A2" s="473" t="s">
        <v>505</v>
      </c>
      <c r="B2" s="473"/>
      <c r="C2" s="473"/>
      <c r="D2" s="473"/>
      <c r="E2" s="473"/>
      <c r="F2" s="473"/>
      <c r="G2" s="473"/>
      <c r="H2" s="473"/>
      <c r="I2" s="473"/>
      <c r="J2" s="473"/>
    </row>
    <row r="3" spans="1:11" ht="15" thickBot="1" x14ac:dyDescent="0.25">
      <c r="A3" s="311" t="s">
        <v>656</v>
      </c>
      <c r="B3" s="311"/>
      <c r="C3" s="311"/>
      <c r="D3" s="311"/>
      <c r="E3" s="311"/>
      <c r="F3" s="311"/>
      <c r="G3" s="311"/>
      <c r="H3" s="311"/>
      <c r="I3" s="311"/>
      <c r="J3" s="311"/>
      <c r="K3" s="125"/>
    </row>
    <row r="4" spans="1:11" ht="15.75" thickTop="1" thickBot="1" x14ac:dyDescent="0.25">
      <c r="A4" s="321"/>
      <c r="B4" s="324" t="s">
        <v>723</v>
      </c>
      <c r="C4" s="465" t="s">
        <v>605</v>
      </c>
      <c r="D4" s="465" t="s">
        <v>808</v>
      </c>
      <c r="E4" s="285">
        <v>2023</v>
      </c>
      <c r="F4" s="384">
        <v>2023</v>
      </c>
      <c r="G4" s="385"/>
      <c r="H4" s="385"/>
      <c r="I4" s="384">
        <v>2024</v>
      </c>
      <c r="J4" s="385"/>
      <c r="K4" s="385"/>
    </row>
    <row r="5" spans="1:11" ht="15" thickBot="1" x14ac:dyDescent="0.25">
      <c r="A5" s="308"/>
      <c r="B5" s="325"/>
      <c r="C5" s="466"/>
      <c r="D5" s="466"/>
      <c r="E5" s="26" t="s">
        <v>46</v>
      </c>
      <c r="F5" s="227" t="s">
        <v>925</v>
      </c>
      <c r="G5" s="227" t="s">
        <v>924</v>
      </c>
      <c r="H5" s="26" t="s">
        <v>923</v>
      </c>
      <c r="I5" s="139" t="s">
        <v>44</v>
      </c>
      <c r="J5" s="53" t="s">
        <v>922</v>
      </c>
      <c r="K5" s="53" t="s">
        <v>921</v>
      </c>
    </row>
    <row r="6" spans="1:11" ht="15" thickTop="1" x14ac:dyDescent="0.2">
      <c r="A6" s="66"/>
      <c r="B6" s="66"/>
      <c r="C6" s="27"/>
      <c r="D6" s="27"/>
      <c r="E6" s="27"/>
      <c r="F6" s="27"/>
      <c r="G6" s="27"/>
      <c r="H6" s="27"/>
      <c r="J6" s="27"/>
    </row>
    <row r="7" spans="1:11" x14ac:dyDescent="0.2">
      <c r="A7" s="49" t="s">
        <v>770</v>
      </c>
      <c r="B7" s="147" t="s">
        <v>771</v>
      </c>
      <c r="C7" s="150">
        <v>85874</v>
      </c>
      <c r="D7" s="150">
        <v>12671</v>
      </c>
      <c r="E7" s="150">
        <v>134.5762</v>
      </c>
      <c r="F7" s="150">
        <v>1401.3523</v>
      </c>
      <c r="G7" s="150">
        <v>758.83489999999995</v>
      </c>
      <c r="H7" s="150">
        <v>2180.9531000000002</v>
      </c>
      <c r="I7" s="150">
        <v>372.03769999999997</v>
      </c>
      <c r="J7" s="150">
        <v>331.59559999999999</v>
      </c>
      <c r="K7" s="150">
        <v>813.62980000000005</v>
      </c>
    </row>
    <row r="8" spans="1:11" x14ac:dyDescent="0.2">
      <c r="A8" s="49" t="s">
        <v>772</v>
      </c>
      <c r="B8" s="147" t="s">
        <v>773</v>
      </c>
      <c r="C8" s="150">
        <v>785890</v>
      </c>
      <c r="D8" s="150">
        <v>807493</v>
      </c>
      <c r="E8" s="150">
        <v>46925.5861</v>
      </c>
      <c r="F8" s="150">
        <v>72956.600300000006</v>
      </c>
      <c r="G8" s="150">
        <v>125360.5015</v>
      </c>
      <c r="H8" s="150">
        <v>79978.920700000002</v>
      </c>
      <c r="I8" s="150">
        <v>135154.9755</v>
      </c>
      <c r="J8" s="150">
        <v>35616.998500000002</v>
      </c>
      <c r="K8" s="150">
        <v>15513.654200000001</v>
      </c>
    </row>
    <row r="9" spans="1:11" x14ac:dyDescent="0.2">
      <c r="A9" s="3"/>
      <c r="B9" s="7" t="s">
        <v>397</v>
      </c>
      <c r="C9" s="182">
        <v>257564</v>
      </c>
      <c r="D9" s="182">
        <v>115537</v>
      </c>
      <c r="E9" s="182">
        <v>14908.3141</v>
      </c>
      <c r="F9" s="182">
        <v>12340.4491</v>
      </c>
      <c r="G9" s="182">
        <v>52969.5766</v>
      </c>
      <c r="H9" s="182">
        <v>3879.5331999999999</v>
      </c>
      <c r="I9" s="182">
        <v>58314.248899999999</v>
      </c>
      <c r="J9" s="182">
        <v>7984.4690000000001</v>
      </c>
      <c r="K9" s="182">
        <v>4124.1556</v>
      </c>
    </row>
    <row r="10" spans="1:11" x14ac:dyDescent="0.2">
      <c r="A10" s="3"/>
      <c r="B10" s="7" t="s">
        <v>774</v>
      </c>
      <c r="C10" s="182">
        <v>520299</v>
      </c>
      <c r="D10" s="182">
        <v>664847</v>
      </c>
      <c r="E10" s="182">
        <v>31544.272000000001</v>
      </c>
      <c r="F10" s="182">
        <v>60465.868999999999</v>
      </c>
      <c r="G10" s="182">
        <v>71876.827300000004</v>
      </c>
      <c r="H10" s="182">
        <v>75979.476500000004</v>
      </c>
      <c r="I10" s="182">
        <v>76502.890499999994</v>
      </c>
      <c r="J10" s="182">
        <v>16828.162100000001</v>
      </c>
      <c r="K10" s="182">
        <v>11071.9416</v>
      </c>
    </row>
    <row r="11" spans="1:11" x14ac:dyDescent="0.2">
      <c r="A11" s="3"/>
      <c r="B11" s="7" t="s">
        <v>140</v>
      </c>
      <c r="C11" s="182">
        <v>8027</v>
      </c>
      <c r="D11" s="182">
        <v>27109</v>
      </c>
      <c r="E11" s="182">
        <v>473</v>
      </c>
      <c r="F11" s="182">
        <v>150.28219999999999</v>
      </c>
      <c r="G11" s="182">
        <v>514.09760000000006</v>
      </c>
      <c r="H11" s="182">
        <v>119.911</v>
      </c>
      <c r="I11" s="182">
        <v>337.83609999999999</v>
      </c>
      <c r="J11" s="182">
        <v>10804.367399999999</v>
      </c>
      <c r="K11" s="182">
        <v>317.55700000000002</v>
      </c>
    </row>
    <row r="12" spans="1:11" x14ac:dyDescent="0.2">
      <c r="A12" s="49" t="s">
        <v>775</v>
      </c>
      <c r="B12" s="147" t="s">
        <v>776</v>
      </c>
      <c r="C12" s="150">
        <v>1611051</v>
      </c>
      <c r="D12" s="150">
        <v>433024</v>
      </c>
      <c r="E12" s="150">
        <v>6137.0535</v>
      </c>
      <c r="F12" s="150">
        <v>42903.122799999997</v>
      </c>
      <c r="G12" s="150">
        <v>31870.455300000001</v>
      </c>
      <c r="H12" s="150">
        <v>23443.541099999999</v>
      </c>
      <c r="I12" s="150">
        <v>44911.677600000003</v>
      </c>
      <c r="J12" s="150">
        <v>36607.202499999999</v>
      </c>
      <c r="K12" s="150">
        <v>50866.291599999997</v>
      </c>
    </row>
    <row r="13" spans="1:11" x14ac:dyDescent="0.2">
      <c r="A13" s="3"/>
      <c r="B13" s="7" t="s">
        <v>423</v>
      </c>
      <c r="C13" s="182">
        <v>1588545</v>
      </c>
      <c r="D13" s="182">
        <v>427164</v>
      </c>
      <c r="E13" s="182">
        <v>6061.5541000000003</v>
      </c>
      <c r="F13" s="182">
        <v>42752.898800000003</v>
      </c>
      <c r="G13" s="182">
        <v>31543.380799999999</v>
      </c>
      <c r="H13" s="182">
        <v>23406.093499999999</v>
      </c>
      <c r="I13" s="182">
        <v>44888.411599999999</v>
      </c>
      <c r="J13" s="182">
        <v>36355.093500000003</v>
      </c>
      <c r="K13" s="182">
        <v>50599.394800000002</v>
      </c>
    </row>
    <row r="14" spans="1:11" x14ac:dyDescent="0.2">
      <c r="A14" s="3"/>
      <c r="B14" s="7" t="s">
        <v>140</v>
      </c>
      <c r="C14" s="182">
        <v>22506</v>
      </c>
      <c r="D14" s="182">
        <v>5860</v>
      </c>
      <c r="E14" s="182">
        <v>75.499399999999994</v>
      </c>
      <c r="F14" s="182">
        <v>150.22399999999999</v>
      </c>
      <c r="G14" s="182">
        <v>327.0745</v>
      </c>
      <c r="H14" s="182">
        <v>37.447600000000001</v>
      </c>
      <c r="I14" s="182">
        <v>23.265999999999998</v>
      </c>
      <c r="J14" s="182">
        <v>252.10900000000001</v>
      </c>
      <c r="K14" s="182">
        <v>266.89679999999998</v>
      </c>
    </row>
    <row r="15" spans="1:11" x14ac:dyDescent="0.2">
      <c r="A15" s="49" t="s">
        <v>777</v>
      </c>
      <c r="B15" s="147" t="s">
        <v>778</v>
      </c>
      <c r="C15" s="150">
        <v>318454</v>
      </c>
      <c r="D15" s="150">
        <v>207777</v>
      </c>
      <c r="E15" s="150">
        <v>23617.867200000001</v>
      </c>
      <c r="F15" s="150">
        <v>26909.689200000001</v>
      </c>
      <c r="G15" s="150">
        <v>34823.662400000001</v>
      </c>
      <c r="H15" s="150">
        <v>71883.789699999994</v>
      </c>
      <c r="I15" s="150">
        <v>58434.222199999997</v>
      </c>
      <c r="J15" s="150">
        <v>40085.196100000001</v>
      </c>
      <c r="K15" s="150">
        <v>113303.5586</v>
      </c>
    </row>
    <row r="16" spans="1:11" x14ac:dyDescent="0.2">
      <c r="A16" s="49" t="s">
        <v>779</v>
      </c>
      <c r="B16" s="147" t="s">
        <v>780</v>
      </c>
      <c r="C16" s="150">
        <v>21469889</v>
      </c>
      <c r="D16" s="150">
        <v>11742066</v>
      </c>
      <c r="E16" s="150">
        <v>857797.74</v>
      </c>
      <c r="F16" s="150">
        <v>1197863.4598000001</v>
      </c>
      <c r="G16" s="150">
        <v>1229898.9025999999</v>
      </c>
      <c r="H16" s="150">
        <v>1243787.2035000001</v>
      </c>
      <c r="I16" s="150">
        <v>1386199.5401999999</v>
      </c>
      <c r="J16" s="150">
        <v>1316117.3193000001</v>
      </c>
      <c r="K16" s="150">
        <v>1392593.7102999999</v>
      </c>
    </row>
    <row r="17" spans="1:11" x14ac:dyDescent="0.2">
      <c r="A17" s="3"/>
      <c r="B17" s="7" t="s">
        <v>395</v>
      </c>
      <c r="C17" s="182">
        <v>17301031</v>
      </c>
      <c r="D17" s="182">
        <v>9662618</v>
      </c>
      <c r="E17" s="182">
        <v>680051.38089999999</v>
      </c>
      <c r="F17" s="182">
        <v>993400.92500000005</v>
      </c>
      <c r="G17" s="182">
        <v>1003247.7394</v>
      </c>
      <c r="H17" s="182">
        <v>1041270.6568</v>
      </c>
      <c r="I17" s="182">
        <v>1177373.0518</v>
      </c>
      <c r="J17" s="182">
        <v>1135005.8500999999</v>
      </c>
      <c r="K17" s="182">
        <v>1162123.1151999999</v>
      </c>
    </row>
    <row r="18" spans="1:11" x14ac:dyDescent="0.2">
      <c r="A18" s="3"/>
      <c r="B18" s="7" t="s">
        <v>781</v>
      </c>
      <c r="C18" s="182">
        <v>641021</v>
      </c>
      <c r="D18" s="182">
        <v>382027</v>
      </c>
      <c r="E18" s="182">
        <v>45388.122799999997</v>
      </c>
      <c r="F18" s="182">
        <v>43064.640599999999</v>
      </c>
      <c r="G18" s="182">
        <v>49194.1391</v>
      </c>
      <c r="H18" s="182">
        <v>45730.892599999999</v>
      </c>
      <c r="I18" s="182">
        <v>57884.646099999998</v>
      </c>
      <c r="J18" s="182">
        <v>54837.402199999997</v>
      </c>
      <c r="K18" s="182">
        <v>70965.870899999994</v>
      </c>
    </row>
    <row r="19" spans="1:11" x14ac:dyDescent="0.2">
      <c r="A19" s="3"/>
      <c r="B19" s="7" t="s">
        <v>404</v>
      </c>
      <c r="C19" s="182">
        <v>1985853</v>
      </c>
      <c r="D19" s="182">
        <v>889110</v>
      </c>
      <c r="E19" s="182">
        <v>67941.151400000002</v>
      </c>
      <c r="F19" s="182">
        <v>86716.565600000002</v>
      </c>
      <c r="G19" s="182">
        <v>85740.928400000004</v>
      </c>
      <c r="H19" s="182">
        <v>87142.044699999999</v>
      </c>
      <c r="I19" s="182">
        <v>83655.712799999994</v>
      </c>
      <c r="J19" s="182">
        <v>53399.559600000001</v>
      </c>
      <c r="K19" s="182">
        <v>77502.1872</v>
      </c>
    </row>
    <row r="20" spans="1:11" x14ac:dyDescent="0.2">
      <c r="A20" s="3"/>
      <c r="B20" s="7" t="s">
        <v>782</v>
      </c>
      <c r="C20" s="182">
        <v>1540575</v>
      </c>
      <c r="D20" s="182">
        <v>807705</v>
      </c>
      <c r="E20" s="182">
        <v>64417.084900000002</v>
      </c>
      <c r="F20" s="182">
        <v>72432.601500000004</v>
      </c>
      <c r="G20" s="182">
        <v>91705.311700000006</v>
      </c>
      <c r="H20" s="182">
        <v>69643.609400000001</v>
      </c>
      <c r="I20" s="182">
        <v>67286.129499999995</v>
      </c>
      <c r="J20" s="182">
        <v>72874.507400000002</v>
      </c>
      <c r="K20" s="182">
        <v>82002.536999999997</v>
      </c>
    </row>
    <row r="21" spans="1:11" x14ac:dyDescent="0.2">
      <c r="A21" s="3"/>
      <c r="B21" s="7" t="s">
        <v>140</v>
      </c>
      <c r="C21" s="182">
        <v>1408</v>
      </c>
      <c r="D21" s="182">
        <v>606</v>
      </c>
      <c r="E21" s="182">
        <v>0</v>
      </c>
      <c r="F21" s="182">
        <v>2248.7271000000001</v>
      </c>
      <c r="G21" s="182">
        <v>10.784000000000001</v>
      </c>
      <c r="H21" s="182">
        <v>0</v>
      </c>
      <c r="I21" s="182">
        <v>0</v>
      </c>
      <c r="J21" s="182">
        <v>0</v>
      </c>
      <c r="K21" s="182">
        <v>0</v>
      </c>
    </row>
    <row r="22" spans="1:11" x14ac:dyDescent="0.2">
      <c r="A22" s="49" t="s">
        <v>783</v>
      </c>
      <c r="B22" s="147" t="s">
        <v>784</v>
      </c>
      <c r="C22" s="150">
        <v>644418</v>
      </c>
      <c r="D22" s="150">
        <v>358445</v>
      </c>
      <c r="E22" s="150">
        <v>24209.3125</v>
      </c>
      <c r="F22" s="150">
        <v>29643.7876</v>
      </c>
      <c r="G22" s="150">
        <v>27924.819500000001</v>
      </c>
      <c r="H22" s="150">
        <v>26493.299800000001</v>
      </c>
      <c r="I22" s="150">
        <v>30192.2516</v>
      </c>
      <c r="J22" s="150">
        <v>32794.126700000001</v>
      </c>
      <c r="K22" s="150">
        <v>34763.15</v>
      </c>
    </row>
    <row r="23" spans="1:11" x14ac:dyDescent="0.2">
      <c r="A23" s="3"/>
      <c r="B23" s="7" t="s">
        <v>785</v>
      </c>
      <c r="C23" s="182">
        <v>147249</v>
      </c>
      <c r="D23" s="182">
        <v>15277</v>
      </c>
      <c r="E23" s="182">
        <v>329.25049999999999</v>
      </c>
      <c r="F23" s="182">
        <v>844.31349999999998</v>
      </c>
      <c r="G23" s="182">
        <v>1289.3471999999999</v>
      </c>
      <c r="H23" s="182">
        <v>1237.8241</v>
      </c>
      <c r="I23" s="182">
        <v>705.1635</v>
      </c>
      <c r="J23" s="182">
        <v>310.1121</v>
      </c>
      <c r="K23" s="182">
        <v>960.47550000000001</v>
      </c>
    </row>
    <row r="24" spans="1:11" x14ac:dyDescent="0.2">
      <c r="A24" s="3"/>
      <c r="B24" s="7" t="s">
        <v>391</v>
      </c>
      <c r="C24" s="182">
        <v>97895</v>
      </c>
      <c r="D24" s="182">
        <v>77182</v>
      </c>
      <c r="E24" s="182">
        <v>6100.1239999999998</v>
      </c>
      <c r="F24" s="182">
        <v>5204.9809999999998</v>
      </c>
      <c r="G24" s="182">
        <v>5412.2290000000003</v>
      </c>
      <c r="H24" s="182">
        <v>4005.1210000000001</v>
      </c>
      <c r="I24" s="182">
        <v>3763.68</v>
      </c>
      <c r="J24" s="182">
        <v>4916.558</v>
      </c>
      <c r="K24" s="182">
        <v>4728.473</v>
      </c>
    </row>
    <row r="25" spans="1:11" x14ac:dyDescent="0.2">
      <c r="A25" s="3"/>
      <c r="B25" s="7" t="s">
        <v>786</v>
      </c>
      <c r="C25" s="182">
        <v>187663</v>
      </c>
      <c r="D25" s="182">
        <v>190040</v>
      </c>
      <c r="E25" s="182">
        <v>13437.097</v>
      </c>
      <c r="F25" s="182">
        <v>16976.7068</v>
      </c>
      <c r="G25" s="182">
        <v>15330.486199999999</v>
      </c>
      <c r="H25" s="182">
        <v>14430.1738</v>
      </c>
      <c r="I25" s="182">
        <v>17284.620999999999</v>
      </c>
      <c r="J25" s="182">
        <v>17995.8943</v>
      </c>
      <c r="K25" s="182">
        <v>17803.054</v>
      </c>
    </row>
    <row r="26" spans="1:11" x14ac:dyDescent="0.2">
      <c r="A26" s="3"/>
      <c r="B26" s="7" t="s">
        <v>403</v>
      </c>
      <c r="C26" s="182" t="s">
        <v>182</v>
      </c>
      <c r="D26" s="182" t="s">
        <v>182</v>
      </c>
      <c r="E26" s="182">
        <v>0</v>
      </c>
      <c r="F26" s="182">
        <v>0</v>
      </c>
      <c r="G26" s="182">
        <v>0</v>
      </c>
      <c r="H26" s="182">
        <v>0</v>
      </c>
      <c r="I26" s="182">
        <v>0</v>
      </c>
      <c r="J26" s="182">
        <v>0</v>
      </c>
      <c r="K26" s="182">
        <v>0</v>
      </c>
    </row>
    <row r="27" spans="1:11" x14ac:dyDescent="0.2">
      <c r="A27" s="3"/>
      <c r="B27" s="7" t="s">
        <v>424</v>
      </c>
      <c r="C27" s="182">
        <v>81245</v>
      </c>
      <c r="D27" s="182">
        <v>47974</v>
      </c>
      <c r="E27" s="182">
        <v>3139.2049999999999</v>
      </c>
      <c r="F27" s="182">
        <v>5353.9261999999999</v>
      </c>
      <c r="G27" s="182">
        <v>3740.6039000000001</v>
      </c>
      <c r="H27" s="182">
        <v>4340.4560000000001</v>
      </c>
      <c r="I27" s="182">
        <v>4639.9723000000004</v>
      </c>
      <c r="J27" s="182">
        <v>4709.2955000000002</v>
      </c>
      <c r="K27" s="182">
        <v>5126.6216999999997</v>
      </c>
    </row>
    <row r="28" spans="1:11" x14ac:dyDescent="0.2">
      <c r="A28" s="3"/>
      <c r="B28" s="7" t="s">
        <v>140</v>
      </c>
      <c r="C28" s="182">
        <v>130366</v>
      </c>
      <c r="D28" s="182">
        <v>27972</v>
      </c>
      <c r="E28" s="182">
        <v>1203.636</v>
      </c>
      <c r="F28" s="182">
        <v>1263.8601000000001</v>
      </c>
      <c r="G28" s="182">
        <v>2152.1532000000002</v>
      </c>
      <c r="H28" s="182">
        <v>2479.7249000000002</v>
      </c>
      <c r="I28" s="182">
        <v>3798.8148000000001</v>
      </c>
      <c r="J28" s="182">
        <v>4862.2668000000003</v>
      </c>
      <c r="K28" s="182">
        <v>6144.5258000000003</v>
      </c>
    </row>
    <row r="29" spans="1:11" x14ac:dyDescent="0.2">
      <c r="A29" s="49" t="s">
        <v>787</v>
      </c>
      <c r="B29" s="147" t="s">
        <v>788</v>
      </c>
      <c r="C29" s="150">
        <v>9709461</v>
      </c>
      <c r="D29" s="150">
        <v>7455774</v>
      </c>
      <c r="E29" s="150">
        <v>448351.2193</v>
      </c>
      <c r="F29" s="150">
        <v>658620.35860000004</v>
      </c>
      <c r="G29" s="150">
        <v>609665.13540000003</v>
      </c>
      <c r="H29" s="150">
        <v>547203.74529999995</v>
      </c>
      <c r="I29" s="150">
        <v>622172.90179999999</v>
      </c>
      <c r="J29" s="150">
        <v>565861.34660000005</v>
      </c>
      <c r="K29" s="150">
        <v>620627.54790000001</v>
      </c>
    </row>
    <row r="30" spans="1:11" x14ac:dyDescent="0.2">
      <c r="A30" s="3"/>
      <c r="B30" s="7" t="s">
        <v>402</v>
      </c>
      <c r="C30" s="182">
        <v>2675688</v>
      </c>
      <c r="D30" s="182">
        <v>2643948</v>
      </c>
      <c r="E30" s="182">
        <v>137897.85430000001</v>
      </c>
      <c r="F30" s="182">
        <v>224053.21840000001</v>
      </c>
      <c r="G30" s="182">
        <v>190143.36259999999</v>
      </c>
      <c r="H30" s="182">
        <v>168042.5857</v>
      </c>
      <c r="I30" s="182">
        <v>218630.09710000001</v>
      </c>
      <c r="J30" s="182">
        <v>192830.7948</v>
      </c>
      <c r="K30" s="182">
        <v>236489.23759999999</v>
      </c>
    </row>
    <row r="31" spans="1:11" x14ac:dyDescent="0.2">
      <c r="A31" s="3"/>
      <c r="B31" s="7" t="s">
        <v>411</v>
      </c>
      <c r="C31" s="182">
        <v>1518664</v>
      </c>
      <c r="D31" s="182">
        <v>1021887</v>
      </c>
      <c r="E31" s="182">
        <v>60876.696900000003</v>
      </c>
      <c r="F31" s="182">
        <v>66993.818299999999</v>
      </c>
      <c r="G31" s="182">
        <v>85866.152499999997</v>
      </c>
      <c r="H31" s="182">
        <v>72049.562099999996</v>
      </c>
      <c r="I31" s="182">
        <v>63596.469299999997</v>
      </c>
      <c r="J31" s="182">
        <v>103915.1823</v>
      </c>
      <c r="K31" s="182">
        <v>97151.813500000004</v>
      </c>
    </row>
    <row r="32" spans="1:11" x14ac:dyDescent="0.2">
      <c r="A32" s="3"/>
      <c r="B32" s="7" t="s">
        <v>422</v>
      </c>
      <c r="C32" s="182">
        <v>3411598</v>
      </c>
      <c r="D32" s="182">
        <v>2762906</v>
      </c>
      <c r="E32" s="182">
        <v>194614.28539999999</v>
      </c>
      <c r="F32" s="182">
        <v>282511.3247</v>
      </c>
      <c r="G32" s="182">
        <v>241288.01569999999</v>
      </c>
      <c r="H32" s="182">
        <v>225535.304</v>
      </c>
      <c r="I32" s="182">
        <v>245878.14540000001</v>
      </c>
      <c r="J32" s="182">
        <v>179285.7512</v>
      </c>
      <c r="K32" s="182">
        <v>208880.29860000001</v>
      </c>
    </row>
    <row r="33" spans="1:11" x14ac:dyDescent="0.2">
      <c r="A33" s="3"/>
      <c r="B33" s="7" t="s">
        <v>426</v>
      </c>
      <c r="C33" s="182">
        <v>1469218</v>
      </c>
      <c r="D33" s="182">
        <v>711917</v>
      </c>
      <c r="E33" s="182">
        <v>41556.9496</v>
      </c>
      <c r="F33" s="182">
        <v>59551.538699999997</v>
      </c>
      <c r="G33" s="182">
        <v>52092.109700000001</v>
      </c>
      <c r="H33" s="182">
        <v>62077.019699999997</v>
      </c>
      <c r="I33" s="182">
        <v>64571.201399999998</v>
      </c>
      <c r="J33" s="182">
        <v>63510.7716</v>
      </c>
      <c r="K33" s="182">
        <v>54980.214800000002</v>
      </c>
    </row>
    <row r="34" spans="1:11" x14ac:dyDescent="0.2">
      <c r="A34" s="3"/>
      <c r="B34" s="7" t="s">
        <v>140</v>
      </c>
      <c r="C34" s="182">
        <v>634292</v>
      </c>
      <c r="D34" s="182">
        <v>315115</v>
      </c>
      <c r="E34" s="182">
        <v>13405.4331</v>
      </c>
      <c r="F34" s="182">
        <v>25510.458500000001</v>
      </c>
      <c r="G34" s="182">
        <v>40275.494899999998</v>
      </c>
      <c r="H34" s="182">
        <v>19499.273799999999</v>
      </c>
      <c r="I34" s="182">
        <v>29496.988600000001</v>
      </c>
      <c r="J34" s="182">
        <v>26318.846699999998</v>
      </c>
      <c r="K34" s="182">
        <v>23125.983400000001</v>
      </c>
    </row>
    <row r="35" spans="1:11" x14ac:dyDescent="0.2">
      <c r="A35" s="49" t="s">
        <v>789</v>
      </c>
      <c r="B35" s="147" t="s">
        <v>790</v>
      </c>
      <c r="C35" s="150">
        <v>20398339</v>
      </c>
      <c r="D35" s="150">
        <v>18884120</v>
      </c>
      <c r="E35" s="150">
        <v>1731242.1324</v>
      </c>
      <c r="F35" s="150">
        <v>1593518.6617999999</v>
      </c>
      <c r="G35" s="150">
        <v>1387921.8487</v>
      </c>
      <c r="H35" s="150">
        <v>1301488.93148</v>
      </c>
      <c r="I35" s="150">
        <v>1661429.9034</v>
      </c>
      <c r="J35" s="150">
        <v>1298186.1806000001</v>
      </c>
      <c r="K35" s="150">
        <v>1352045.4950999999</v>
      </c>
    </row>
    <row r="36" spans="1:11" x14ac:dyDescent="0.2">
      <c r="A36" s="3"/>
      <c r="B36" s="7" t="s">
        <v>142</v>
      </c>
      <c r="C36" s="182">
        <v>885411</v>
      </c>
      <c r="D36" s="182">
        <v>379665</v>
      </c>
      <c r="E36" s="182">
        <v>18198.814399999999</v>
      </c>
      <c r="F36" s="182">
        <v>4075.1929</v>
      </c>
      <c r="G36" s="182">
        <v>4197.4233000000004</v>
      </c>
      <c r="H36" s="182">
        <v>14428.9154</v>
      </c>
      <c r="I36" s="182">
        <v>55277.26</v>
      </c>
      <c r="J36" s="182">
        <v>20348.297399999999</v>
      </c>
      <c r="K36" s="182">
        <v>21970.1309</v>
      </c>
    </row>
    <row r="37" spans="1:11" x14ac:dyDescent="0.2">
      <c r="A37" s="3"/>
      <c r="B37" s="7" t="s">
        <v>791</v>
      </c>
      <c r="C37" s="182">
        <v>17953</v>
      </c>
      <c r="D37" s="182">
        <v>15111</v>
      </c>
      <c r="E37" s="182">
        <v>308.73099999999999</v>
      </c>
      <c r="F37" s="182">
        <v>880.89549999999997</v>
      </c>
      <c r="G37" s="182">
        <v>1116.1133</v>
      </c>
      <c r="H37" s="182">
        <v>438.84</v>
      </c>
      <c r="I37" s="182">
        <v>492.31299999999999</v>
      </c>
      <c r="J37" s="182">
        <v>727.745</v>
      </c>
      <c r="K37" s="182">
        <v>1860.7094999999999</v>
      </c>
    </row>
    <row r="38" spans="1:11" x14ac:dyDescent="0.2">
      <c r="A38" s="3"/>
      <c r="B38" s="7" t="s">
        <v>143</v>
      </c>
      <c r="C38" s="182">
        <v>2303814</v>
      </c>
      <c r="D38" s="182">
        <v>2545609</v>
      </c>
      <c r="E38" s="182">
        <v>293966.79849999998</v>
      </c>
      <c r="F38" s="182">
        <v>71776.047900000005</v>
      </c>
      <c r="G38" s="182">
        <v>146414.74600000001</v>
      </c>
      <c r="H38" s="182">
        <v>181966.6863</v>
      </c>
      <c r="I38" s="182">
        <v>232230.18609999999</v>
      </c>
      <c r="J38" s="182">
        <v>209450.2647</v>
      </c>
      <c r="K38" s="182">
        <v>161977.04380000001</v>
      </c>
    </row>
    <row r="39" spans="1:11" x14ac:dyDescent="0.2">
      <c r="A39" s="3"/>
      <c r="B39" s="7" t="s">
        <v>420</v>
      </c>
      <c r="C39" s="182">
        <v>4231346</v>
      </c>
      <c r="D39" s="182">
        <v>3324307</v>
      </c>
      <c r="E39" s="182">
        <v>395407.69390000001</v>
      </c>
      <c r="F39" s="182">
        <v>485875.25510000001</v>
      </c>
      <c r="G39" s="182">
        <v>408746.76640000002</v>
      </c>
      <c r="H39" s="182">
        <v>362537.92128000001</v>
      </c>
      <c r="I39" s="182">
        <v>388814.23570000002</v>
      </c>
      <c r="J39" s="182">
        <v>293224.79259999999</v>
      </c>
      <c r="K39" s="182">
        <v>255184.07389999999</v>
      </c>
    </row>
    <row r="40" spans="1:11" x14ac:dyDescent="0.2">
      <c r="A40" s="3"/>
      <c r="B40" s="7" t="s">
        <v>427</v>
      </c>
      <c r="C40" s="182">
        <v>943580</v>
      </c>
      <c r="D40" s="182">
        <v>477599</v>
      </c>
      <c r="E40" s="182">
        <v>31464.219300000001</v>
      </c>
      <c r="F40" s="182">
        <v>60334.066200000001</v>
      </c>
      <c r="G40" s="182">
        <v>42420.102099999996</v>
      </c>
      <c r="H40" s="182">
        <v>45417.008999999998</v>
      </c>
      <c r="I40" s="182">
        <v>34974.852099999996</v>
      </c>
      <c r="J40" s="182">
        <v>45354.634400000003</v>
      </c>
      <c r="K40" s="182">
        <v>47928.639300000003</v>
      </c>
    </row>
    <row r="41" spans="1:11" x14ac:dyDescent="0.2">
      <c r="A41" s="3"/>
      <c r="B41" s="7" t="s">
        <v>792</v>
      </c>
      <c r="C41" s="182">
        <v>8751986</v>
      </c>
      <c r="D41" s="182">
        <v>7438922</v>
      </c>
      <c r="E41" s="182">
        <v>617825.60259999998</v>
      </c>
      <c r="F41" s="182">
        <v>626269.9155</v>
      </c>
      <c r="G41" s="182">
        <v>533700.62710000004</v>
      </c>
      <c r="H41" s="182">
        <v>377137.804</v>
      </c>
      <c r="I41" s="182">
        <v>515588.20730000001</v>
      </c>
      <c r="J41" s="182">
        <v>437495.97090000001</v>
      </c>
      <c r="K41" s="182">
        <v>521431.91859999998</v>
      </c>
    </row>
    <row r="42" spans="1:11" x14ac:dyDescent="0.2">
      <c r="A42" s="3"/>
      <c r="B42" s="7" t="s">
        <v>140</v>
      </c>
      <c r="C42" s="182">
        <v>3264250</v>
      </c>
      <c r="D42" s="182">
        <v>4702908</v>
      </c>
      <c r="E42" s="182">
        <v>374070.27269999997</v>
      </c>
      <c r="F42" s="182">
        <v>344307.28869999998</v>
      </c>
      <c r="G42" s="182">
        <v>251326.0705</v>
      </c>
      <c r="H42" s="182">
        <v>319561.75550000003</v>
      </c>
      <c r="I42" s="182">
        <v>434052.8492</v>
      </c>
      <c r="J42" s="182">
        <v>291584.47560000001</v>
      </c>
      <c r="K42" s="182">
        <v>341692.9791</v>
      </c>
    </row>
    <row r="43" spans="1:11" x14ac:dyDescent="0.2">
      <c r="A43" s="49" t="s">
        <v>793</v>
      </c>
      <c r="B43" s="147" t="s">
        <v>794</v>
      </c>
      <c r="C43" s="150">
        <v>396929</v>
      </c>
      <c r="D43" s="150">
        <v>728239</v>
      </c>
      <c r="E43" s="150">
        <v>61190.119200000001</v>
      </c>
      <c r="F43" s="150">
        <v>61682.356399999997</v>
      </c>
      <c r="G43" s="150">
        <v>58518.012699999999</v>
      </c>
      <c r="H43" s="150">
        <v>43957.455999999998</v>
      </c>
      <c r="I43" s="150">
        <v>64950.082300000002</v>
      </c>
      <c r="J43" s="150">
        <v>53116.1895</v>
      </c>
      <c r="K43" s="150">
        <v>52291.913999999997</v>
      </c>
    </row>
    <row r="44" spans="1:11" x14ac:dyDescent="0.2">
      <c r="A44" s="3"/>
      <c r="B44" s="7" t="s">
        <v>388</v>
      </c>
      <c r="C44" s="182">
        <v>355925</v>
      </c>
      <c r="D44" s="182">
        <v>700997</v>
      </c>
      <c r="E44" s="182">
        <v>59676.351199999997</v>
      </c>
      <c r="F44" s="182">
        <v>60122.978900000002</v>
      </c>
      <c r="G44" s="182">
        <v>57484.031199999998</v>
      </c>
      <c r="H44" s="182">
        <v>42694.914100000002</v>
      </c>
      <c r="I44" s="182">
        <v>63483.626900000003</v>
      </c>
      <c r="J44" s="182">
        <v>52425.287499999999</v>
      </c>
      <c r="K44" s="182">
        <v>49757.613799999999</v>
      </c>
    </row>
    <row r="45" spans="1:11" x14ac:dyDescent="0.2">
      <c r="A45" s="3"/>
      <c r="B45" s="7" t="s">
        <v>795</v>
      </c>
      <c r="C45" s="182">
        <v>38028</v>
      </c>
      <c r="D45" s="182">
        <v>25027</v>
      </c>
      <c r="E45" s="182">
        <v>1038.67</v>
      </c>
      <c r="F45" s="182">
        <v>1026.6395</v>
      </c>
      <c r="G45" s="182">
        <v>838.85850000000005</v>
      </c>
      <c r="H45" s="182">
        <v>1217.9078999999999</v>
      </c>
      <c r="I45" s="182">
        <v>1422.7893999999999</v>
      </c>
      <c r="J45" s="182">
        <v>690.90200000000004</v>
      </c>
      <c r="K45" s="182">
        <v>2452.9281999999998</v>
      </c>
    </row>
    <row r="46" spans="1:11" x14ac:dyDescent="0.2">
      <c r="A46" s="3"/>
      <c r="B46" s="7" t="s">
        <v>140</v>
      </c>
      <c r="C46" s="182">
        <v>2977</v>
      </c>
      <c r="D46" s="182">
        <v>2215</v>
      </c>
      <c r="E46" s="182">
        <v>475.09800000000001</v>
      </c>
      <c r="F46" s="182">
        <v>532.73800000000006</v>
      </c>
      <c r="G46" s="182">
        <v>195.12299999999999</v>
      </c>
      <c r="H46" s="182">
        <v>44.634</v>
      </c>
      <c r="I46" s="182">
        <v>43.665999999999997</v>
      </c>
      <c r="J46" s="182">
        <v>0</v>
      </c>
      <c r="K46" s="182">
        <v>81.372</v>
      </c>
    </row>
    <row r="47" spans="1:11" x14ac:dyDescent="0.2">
      <c r="A47" s="49" t="s">
        <v>796</v>
      </c>
      <c r="B47" s="147" t="s">
        <v>140</v>
      </c>
      <c r="C47" s="150">
        <v>635175</v>
      </c>
      <c r="D47" s="150">
        <v>303969</v>
      </c>
      <c r="E47" s="150">
        <v>13653.32</v>
      </c>
      <c r="F47" s="150">
        <v>23285.759399999999</v>
      </c>
      <c r="G47" s="150">
        <v>19116.5867</v>
      </c>
      <c r="H47" s="150">
        <v>14172.7765</v>
      </c>
      <c r="I47" s="150">
        <v>13052.3667</v>
      </c>
      <c r="J47" s="150">
        <v>12159.8676</v>
      </c>
      <c r="K47" s="150">
        <v>18237.4185</v>
      </c>
    </row>
    <row r="48" spans="1:11" x14ac:dyDescent="0.2">
      <c r="A48" s="49" t="s">
        <v>764</v>
      </c>
      <c r="B48" s="147" t="s">
        <v>809</v>
      </c>
      <c r="C48" s="150">
        <v>69984994</v>
      </c>
      <c r="D48" s="150">
        <v>51453314</v>
      </c>
      <c r="E48" s="150">
        <v>4030865.0243000002</v>
      </c>
      <c r="F48" s="150">
        <v>4495748.2712000003</v>
      </c>
      <c r="G48" s="150">
        <v>4554535.2642999981</v>
      </c>
      <c r="H48" s="150">
        <v>4218571.0468799993</v>
      </c>
      <c r="I48" s="150">
        <v>4886535.7541000014</v>
      </c>
      <c r="J48" s="150">
        <v>4437990.8962000012</v>
      </c>
      <c r="K48" s="150">
        <v>4491239.5816000002</v>
      </c>
    </row>
    <row r="49" spans="1:15" x14ac:dyDescent="0.2">
      <c r="A49" s="49" t="s">
        <v>798</v>
      </c>
      <c r="B49" s="147" t="s">
        <v>810</v>
      </c>
      <c r="C49" s="150">
        <v>4272685</v>
      </c>
      <c r="D49" s="150">
        <v>2235006</v>
      </c>
      <c r="E49" s="150">
        <v>184210.54420999999</v>
      </c>
      <c r="F49" s="150">
        <v>177132.48301999999</v>
      </c>
      <c r="G49" s="150">
        <v>179448.69081999996</v>
      </c>
      <c r="H49" s="150">
        <v>166211.6974</v>
      </c>
      <c r="I49" s="150">
        <v>285373.68803360005</v>
      </c>
      <c r="J49" s="150">
        <v>174856.84145999997</v>
      </c>
      <c r="K49" s="150">
        <v>176954.84023999999</v>
      </c>
    </row>
    <row r="50" spans="1:15" x14ac:dyDescent="0.2">
      <c r="A50" s="49" t="s">
        <v>800</v>
      </c>
      <c r="B50" s="147" t="s">
        <v>811</v>
      </c>
      <c r="C50" s="150">
        <v>65712310</v>
      </c>
      <c r="D50" s="150">
        <v>49218309</v>
      </c>
      <c r="E50" s="150">
        <v>3846654.4800900002</v>
      </c>
      <c r="F50" s="150">
        <v>4318615.7881799983</v>
      </c>
      <c r="G50" s="150">
        <v>4375086.5734799979</v>
      </c>
      <c r="H50" s="150">
        <v>4052359.3494800022</v>
      </c>
      <c r="I50" s="150">
        <v>4601162.0660664011</v>
      </c>
      <c r="J50" s="150">
        <v>4263134.0547399996</v>
      </c>
      <c r="K50" s="150">
        <v>4314284.7413599994</v>
      </c>
    </row>
    <row r="51" spans="1:15" x14ac:dyDescent="0.2">
      <c r="A51" s="49" t="s">
        <v>802</v>
      </c>
      <c r="B51" s="147" t="s">
        <v>812</v>
      </c>
      <c r="C51" s="150">
        <v>5830650</v>
      </c>
      <c r="D51" s="150">
        <v>2615690</v>
      </c>
      <c r="E51" s="150">
        <v>311301.05823437055</v>
      </c>
      <c r="F51" s="150">
        <v>72406.632028096516</v>
      </c>
      <c r="G51" s="150">
        <v>159870.10654392326</v>
      </c>
      <c r="H51" s="150">
        <v>120604.50057178093</v>
      </c>
      <c r="I51" s="150">
        <v>-47112.347061978078</v>
      </c>
      <c r="J51" s="150">
        <v>88817.238797140861</v>
      </c>
      <c r="K51" s="150">
        <v>134707.41547132717</v>
      </c>
    </row>
    <row r="52" spans="1:15" ht="15" thickBot="1" x14ac:dyDescent="0.25">
      <c r="A52" s="9"/>
      <c r="B52" s="9"/>
      <c r="C52" s="9"/>
      <c r="D52" s="9"/>
      <c r="E52" s="9"/>
      <c r="F52" s="9"/>
      <c r="G52" s="9"/>
      <c r="H52" s="9"/>
      <c r="I52" s="144"/>
      <c r="J52" s="185"/>
      <c r="K52" s="125"/>
    </row>
    <row r="53" spans="1:15" ht="15" thickTop="1" x14ac:dyDescent="0.2">
      <c r="A53" s="312" t="s">
        <v>863</v>
      </c>
      <c r="B53" s="312"/>
      <c r="C53" s="312"/>
      <c r="D53" s="312"/>
      <c r="E53" s="312"/>
      <c r="F53" s="312"/>
      <c r="G53" s="312"/>
      <c r="H53" s="312"/>
      <c r="I53" s="312"/>
      <c r="J53" s="312"/>
      <c r="K53" s="312"/>
    </row>
    <row r="54" spans="1:15" x14ac:dyDescent="0.2">
      <c r="A54" s="393" t="s">
        <v>813</v>
      </c>
      <c r="B54" s="393"/>
      <c r="C54" s="393"/>
      <c r="D54" s="393"/>
      <c r="E54" s="393"/>
      <c r="F54" s="393"/>
      <c r="G54" s="393"/>
      <c r="H54" s="393"/>
      <c r="I54" s="393"/>
      <c r="J54" s="393"/>
      <c r="K54" s="393"/>
    </row>
    <row r="55" spans="1:15" ht="24.75" customHeight="1" x14ac:dyDescent="0.2">
      <c r="A55" s="456" t="s">
        <v>927</v>
      </c>
      <c r="B55" s="456"/>
      <c r="C55" s="456"/>
      <c r="D55" s="456"/>
      <c r="E55" s="456"/>
      <c r="F55" s="456"/>
      <c r="G55" s="456"/>
      <c r="H55" s="456"/>
      <c r="I55" s="456"/>
      <c r="J55" s="456"/>
      <c r="K55" s="456"/>
      <c r="L55" s="216"/>
      <c r="M55" s="216"/>
      <c r="N55" s="216"/>
      <c r="O55" s="216"/>
    </row>
    <row r="56" spans="1:15" x14ac:dyDescent="0.2">
      <c r="A56" s="456" t="s">
        <v>928</v>
      </c>
      <c r="B56" s="456"/>
      <c r="C56" s="456"/>
      <c r="D56" s="456"/>
      <c r="E56" s="456"/>
      <c r="F56" s="456"/>
      <c r="G56" s="456"/>
      <c r="H56" s="456"/>
      <c r="I56" s="456"/>
      <c r="J56" s="456"/>
      <c r="K56" s="456"/>
    </row>
  </sheetData>
  <mergeCells count="13">
    <mergeCell ref="A56:K56"/>
    <mergeCell ref="A55:K55"/>
    <mergeCell ref="A54:K54"/>
    <mergeCell ref="A53:K53"/>
    <mergeCell ref="A1:J1"/>
    <mergeCell ref="A2:J2"/>
    <mergeCell ref="A3:J3"/>
    <mergeCell ref="A4:A5"/>
    <mergeCell ref="B4:B5"/>
    <mergeCell ref="C4:C5"/>
    <mergeCell ref="D4:D5"/>
    <mergeCell ref="F4:H4"/>
    <mergeCell ref="I4:K4"/>
  </mergeCells>
  <pageMargins left="0.7" right="0.7" top="0.75" bottom="0.75" header="0.3" footer="0.3"/>
  <pageSetup paperSize="9" scale="67"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K22"/>
  <sheetViews>
    <sheetView view="pageBreakPreview" zoomScale="115" zoomScaleNormal="100" zoomScaleSheetLayoutView="115" workbookViewId="0">
      <selection activeCell="K8" sqref="K8"/>
    </sheetView>
  </sheetViews>
  <sheetFormatPr defaultColWidth="9.125" defaultRowHeight="14.25" x14ac:dyDescent="0.2"/>
  <cols>
    <col min="1" max="1" width="7.25" style="4" bestFit="1" customWidth="1"/>
    <col min="2" max="10" width="8.125" style="4" bestFit="1" customWidth="1"/>
    <col min="11" max="11" width="8.75" style="4" bestFit="1" customWidth="1"/>
    <col min="12" max="16384" width="9.125" style="4"/>
  </cols>
  <sheetData>
    <row r="1" spans="1:11" ht="18.75" x14ac:dyDescent="0.2">
      <c r="A1" s="313" t="s">
        <v>26</v>
      </c>
      <c r="B1" s="313"/>
      <c r="C1" s="313"/>
      <c r="D1" s="313"/>
      <c r="E1" s="313"/>
      <c r="F1" s="313"/>
      <c r="G1" s="313"/>
      <c r="H1" s="313"/>
      <c r="I1" s="313"/>
      <c r="J1" s="313"/>
      <c r="K1" s="313"/>
    </row>
    <row r="2" spans="1:11" ht="15" x14ac:dyDescent="0.2">
      <c r="A2" s="314" t="s">
        <v>926</v>
      </c>
      <c r="B2" s="314"/>
      <c r="C2" s="314"/>
      <c r="D2" s="314"/>
      <c r="E2" s="314"/>
      <c r="F2" s="314"/>
      <c r="G2" s="314"/>
      <c r="H2" s="314"/>
      <c r="I2" s="314"/>
      <c r="J2" s="314"/>
      <c r="K2" s="314"/>
    </row>
    <row r="3" spans="1:11" ht="15" thickBot="1" x14ac:dyDescent="0.25">
      <c r="A3" s="315"/>
      <c r="B3" s="315"/>
      <c r="C3" s="315"/>
      <c r="D3" s="315"/>
      <c r="E3" s="315"/>
      <c r="F3" s="315"/>
      <c r="G3" s="315"/>
      <c r="H3" s="315"/>
      <c r="I3" s="315"/>
      <c r="J3" s="315"/>
      <c r="K3" s="315"/>
    </row>
    <row r="4" spans="1:11" ht="15.75" thickTop="1" thickBot="1" x14ac:dyDescent="0.25">
      <c r="A4" s="14" t="s">
        <v>27</v>
      </c>
      <c r="B4" s="15" t="s">
        <v>28</v>
      </c>
      <c r="C4" s="15" t="s">
        <v>29</v>
      </c>
      <c r="D4" s="15" t="s">
        <v>30</v>
      </c>
      <c r="E4" s="15" t="s">
        <v>31</v>
      </c>
      <c r="F4" s="15" t="s">
        <v>32</v>
      </c>
      <c r="G4" s="15" t="s">
        <v>33</v>
      </c>
      <c r="H4" s="15" t="s">
        <v>34</v>
      </c>
      <c r="I4" s="15" t="s">
        <v>35</v>
      </c>
      <c r="J4" s="15" t="s">
        <v>36</v>
      </c>
      <c r="K4" s="15" t="s">
        <v>37</v>
      </c>
    </row>
    <row r="5" spans="1:11" ht="15" thickTop="1" x14ac:dyDescent="0.2">
      <c r="A5" s="16" t="s">
        <v>38</v>
      </c>
      <c r="B5" s="16">
        <v>98.654300000000006</v>
      </c>
      <c r="C5" s="16">
        <v>101.71939999999999</v>
      </c>
      <c r="D5" s="16">
        <v>104.7388</v>
      </c>
      <c r="E5" s="16">
        <v>105.425</v>
      </c>
      <c r="F5" s="16">
        <v>124.35339999999999</v>
      </c>
      <c r="G5" s="16">
        <v>158.8297</v>
      </c>
      <c r="H5" s="16">
        <v>166.76249999999999</v>
      </c>
      <c r="I5" s="16">
        <v>159.60159999999999</v>
      </c>
      <c r="J5" s="16">
        <v>219.43709999999999</v>
      </c>
      <c r="K5" s="16">
        <v>281.00720000000001</v>
      </c>
    </row>
    <row r="6" spans="1:11" x14ac:dyDescent="0.2">
      <c r="A6" s="16" t="s">
        <v>39</v>
      </c>
      <c r="B6" s="16">
        <v>100.08969999999999</v>
      </c>
      <c r="C6" s="16">
        <v>102.3361</v>
      </c>
      <c r="D6" s="16">
        <v>104.6221</v>
      </c>
      <c r="E6" s="16">
        <v>105.3079</v>
      </c>
      <c r="F6" s="16">
        <v>123.78959999999999</v>
      </c>
      <c r="G6" s="16">
        <v>158.077</v>
      </c>
      <c r="H6" s="16">
        <v>167.7064</v>
      </c>
      <c r="I6" s="16">
        <v>164.09970000000001</v>
      </c>
      <c r="J6" s="16">
        <v>220.88630000000001</v>
      </c>
      <c r="K6" s="16">
        <v>293.80810000000002</v>
      </c>
    </row>
    <row r="7" spans="1:11" x14ac:dyDescent="0.2">
      <c r="A7" s="16" t="s">
        <v>40</v>
      </c>
      <c r="B7" s="16">
        <v>102.3425</v>
      </c>
      <c r="C7" s="16">
        <v>104.2068</v>
      </c>
      <c r="D7" s="16">
        <v>104.53959999999999</v>
      </c>
      <c r="E7" s="16">
        <v>105.3207</v>
      </c>
      <c r="F7" s="16">
        <v>124.08159999999999</v>
      </c>
      <c r="G7" s="16">
        <v>156.1764</v>
      </c>
      <c r="H7" s="16">
        <v>165.85409999999999</v>
      </c>
      <c r="I7" s="16">
        <v>168.05670000000001</v>
      </c>
      <c r="J7" s="16">
        <v>230.4659</v>
      </c>
      <c r="K7" s="16">
        <v>297.75420000000003</v>
      </c>
    </row>
    <row r="8" spans="1:11" x14ac:dyDescent="0.2">
      <c r="A8" s="16" t="s">
        <v>41</v>
      </c>
      <c r="B8" s="16">
        <v>102.75369999999999</v>
      </c>
      <c r="C8" s="16">
        <v>104.4807</v>
      </c>
      <c r="D8" s="16">
        <v>104.5985</v>
      </c>
      <c r="E8" s="16">
        <v>105.3391</v>
      </c>
      <c r="F8" s="16">
        <v>130.38310000000001</v>
      </c>
      <c r="G8" s="16">
        <v>155.94909999999999</v>
      </c>
      <c r="H8" s="16">
        <v>162.80000000000001</v>
      </c>
      <c r="I8" s="16">
        <v>171.69479999999999</v>
      </c>
      <c r="J8" s="16">
        <v>220.57239999999999</v>
      </c>
      <c r="K8" s="16">
        <v>280.35680000000002</v>
      </c>
    </row>
    <row r="9" spans="1:11" x14ac:dyDescent="0.2">
      <c r="A9" s="16" t="s">
        <v>42</v>
      </c>
      <c r="B9" s="16">
        <v>101.78740000000001</v>
      </c>
      <c r="C9" s="16">
        <v>105.37260000000001</v>
      </c>
      <c r="D9" s="16">
        <v>104.6935</v>
      </c>
      <c r="E9" s="16">
        <v>105.3626</v>
      </c>
      <c r="F9" s="16">
        <v>133.50409999999999</v>
      </c>
      <c r="G9" s="16">
        <v>155.36750000000001</v>
      </c>
      <c r="H9" s="16">
        <v>159.2122</v>
      </c>
      <c r="I9" s="16">
        <v>173.02549999999999</v>
      </c>
      <c r="J9" s="16">
        <v>222.31049999999999</v>
      </c>
      <c r="K9" s="16">
        <v>285.52069999999998</v>
      </c>
    </row>
    <row r="10" spans="1:11" x14ac:dyDescent="0.2">
      <c r="A10" s="16" t="s">
        <v>43</v>
      </c>
      <c r="B10" s="16">
        <v>100.82340000000001</v>
      </c>
      <c r="C10" s="16">
        <v>104.65779999999999</v>
      </c>
      <c r="D10" s="16">
        <v>104.7248</v>
      </c>
      <c r="E10" s="16">
        <v>108.6974</v>
      </c>
      <c r="F10" s="16">
        <v>138.47130000000001</v>
      </c>
      <c r="G10" s="16">
        <v>154.91999999999999</v>
      </c>
      <c r="H10" s="16">
        <v>160.0795</v>
      </c>
      <c r="I10" s="16">
        <v>177.1764</v>
      </c>
      <c r="J10" s="16">
        <v>224.76240000000001</v>
      </c>
      <c r="K10" s="16">
        <v>283.29610000000002</v>
      </c>
    </row>
    <row r="11" spans="1:11" x14ac:dyDescent="0.2">
      <c r="A11" s="16" t="s">
        <v>44</v>
      </c>
      <c r="B11" s="16">
        <v>100.68340000000001</v>
      </c>
      <c r="C11" s="16">
        <v>104.83880000000001</v>
      </c>
      <c r="D11" s="16">
        <v>104.73009999999999</v>
      </c>
      <c r="E11" s="16">
        <v>110.40300000000001</v>
      </c>
      <c r="F11" s="16">
        <v>138.6951</v>
      </c>
      <c r="G11" s="16">
        <v>154.65610000000001</v>
      </c>
      <c r="H11" s="16">
        <v>160.15360000000001</v>
      </c>
      <c r="I11" s="16">
        <v>176.3108</v>
      </c>
      <c r="J11" s="16">
        <v>234.136</v>
      </c>
      <c r="K11" s="126">
        <v>280.32061128526647</v>
      </c>
    </row>
    <row r="12" spans="1:11" x14ac:dyDescent="0.2">
      <c r="A12" s="16" t="s">
        <v>45</v>
      </c>
      <c r="B12" s="16">
        <v>101.3651</v>
      </c>
      <c r="C12" s="16">
        <v>104.6232</v>
      </c>
      <c r="D12" s="16">
        <v>104.7204</v>
      </c>
      <c r="E12" s="16">
        <v>110.4342</v>
      </c>
      <c r="F12" s="16">
        <v>138.5307</v>
      </c>
      <c r="G12" s="16">
        <v>154.26339999999999</v>
      </c>
      <c r="H12" s="16">
        <v>159.13130000000001</v>
      </c>
      <c r="I12" s="16">
        <v>175.48230000000001</v>
      </c>
      <c r="J12" s="16">
        <v>266.6764</v>
      </c>
      <c r="K12" s="126">
        <v>279.18166969146972</v>
      </c>
    </row>
    <row r="13" spans="1:11" x14ac:dyDescent="0.2">
      <c r="A13" s="16" t="s">
        <v>46</v>
      </c>
      <c r="B13" s="16">
        <v>101.7598</v>
      </c>
      <c r="C13" s="16">
        <v>104.64700000000001</v>
      </c>
      <c r="D13" s="16">
        <v>104.74169999999999</v>
      </c>
      <c r="E13" s="16">
        <v>112.0689</v>
      </c>
      <c r="F13" s="16">
        <v>139.16630000000001</v>
      </c>
      <c r="G13" s="16">
        <v>158.44720000000001</v>
      </c>
      <c r="H13" s="16">
        <v>156.02979999999999</v>
      </c>
      <c r="I13" s="16">
        <v>179.6173</v>
      </c>
      <c r="J13" s="16">
        <v>280.20249999999999</v>
      </c>
      <c r="K13" s="126">
        <v>278.70496551724142</v>
      </c>
    </row>
    <row r="14" spans="1:11" x14ac:dyDescent="0.2">
      <c r="A14" s="16" t="s">
        <v>47</v>
      </c>
      <c r="B14" s="16">
        <v>101.7004</v>
      </c>
      <c r="C14" s="16">
        <v>104.6738</v>
      </c>
      <c r="D14" s="16">
        <v>104.7474</v>
      </c>
      <c r="E14" s="16">
        <v>115.4216</v>
      </c>
      <c r="F14" s="16">
        <v>141.16460000000001</v>
      </c>
      <c r="G14" s="16">
        <v>164.43729999999999</v>
      </c>
      <c r="H14" s="16">
        <v>153.07689999999999</v>
      </c>
      <c r="I14" s="16">
        <v>184.4813</v>
      </c>
      <c r="J14" s="16">
        <v>284.94569999999999</v>
      </c>
      <c r="K14" s="16"/>
    </row>
    <row r="15" spans="1:11" x14ac:dyDescent="0.2">
      <c r="A15" s="16" t="s">
        <v>48</v>
      </c>
      <c r="B15" s="16">
        <v>101.8043</v>
      </c>
      <c r="C15" s="16">
        <v>104.67870000000001</v>
      </c>
      <c r="D15" s="16">
        <v>104.7381</v>
      </c>
      <c r="E15" s="16">
        <v>115.4469</v>
      </c>
      <c r="F15" s="16">
        <v>145.69220000000001</v>
      </c>
      <c r="G15" s="16">
        <v>160.07669999999999</v>
      </c>
      <c r="H15" s="16">
        <v>153.2928</v>
      </c>
      <c r="I15" s="16">
        <v>195.50040000000001</v>
      </c>
      <c r="J15" s="16">
        <v>285.48599999999999</v>
      </c>
      <c r="K15" s="16"/>
    </row>
    <row r="16" spans="1:11" x14ac:dyDescent="0.2">
      <c r="A16" s="16" t="s">
        <v>49</v>
      </c>
      <c r="B16" s="16">
        <v>101.77249999999999</v>
      </c>
      <c r="C16" s="16">
        <v>104.5864</v>
      </c>
      <c r="D16" s="16">
        <v>104.7702</v>
      </c>
      <c r="E16" s="16">
        <v>118.9055</v>
      </c>
      <c r="F16" s="16">
        <v>155.2491</v>
      </c>
      <c r="G16" s="16">
        <v>165.10390000000001</v>
      </c>
      <c r="H16" s="16">
        <v>156.16380000000001</v>
      </c>
      <c r="I16" s="16">
        <v>204.3674</v>
      </c>
      <c r="J16" s="16">
        <v>286.58409999999998</v>
      </c>
      <c r="K16" s="16"/>
    </row>
    <row r="17" spans="1:11" x14ac:dyDescent="0.2">
      <c r="A17" s="16" t="s">
        <v>50</v>
      </c>
      <c r="B17" s="16">
        <v>100.3622</v>
      </c>
      <c r="C17" s="16">
        <v>102.75409999999999</v>
      </c>
      <c r="D17" s="16">
        <v>104.6335</v>
      </c>
      <c r="E17" s="16">
        <v>105.35120000000001</v>
      </c>
      <c r="F17" s="16">
        <v>124.0749</v>
      </c>
      <c r="G17" s="16">
        <v>157.6944</v>
      </c>
      <c r="H17" s="16">
        <v>166.77430000000001</v>
      </c>
      <c r="I17" s="16">
        <v>163.9194</v>
      </c>
      <c r="J17" s="16">
        <v>223.59639999999999</v>
      </c>
      <c r="K17" s="16">
        <v>290.85649999999998</v>
      </c>
    </row>
    <row r="18" spans="1:11" x14ac:dyDescent="0.2">
      <c r="A18" s="16" t="s">
        <v>51</v>
      </c>
      <c r="B18" s="16">
        <v>101.7882</v>
      </c>
      <c r="C18" s="16">
        <v>104.837</v>
      </c>
      <c r="D18" s="16">
        <v>104.67230000000001</v>
      </c>
      <c r="E18" s="16">
        <v>106.46639999999999</v>
      </c>
      <c r="F18" s="16">
        <v>134.11949999999999</v>
      </c>
      <c r="G18" s="16">
        <v>155.41220000000001</v>
      </c>
      <c r="H18" s="16">
        <v>160.69730000000001</v>
      </c>
      <c r="I18" s="16">
        <v>173.96559999999999</v>
      </c>
      <c r="J18" s="16">
        <v>222.54839999999999</v>
      </c>
      <c r="K18" s="16">
        <v>283.05790000000002</v>
      </c>
    </row>
    <row r="19" spans="1:11" x14ac:dyDescent="0.2">
      <c r="A19" s="16" t="s">
        <v>52</v>
      </c>
      <c r="B19" s="16">
        <v>101.2694</v>
      </c>
      <c r="C19" s="16">
        <v>104.703</v>
      </c>
      <c r="D19" s="16">
        <v>104.7307</v>
      </c>
      <c r="E19" s="16">
        <v>110.9687</v>
      </c>
      <c r="F19" s="16">
        <v>138.79740000000001</v>
      </c>
      <c r="G19" s="16">
        <v>155.78890000000001</v>
      </c>
      <c r="H19" s="16">
        <v>158.43819999999999</v>
      </c>
      <c r="I19" s="16">
        <v>177.13679999999999</v>
      </c>
      <c r="J19" s="16">
        <v>260.3383</v>
      </c>
      <c r="K19" s="126">
        <v>279.40241549799254</v>
      </c>
    </row>
    <row r="20" spans="1:11" ht="15" thickBot="1" x14ac:dyDescent="0.25">
      <c r="A20" s="17" t="s">
        <v>53</v>
      </c>
      <c r="B20" s="17">
        <v>101.7591</v>
      </c>
      <c r="C20" s="17">
        <v>104.6463</v>
      </c>
      <c r="D20" s="17">
        <v>104.75190000000001</v>
      </c>
      <c r="E20" s="17">
        <v>116.5913</v>
      </c>
      <c r="F20" s="17">
        <v>147.36859999999999</v>
      </c>
      <c r="G20" s="17">
        <v>163.20590000000001</v>
      </c>
      <c r="H20" s="17">
        <v>154.17779999999999</v>
      </c>
      <c r="I20" s="17">
        <v>194.78309999999999</v>
      </c>
      <c r="J20" s="17">
        <v>285.67189999999999</v>
      </c>
      <c r="K20" s="17"/>
    </row>
    <row r="21" spans="1:11" ht="15.75" thickTop="1" thickBot="1" x14ac:dyDescent="0.25">
      <c r="A21" s="227" t="s">
        <v>54</v>
      </c>
      <c r="B21" s="15">
        <v>101.29470000000001</v>
      </c>
      <c r="C21" s="15">
        <v>104.2351</v>
      </c>
      <c r="D21" s="15">
        <v>104.69710000000001</v>
      </c>
      <c r="E21" s="15">
        <v>109.84439999999999</v>
      </c>
      <c r="F21" s="15">
        <v>136.09010000000001</v>
      </c>
      <c r="G21" s="15">
        <v>158.02529999999999</v>
      </c>
      <c r="H21" s="15">
        <v>160.02189999999999</v>
      </c>
      <c r="I21" s="15">
        <v>177.4512</v>
      </c>
      <c r="J21" s="15">
        <v>248.03880000000001</v>
      </c>
      <c r="K21" s="15"/>
    </row>
    <row r="22" spans="1:11" ht="15" thickTop="1" x14ac:dyDescent="0.2">
      <c r="A22" s="312" t="s">
        <v>55</v>
      </c>
      <c r="B22" s="312"/>
      <c r="C22" s="312"/>
      <c r="D22" s="312"/>
      <c r="E22" s="312"/>
      <c r="F22" s="312"/>
      <c r="G22" s="312"/>
      <c r="H22" s="312"/>
      <c r="I22" s="312"/>
      <c r="J22" s="312"/>
      <c r="K22" s="312"/>
    </row>
  </sheetData>
  <mergeCells count="4">
    <mergeCell ref="A1:K1"/>
    <mergeCell ref="A2:K2"/>
    <mergeCell ref="A3:K3"/>
    <mergeCell ref="A22:K22"/>
  </mergeCells>
  <pageMargins left="0.7" right="0.7" top="0.75" bottom="0.75" header="0.3" footer="0.3"/>
  <pageSetup paperSize="9" scale="90"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zoomScaleNormal="100" zoomScaleSheetLayoutView="100" workbookViewId="0">
      <selection activeCell="E7" sqref="E7:E51"/>
    </sheetView>
  </sheetViews>
  <sheetFormatPr defaultColWidth="9.125" defaultRowHeight="14.25" x14ac:dyDescent="0.2"/>
  <cols>
    <col min="1" max="1" width="2.875" style="4" bestFit="1" customWidth="1"/>
    <col min="2" max="2" width="17.625" style="4" bestFit="1" customWidth="1"/>
    <col min="3" max="3" width="8.5" style="4" bestFit="1" customWidth="1"/>
    <col min="4" max="4" width="8.375" style="4" bestFit="1" customWidth="1"/>
    <col min="5" max="5" width="8.75" style="4" bestFit="1" customWidth="1"/>
    <col min="6" max="6" width="7.625" style="4" bestFit="1" customWidth="1"/>
    <col min="7" max="7" width="8.125" style="4" bestFit="1" customWidth="1"/>
    <col min="8" max="8" width="7.875" style="4" bestFit="1" customWidth="1"/>
    <col min="9" max="9" width="8.25" style="4" bestFit="1" customWidth="1"/>
    <col min="10" max="10" width="9" style="4" bestFit="1" customWidth="1"/>
    <col min="11" max="11" width="10" style="4" customWidth="1"/>
    <col min="12" max="16384" width="9.125" style="4"/>
  </cols>
  <sheetData>
    <row r="1" spans="1:11" ht="18.75" customHeight="1" x14ac:dyDescent="0.2">
      <c r="A1" s="478" t="s">
        <v>814</v>
      </c>
      <c r="B1" s="478"/>
      <c r="C1" s="478"/>
      <c r="D1" s="478"/>
      <c r="E1" s="478"/>
      <c r="F1" s="478"/>
      <c r="G1" s="478"/>
      <c r="H1" s="478"/>
      <c r="I1" s="478"/>
      <c r="J1" s="478"/>
      <c r="K1" s="478"/>
    </row>
    <row r="2" spans="1:11" x14ac:dyDescent="0.2">
      <c r="A2" s="479" t="s">
        <v>526</v>
      </c>
      <c r="B2" s="479"/>
      <c r="C2" s="479"/>
      <c r="D2" s="479"/>
      <c r="E2" s="479"/>
      <c r="F2" s="479"/>
      <c r="G2" s="479"/>
      <c r="H2" s="479"/>
      <c r="I2" s="479"/>
      <c r="J2" s="479"/>
      <c r="K2" s="479"/>
    </row>
    <row r="3" spans="1:11" ht="15" thickBot="1" x14ac:dyDescent="0.25">
      <c r="A3" s="480" t="s">
        <v>656</v>
      </c>
      <c r="B3" s="480"/>
      <c r="C3" s="480"/>
      <c r="D3" s="480"/>
      <c r="E3" s="480"/>
      <c r="F3" s="480"/>
      <c r="G3" s="480"/>
      <c r="H3" s="480"/>
      <c r="I3" s="480"/>
      <c r="J3" s="480"/>
      <c r="K3" s="480"/>
    </row>
    <row r="4" spans="1:11" ht="15.75" thickTop="1" thickBot="1" x14ac:dyDescent="0.25">
      <c r="A4" s="481"/>
      <c r="B4" s="483" t="s">
        <v>723</v>
      </c>
      <c r="C4" s="485" t="s">
        <v>133</v>
      </c>
      <c r="D4" s="485" t="s">
        <v>134</v>
      </c>
      <c r="E4" s="115">
        <v>2022</v>
      </c>
      <c r="F4" s="459">
        <v>2023</v>
      </c>
      <c r="G4" s="487"/>
      <c r="H4" s="487"/>
      <c r="I4" s="487"/>
      <c r="J4" s="487"/>
      <c r="K4" s="487"/>
    </row>
    <row r="5" spans="1:11" ht="15" thickBot="1" x14ac:dyDescent="0.25">
      <c r="A5" s="482"/>
      <c r="B5" s="484"/>
      <c r="C5" s="486"/>
      <c r="D5" s="486"/>
      <c r="E5" s="205" t="s">
        <v>41</v>
      </c>
      <c r="F5" s="494" t="s">
        <v>48</v>
      </c>
      <c r="G5" s="101" t="s">
        <v>49</v>
      </c>
      <c r="H5" s="101" t="s">
        <v>38</v>
      </c>
      <c r="I5" s="205" t="s">
        <v>39</v>
      </c>
      <c r="J5" s="205" t="s">
        <v>40</v>
      </c>
      <c r="K5" s="205" t="s">
        <v>41</v>
      </c>
    </row>
    <row r="6" spans="1:11" ht="15" thickTop="1" x14ac:dyDescent="0.2">
      <c r="A6" s="102"/>
      <c r="B6" s="100"/>
      <c r="C6" s="105"/>
      <c r="D6" s="105"/>
      <c r="E6" s="105"/>
      <c r="F6" s="105"/>
      <c r="G6" s="105"/>
      <c r="H6" s="105"/>
      <c r="I6" s="105"/>
    </row>
    <row r="7" spans="1:11" x14ac:dyDescent="0.2">
      <c r="A7" s="102"/>
      <c r="B7" s="106" t="s">
        <v>724</v>
      </c>
      <c r="C7" s="107">
        <v>80136357</v>
      </c>
      <c r="D7" s="107">
        <v>55198452</v>
      </c>
      <c r="E7" s="210">
        <v>4581146</v>
      </c>
      <c r="F7" s="107">
        <v>4304027</v>
      </c>
      <c r="G7" s="107">
        <v>4188620</v>
      </c>
      <c r="H7" s="107">
        <v>3690832</v>
      </c>
      <c r="I7" s="210">
        <v>4474303.3517966317</v>
      </c>
      <c r="J7" s="210">
        <v>3949651.7883139844</v>
      </c>
      <c r="K7" s="210">
        <v>4862706.5808391301</v>
      </c>
    </row>
    <row r="8" spans="1:11" x14ac:dyDescent="0.2">
      <c r="A8" s="100"/>
      <c r="B8" s="100"/>
      <c r="C8" s="43"/>
      <c r="D8" s="103"/>
      <c r="E8" s="211"/>
      <c r="F8" s="2"/>
      <c r="G8" s="2"/>
      <c r="H8" s="43"/>
      <c r="I8" s="211"/>
      <c r="J8" s="211"/>
      <c r="K8" s="211"/>
    </row>
    <row r="9" spans="1:11" x14ac:dyDescent="0.2">
      <c r="A9" s="108" t="s">
        <v>725</v>
      </c>
      <c r="B9" s="106" t="s">
        <v>726</v>
      </c>
      <c r="C9" s="107">
        <v>18637</v>
      </c>
      <c r="D9" s="107">
        <v>11452</v>
      </c>
      <c r="E9" s="210">
        <v>1016</v>
      </c>
      <c r="F9" s="43">
        <v>739</v>
      </c>
      <c r="G9" s="43">
        <v>442</v>
      </c>
      <c r="H9" s="43">
        <v>723</v>
      </c>
      <c r="I9" s="210">
        <v>1382.2710435825288</v>
      </c>
      <c r="J9" s="210">
        <v>1062.8090989144737</v>
      </c>
      <c r="K9" s="210">
        <v>957.80207578343027</v>
      </c>
    </row>
    <row r="10" spans="1:11" x14ac:dyDescent="0.2">
      <c r="A10" s="108" t="s">
        <v>727</v>
      </c>
      <c r="B10" s="106" t="s">
        <v>728</v>
      </c>
      <c r="C10" s="107">
        <v>122361</v>
      </c>
      <c r="D10" s="107">
        <v>92373</v>
      </c>
      <c r="E10" s="210">
        <v>3405</v>
      </c>
      <c r="F10" s="107">
        <v>8695</v>
      </c>
      <c r="G10" s="107">
        <v>4541</v>
      </c>
      <c r="H10" s="107">
        <v>5030</v>
      </c>
      <c r="I10" s="210">
        <v>6849.7920955889231</v>
      </c>
      <c r="J10" s="210">
        <v>3200.8525286964882</v>
      </c>
      <c r="K10" s="210">
        <v>5523.3585595212953</v>
      </c>
    </row>
    <row r="11" spans="1:11" x14ac:dyDescent="0.2">
      <c r="A11" s="100"/>
      <c r="B11" s="109" t="s">
        <v>729</v>
      </c>
      <c r="C11" s="110">
        <v>90286</v>
      </c>
      <c r="D11" s="110">
        <v>76623</v>
      </c>
      <c r="E11" s="211">
        <v>1915</v>
      </c>
      <c r="F11" s="110">
        <v>7131</v>
      </c>
      <c r="G11" s="110">
        <v>3965</v>
      </c>
      <c r="H11" s="110">
        <v>4281</v>
      </c>
      <c r="I11" s="211">
        <v>6077.2684585618972</v>
      </c>
      <c r="J11" s="211">
        <v>2746.6674727006366</v>
      </c>
      <c r="K11" s="211">
        <v>4679.32683637422</v>
      </c>
    </row>
    <row r="12" spans="1:11" x14ac:dyDescent="0.2">
      <c r="A12" s="100"/>
      <c r="B12" s="109" t="s">
        <v>140</v>
      </c>
      <c r="C12" s="110">
        <v>32074</v>
      </c>
      <c r="D12" s="110">
        <v>15751</v>
      </c>
      <c r="E12" s="211">
        <v>1490</v>
      </c>
      <c r="F12" s="110">
        <v>1563</v>
      </c>
      <c r="G12" s="13">
        <v>576</v>
      </c>
      <c r="H12" s="13">
        <v>750</v>
      </c>
      <c r="I12" s="211">
        <v>772.52363702702542</v>
      </c>
      <c r="J12" s="211">
        <v>454.1850559958516</v>
      </c>
      <c r="K12" s="211">
        <v>844.03172314707535</v>
      </c>
    </row>
    <row r="13" spans="1:11" x14ac:dyDescent="0.2">
      <c r="A13" s="108" t="s">
        <v>730</v>
      </c>
      <c r="B13" s="106" t="s">
        <v>731</v>
      </c>
      <c r="C13" s="107">
        <v>1845841</v>
      </c>
      <c r="D13" s="107">
        <v>1196572</v>
      </c>
      <c r="E13" s="210">
        <v>96756</v>
      </c>
      <c r="F13" s="107">
        <v>48765</v>
      </c>
      <c r="G13" s="107">
        <v>52867</v>
      </c>
      <c r="H13" s="107">
        <v>37505</v>
      </c>
      <c r="I13" s="210">
        <v>56587.906810601882</v>
      </c>
      <c r="J13" s="210">
        <v>28965.900648924511</v>
      </c>
      <c r="K13" s="210">
        <v>89934.005010757712</v>
      </c>
    </row>
    <row r="14" spans="1:11" x14ac:dyDescent="0.2">
      <c r="A14" s="100"/>
      <c r="B14" s="109" t="s">
        <v>732</v>
      </c>
      <c r="C14" s="110">
        <v>209799</v>
      </c>
      <c r="D14" s="110">
        <v>260118</v>
      </c>
      <c r="E14" s="211">
        <v>23651</v>
      </c>
      <c r="F14" s="110">
        <v>9705</v>
      </c>
      <c r="G14" s="110">
        <v>32183</v>
      </c>
      <c r="H14" s="110">
        <v>11551</v>
      </c>
      <c r="I14" s="211">
        <v>26215.071824091981</v>
      </c>
      <c r="J14" s="211">
        <v>11935.352747333201</v>
      </c>
      <c r="K14" s="211">
        <v>16357.608954018591</v>
      </c>
    </row>
    <row r="15" spans="1:11" x14ac:dyDescent="0.2">
      <c r="A15" s="100"/>
      <c r="B15" s="109" t="s">
        <v>733</v>
      </c>
      <c r="C15" s="110">
        <v>1515577</v>
      </c>
      <c r="D15" s="110">
        <v>839668</v>
      </c>
      <c r="E15" s="211">
        <v>58683</v>
      </c>
      <c r="F15" s="110">
        <v>36999</v>
      </c>
      <c r="G15" s="110">
        <v>17291</v>
      </c>
      <c r="H15" s="110">
        <v>17467</v>
      </c>
      <c r="I15" s="211">
        <v>18566.587289458665</v>
      </c>
      <c r="J15" s="211">
        <v>14717.401920778952</v>
      </c>
      <c r="K15" s="211">
        <v>64220.257125919539</v>
      </c>
    </row>
    <row r="16" spans="1:11" x14ac:dyDescent="0.2">
      <c r="A16" s="100"/>
      <c r="B16" s="109" t="s">
        <v>734</v>
      </c>
      <c r="C16" s="110">
        <v>8469</v>
      </c>
      <c r="D16" s="110">
        <v>15247</v>
      </c>
      <c r="E16" s="211">
        <v>311</v>
      </c>
      <c r="F16" s="13">
        <v>687</v>
      </c>
      <c r="G16" s="13">
        <v>930</v>
      </c>
      <c r="H16" s="110">
        <v>1178</v>
      </c>
      <c r="I16" s="211">
        <v>119.33550844922246</v>
      </c>
      <c r="J16" s="211">
        <v>607.54456864084523</v>
      </c>
      <c r="K16" s="211">
        <v>617.96337024819798</v>
      </c>
    </row>
    <row r="17" spans="1:11" x14ac:dyDescent="0.2">
      <c r="A17" s="100"/>
      <c r="B17" s="109" t="s">
        <v>140</v>
      </c>
      <c r="C17" s="110">
        <v>111994</v>
      </c>
      <c r="D17" s="110">
        <v>81542</v>
      </c>
      <c r="E17" s="211">
        <v>14112</v>
      </c>
      <c r="F17" s="110">
        <v>1374</v>
      </c>
      <c r="G17" s="110">
        <v>2463</v>
      </c>
      <c r="H17" s="110">
        <v>7309</v>
      </c>
      <c r="I17" s="211">
        <v>11686.912188602017</v>
      </c>
      <c r="J17" s="211">
        <v>1705.6014121715159</v>
      </c>
      <c r="K17" s="211">
        <v>8738.1755605713861</v>
      </c>
    </row>
    <row r="18" spans="1:11" x14ac:dyDescent="0.2">
      <c r="A18" s="108" t="s">
        <v>735</v>
      </c>
      <c r="B18" s="106" t="s">
        <v>736</v>
      </c>
      <c r="C18" s="107">
        <v>4366727</v>
      </c>
      <c r="D18" s="107">
        <v>2705891</v>
      </c>
      <c r="E18" s="210">
        <v>222401</v>
      </c>
      <c r="F18" s="107">
        <v>172167</v>
      </c>
      <c r="G18" s="107">
        <v>120996</v>
      </c>
      <c r="H18" s="107">
        <v>131737</v>
      </c>
      <c r="I18" s="210">
        <v>156598.03887979907</v>
      </c>
      <c r="J18" s="210">
        <v>119824.71014346731</v>
      </c>
      <c r="K18" s="210">
        <v>113442.55772287313</v>
      </c>
    </row>
    <row r="19" spans="1:11" x14ac:dyDescent="0.2">
      <c r="A19" s="100"/>
      <c r="B19" s="109" t="s">
        <v>737</v>
      </c>
      <c r="C19" s="110">
        <v>331635</v>
      </c>
      <c r="D19" s="110">
        <v>515087</v>
      </c>
      <c r="E19" s="211">
        <v>41103</v>
      </c>
      <c r="F19" s="110">
        <v>19473</v>
      </c>
      <c r="G19" s="110">
        <v>13565</v>
      </c>
      <c r="H19" s="110">
        <v>11959</v>
      </c>
      <c r="I19" s="211">
        <v>13297.885078729958</v>
      </c>
      <c r="J19" s="211">
        <v>11040.271972653953</v>
      </c>
      <c r="K19" s="211">
        <v>13630.415206622416</v>
      </c>
    </row>
    <row r="20" spans="1:11" x14ac:dyDescent="0.2">
      <c r="A20" s="100"/>
      <c r="B20" s="109" t="s">
        <v>738</v>
      </c>
      <c r="C20" s="110">
        <v>4035055</v>
      </c>
      <c r="D20" s="110">
        <v>2190807</v>
      </c>
      <c r="E20" s="211">
        <v>181299</v>
      </c>
      <c r="F20" s="110">
        <v>152694</v>
      </c>
      <c r="G20" s="110">
        <v>107431</v>
      </c>
      <c r="H20" s="110">
        <v>119778</v>
      </c>
      <c r="I20" s="211">
        <v>143300.15380106913</v>
      </c>
      <c r="J20" s="211">
        <v>108784.43817081336</v>
      </c>
      <c r="K20" s="211">
        <v>99812.142516250708</v>
      </c>
    </row>
    <row r="21" spans="1:11" x14ac:dyDescent="0.2">
      <c r="A21" s="100"/>
      <c r="B21" s="109" t="s">
        <v>140</v>
      </c>
      <c r="C21" s="13">
        <v>36</v>
      </c>
      <c r="D21" s="13" t="s">
        <v>182</v>
      </c>
      <c r="E21" s="211" t="s">
        <v>182</v>
      </c>
      <c r="F21" s="13" t="s">
        <v>182</v>
      </c>
      <c r="G21" s="13" t="s">
        <v>182</v>
      </c>
      <c r="H21" s="13" t="s">
        <v>182</v>
      </c>
      <c r="I21" s="211">
        <v>0</v>
      </c>
      <c r="J21" s="211">
        <v>0</v>
      </c>
      <c r="K21" s="211">
        <v>0</v>
      </c>
    </row>
    <row r="22" spans="1:11" x14ac:dyDescent="0.2">
      <c r="A22" s="108" t="s">
        <v>739</v>
      </c>
      <c r="B22" s="106" t="s">
        <v>740</v>
      </c>
      <c r="C22" s="107">
        <v>1694374</v>
      </c>
      <c r="D22" s="107">
        <v>1488588</v>
      </c>
      <c r="E22" s="210">
        <v>83022</v>
      </c>
      <c r="F22" s="107">
        <v>85320</v>
      </c>
      <c r="G22" s="107">
        <v>74756</v>
      </c>
      <c r="H22" s="107">
        <v>47154</v>
      </c>
      <c r="I22" s="210">
        <v>50112.517517386346</v>
      </c>
      <c r="J22" s="210">
        <v>96402.264062102215</v>
      </c>
      <c r="K22" s="210">
        <v>197085.80967181816</v>
      </c>
    </row>
    <row r="23" spans="1:11" x14ac:dyDescent="0.2">
      <c r="A23" s="100"/>
      <c r="B23" s="109" t="s">
        <v>741</v>
      </c>
      <c r="C23" s="110">
        <v>46367</v>
      </c>
      <c r="D23" s="110">
        <v>35080</v>
      </c>
      <c r="E23" s="211">
        <v>3607</v>
      </c>
      <c r="F23" s="110">
        <v>8560</v>
      </c>
      <c r="G23" s="13">
        <v>595</v>
      </c>
      <c r="H23" s="110">
        <v>2756</v>
      </c>
      <c r="I23" s="211">
        <v>1694.8468643308336</v>
      </c>
      <c r="J23" s="211">
        <v>3420.4061302913606</v>
      </c>
      <c r="K23" s="211">
        <v>2394.6714686428149</v>
      </c>
    </row>
    <row r="24" spans="1:11" x14ac:dyDescent="0.2">
      <c r="A24" s="100"/>
      <c r="B24" s="109" t="s">
        <v>742</v>
      </c>
      <c r="C24" s="110">
        <v>68026</v>
      </c>
      <c r="D24" s="110">
        <v>235750</v>
      </c>
      <c r="E24" s="211">
        <v>26888</v>
      </c>
      <c r="F24" s="110">
        <v>24626</v>
      </c>
      <c r="G24" s="110">
        <v>7217</v>
      </c>
      <c r="H24" s="13">
        <v>838</v>
      </c>
      <c r="I24" s="211">
        <v>2217.4505195738307</v>
      </c>
      <c r="J24" s="211">
        <v>6639.7300525063956</v>
      </c>
      <c r="K24" s="211">
        <v>42860.197555400831</v>
      </c>
    </row>
    <row r="25" spans="1:11" x14ac:dyDescent="0.2">
      <c r="A25" s="100"/>
      <c r="B25" s="109" t="s">
        <v>743</v>
      </c>
      <c r="C25" s="110">
        <v>461685</v>
      </c>
      <c r="D25" s="110">
        <v>822357</v>
      </c>
      <c r="E25" s="211">
        <v>36289</v>
      </c>
      <c r="F25" s="110">
        <v>25900</v>
      </c>
      <c r="G25" s="110">
        <v>48663</v>
      </c>
      <c r="H25" s="110">
        <v>24695</v>
      </c>
      <c r="I25" s="211">
        <v>29507.608660210524</v>
      </c>
      <c r="J25" s="211">
        <v>62498.731111097666</v>
      </c>
      <c r="K25" s="211">
        <v>90932.246608607311</v>
      </c>
    </row>
    <row r="26" spans="1:11" x14ac:dyDescent="0.2">
      <c r="A26" s="100"/>
      <c r="B26" s="109" t="s">
        <v>744</v>
      </c>
      <c r="C26" s="110">
        <v>786409</v>
      </c>
      <c r="D26" s="110">
        <v>113177</v>
      </c>
      <c r="E26" s="211">
        <v>60</v>
      </c>
      <c r="F26" s="110">
        <v>5799</v>
      </c>
      <c r="G26" s="110">
        <v>3832</v>
      </c>
      <c r="H26" s="13">
        <v>955</v>
      </c>
      <c r="I26" s="211">
        <v>389.9860487168325</v>
      </c>
      <c r="J26" s="211">
        <v>334.57172392530481</v>
      </c>
      <c r="K26" s="211">
        <v>34273.340739372114</v>
      </c>
    </row>
    <row r="27" spans="1:11" x14ac:dyDescent="0.2">
      <c r="A27" s="100"/>
      <c r="B27" s="109" t="s">
        <v>140</v>
      </c>
      <c r="C27" s="110">
        <v>331888</v>
      </c>
      <c r="D27" s="110">
        <v>282225</v>
      </c>
      <c r="E27" s="211">
        <v>16178</v>
      </c>
      <c r="F27" s="110">
        <v>20434</v>
      </c>
      <c r="G27" s="110">
        <v>14449</v>
      </c>
      <c r="H27" s="110">
        <v>17909</v>
      </c>
      <c r="I27" s="211">
        <v>16302.625424554324</v>
      </c>
      <c r="J27" s="211">
        <v>23508.825044281493</v>
      </c>
      <c r="K27" s="211">
        <v>26625.353299795115</v>
      </c>
    </row>
    <row r="28" spans="1:11" x14ac:dyDescent="0.2">
      <c r="A28" s="108" t="s">
        <v>745</v>
      </c>
      <c r="B28" s="106" t="s">
        <v>746</v>
      </c>
      <c r="C28" s="107">
        <v>1466400</v>
      </c>
      <c r="D28" s="107">
        <v>1109036</v>
      </c>
      <c r="E28" s="210">
        <v>84902</v>
      </c>
      <c r="F28" s="107">
        <v>83160</v>
      </c>
      <c r="G28" s="107">
        <v>60126</v>
      </c>
      <c r="H28" s="107">
        <v>87808</v>
      </c>
      <c r="I28" s="210">
        <v>92725.280895931734</v>
      </c>
      <c r="J28" s="210">
        <v>67150.185653132678</v>
      </c>
      <c r="K28" s="210">
        <v>97818.181478030834</v>
      </c>
    </row>
    <row r="29" spans="1:11" x14ac:dyDescent="0.2">
      <c r="A29" s="100"/>
      <c r="B29" s="109" t="s">
        <v>747</v>
      </c>
      <c r="C29" s="110">
        <v>98188</v>
      </c>
      <c r="D29" s="110">
        <v>88379</v>
      </c>
      <c r="E29" s="211">
        <v>7515</v>
      </c>
      <c r="F29" s="110">
        <v>6232</v>
      </c>
      <c r="G29" s="110">
        <v>4881</v>
      </c>
      <c r="H29" s="110">
        <v>8382</v>
      </c>
      <c r="I29" s="211">
        <v>7066.5577804015611</v>
      </c>
      <c r="J29" s="211">
        <v>4603.907038087119</v>
      </c>
      <c r="K29" s="211">
        <v>6986.8036908682079</v>
      </c>
    </row>
    <row r="30" spans="1:11" x14ac:dyDescent="0.2">
      <c r="A30" s="100"/>
      <c r="B30" s="109" t="s">
        <v>748</v>
      </c>
      <c r="C30" s="110">
        <v>92730</v>
      </c>
      <c r="D30" s="110">
        <v>74953</v>
      </c>
      <c r="E30" s="211">
        <v>4452</v>
      </c>
      <c r="F30" s="110">
        <v>3854</v>
      </c>
      <c r="G30" s="110">
        <v>4235</v>
      </c>
      <c r="H30" s="110">
        <v>5486</v>
      </c>
      <c r="I30" s="211">
        <v>6304.670647269425</v>
      </c>
      <c r="J30" s="211">
        <v>3615.220567837498</v>
      </c>
      <c r="K30" s="211">
        <v>4925.6945506583043</v>
      </c>
    </row>
    <row r="31" spans="1:11" x14ac:dyDescent="0.2">
      <c r="A31" s="100"/>
      <c r="B31" s="109" t="s">
        <v>749</v>
      </c>
      <c r="C31" s="110">
        <v>64477</v>
      </c>
      <c r="D31" s="110">
        <v>47563</v>
      </c>
      <c r="E31" s="211">
        <v>3923</v>
      </c>
      <c r="F31" s="110">
        <v>3856</v>
      </c>
      <c r="G31" s="110">
        <v>3126</v>
      </c>
      <c r="H31" s="110">
        <v>2895</v>
      </c>
      <c r="I31" s="211">
        <v>2829.4167825870013</v>
      </c>
      <c r="J31" s="211">
        <v>1203.2816027448143</v>
      </c>
      <c r="K31" s="211">
        <v>3510.3771765122156</v>
      </c>
    </row>
    <row r="32" spans="1:11" x14ac:dyDescent="0.2">
      <c r="A32" s="100"/>
      <c r="B32" s="109" t="s">
        <v>750</v>
      </c>
      <c r="C32" s="110">
        <v>267528</v>
      </c>
      <c r="D32" s="110">
        <v>208898</v>
      </c>
      <c r="E32" s="211">
        <v>18936</v>
      </c>
      <c r="F32" s="110">
        <v>11827</v>
      </c>
      <c r="G32" s="110">
        <v>6344</v>
      </c>
      <c r="H32" s="110">
        <v>11178</v>
      </c>
      <c r="I32" s="211">
        <v>11969.823980346355</v>
      </c>
      <c r="J32" s="211">
        <v>7683.886249127635</v>
      </c>
      <c r="K32" s="211">
        <v>10991.206615997899</v>
      </c>
    </row>
    <row r="33" spans="1:11" x14ac:dyDescent="0.2">
      <c r="A33" s="100"/>
      <c r="B33" s="109" t="s">
        <v>751</v>
      </c>
      <c r="C33" s="110">
        <v>818623</v>
      </c>
      <c r="D33" s="110">
        <v>559388</v>
      </c>
      <c r="E33" s="211">
        <v>44704</v>
      </c>
      <c r="F33" s="110">
        <v>45833</v>
      </c>
      <c r="G33" s="110">
        <v>33796</v>
      </c>
      <c r="H33" s="110">
        <v>44652</v>
      </c>
      <c r="I33" s="211">
        <v>56551.677499701327</v>
      </c>
      <c r="J33" s="211">
        <v>43521.721335920702</v>
      </c>
      <c r="K33" s="211">
        <v>60880.976826672297</v>
      </c>
    </row>
    <row r="34" spans="1:11" x14ac:dyDescent="0.2">
      <c r="A34" s="100"/>
      <c r="B34" s="109" t="s">
        <v>140</v>
      </c>
      <c r="C34" s="110">
        <v>124852</v>
      </c>
      <c r="D34" s="110">
        <v>129853</v>
      </c>
      <c r="E34" s="211">
        <v>5373</v>
      </c>
      <c r="F34" s="110">
        <v>11560</v>
      </c>
      <c r="G34" s="110">
        <v>7744</v>
      </c>
      <c r="H34" s="110">
        <v>15214</v>
      </c>
      <c r="I34" s="211">
        <v>8003.1342056260528</v>
      </c>
      <c r="J34" s="211">
        <v>6522.1688594149127</v>
      </c>
      <c r="K34" s="211">
        <v>10523.122617321926</v>
      </c>
    </row>
    <row r="35" spans="1:11" x14ac:dyDescent="0.2">
      <c r="A35" s="108" t="s">
        <v>752</v>
      </c>
      <c r="B35" s="106" t="s">
        <v>753</v>
      </c>
      <c r="C35" s="107">
        <v>1273548</v>
      </c>
      <c r="D35" s="107">
        <v>660463</v>
      </c>
      <c r="E35" s="210">
        <v>48974</v>
      </c>
      <c r="F35" s="107">
        <v>51330</v>
      </c>
      <c r="G35" s="107">
        <v>37773</v>
      </c>
      <c r="H35" s="107">
        <v>53746</v>
      </c>
      <c r="I35" s="210">
        <v>46424.97325975696</v>
      </c>
      <c r="J35" s="210">
        <v>39395.556509362417</v>
      </c>
      <c r="K35" s="210">
        <v>43014.368201520345</v>
      </c>
    </row>
    <row r="36" spans="1:11" x14ac:dyDescent="0.2">
      <c r="A36" s="100"/>
      <c r="B36" s="109" t="s">
        <v>754</v>
      </c>
      <c r="C36" s="110">
        <v>33618</v>
      </c>
      <c r="D36" s="110">
        <v>65166</v>
      </c>
      <c r="E36" s="211">
        <v>1127</v>
      </c>
      <c r="F36" s="110">
        <v>1372</v>
      </c>
      <c r="G36" s="110">
        <v>3407</v>
      </c>
      <c r="H36" s="110">
        <v>1666</v>
      </c>
      <c r="I36" s="211">
        <v>979.86396903284833</v>
      </c>
      <c r="J36" s="211">
        <v>938.07765264100374</v>
      </c>
      <c r="K36" s="211">
        <v>784.42090578862349</v>
      </c>
    </row>
    <row r="37" spans="1:11" x14ac:dyDescent="0.2">
      <c r="A37" s="100"/>
      <c r="B37" s="109" t="s">
        <v>755</v>
      </c>
      <c r="C37" s="110">
        <v>585085</v>
      </c>
      <c r="D37" s="110">
        <v>367063</v>
      </c>
      <c r="E37" s="211">
        <v>30419</v>
      </c>
      <c r="F37" s="110">
        <v>33293</v>
      </c>
      <c r="G37" s="110">
        <v>22232</v>
      </c>
      <c r="H37" s="110">
        <v>33316</v>
      </c>
      <c r="I37" s="211">
        <v>27467.192262568693</v>
      </c>
      <c r="J37" s="211">
        <v>23428.186504170215</v>
      </c>
      <c r="K37" s="211">
        <v>28081.090774327567</v>
      </c>
    </row>
    <row r="38" spans="1:11" x14ac:dyDescent="0.2">
      <c r="A38" s="100"/>
      <c r="B38" s="109" t="s">
        <v>756</v>
      </c>
      <c r="C38" s="110">
        <v>583124</v>
      </c>
      <c r="D38" s="110">
        <v>182044</v>
      </c>
      <c r="E38" s="211">
        <v>15838</v>
      </c>
      <c r="F38" s="110">
        <v>13661</v>
      </c>
      <c r="G38" s="110">
        <v>10281</v>
      </c>
      <c r="H38" s="110">
        <v>14924</v>
      </c>
      <c r="I38" s="211">
        <v>14360.697547140462</v>
      </c>
      <c r="J38" s="211">
        <v>10036.830328505859</v>
      </c>
      <c r="K38" s="211">
        <v>10441.646295006933</v>
      </c>
    </row>
    <row r="39" spans="1:11" x14ac:dyDescent="0.2">
      <c r="A39" s="100"/>
      <c r="B39" s="109" t="s">
        <v>140</v>
      </c>
      <c r="C39" s="110">
        <v>71720</v>
      </c>
      <c r="D39" s="110">
        <v>46192</v>
      </c>
      <c r="E39" s="211">
        <v>1591</v>
      </c>
      <c r="F39" s="110">
        <v>3004</v>
      </c>
      <c r="G39" s="110">
        <v>1853</v>
      </c>
      <c r="H39" s="110">
        <v>3840</v>
      </c>
      <c r="I39" s="211">
        <v>3617.2194810149886</v>
      </c>
      <c r="J39" s="211">
        <v>4992.4620240453378</v>
      </c>
      <c r="K39" s="211">
        <v>3707.2102263972192</v>
      </c>
    </row>
    <row r="40" spans="1:11" x14ac:dyDescent="0.2">
      <c r="A40" s="108" t="s">
        <v>757</v>
      </c>
      <c r="B40" s="106" t="s">
        <v>758</v>
      </c>
      <c r="C40" s="107">
        <v>3735183</v>
      </c>
      <c r="D40" s="107">
        <v>2695743</v>
      </c>
      <c r="E40" s="210">
        <v>289457</v>
      </c>
      <c r="F40" s="107">
        <v>153321</v>
      </c>
      <c r="G40" s="107">
        <v>154444</v>
      </c>
      <c r="H40" s="107">
        <v>169004</v>
      </c>
      <c r="I40" s="210">
        <v>194915.29103520288</v>
      </c>
      <c r="J40" s="210">
        <v>143664.79278210012</v>
      </c>
      <c r="K40" s="210">
        <v>188582.64099176475</v>
      </c>
    </row>
    <row r="41" spans="1:11" x14ac:dyDescent="0.2">
      <c r="A41" s="100"/>
      <c r="B41" s="109" t="s">
        <v>759</v>
      </c>
      <c r="C41" s="110">
        <v>529094</v>
      </c>
      <c r="D41" s="110">
        <v>322903</v>
      </c>
      <c r="E41" s="211">
        <v>39304</v>
      </c>
      <c r="F41" s="110">
        <v>11203</v>
      </c>
      <c r="G41" s="110">
        <v>11012</v>
      </c>
      <c r="H41" s="110">
        <v>23776</v>
      </c>
      <c r="I41" s="211">
        <v>15252.63763320344</v>
      </c>
      <c r="J41" s="211">
        <v>9944.7596574624295</v>
      </c>
      <c r="K41" s="211">
        <v>27508.007003932129</v>
      </c>
    </row>
    <row r="42" spans="1:11" x14ac:dyDescent="0.2">
      <c r="A42" s="100"/>
      <c r="B42" s="109" t="s">
        <v>760</v>
      </c>
      <c r="C42" s="110">
        <v>437617</v>
      </c>
      <c r="D42" s="110">
        <v>397576</v>
      </c>
      <c r="E42" s="211">
        <v>27383</v>
      </c>
      <c r="F42" s="110">
        <v>16529</v>
      </c>
      <c r="G42" s="110">
        <v>20972</v>
      </c>
      <c r="H42" s="110">
        <v>18913</v>
      </c>
      <c r="I42" s="211">
        <v>23003.264202042079</v>
      </c>
      <c r="J42" s="211">
        <v>13852.120195113956</v>
      </c>
      <c r="K42" s="211">
        <v>22943.49385854026</v>
      </c>
    </row>
    <row r="43" spans="1:11" x14ac:dyDescent="0.2">
      <c r="A43" s="100"/>
      <c r="B43" s="109" t="s">
        <v>761</v>
      </c>
      <c r="C43" s="110">
        <v>1019364</v>
      </c>
      <c r="D43" s="110">
        <v>766393</v>
      </c>
      <c r="E43" s="211">
        <v>66747</v>
      </c>
      <c r="F43" s="110">
        <v>65663</v>
      </c>
      <c r="G43" s="110">
        <v>56460</v>
      </c>
      <c r="H43" s="110">
        <v>56016</v>
      </c>
      <c r="I43" s="211">
        <v>89902.719543811079</v>
      </c>
      <c r="J43" s="211">
        <v>66394.464511331826</v>
      </c>
      <c r="K43" s="211">
        <v>72949.595929187373</v>
      </c>
    </row>
    <row r="44" spans="1:11" x14ac:dyDescent="0.2">
      <c r="A44" s="100"/>
      <c r="B44" s="109" t="s">
        <v>762</v>
      </c>
      <c r="C44" s="110">
        <v>572314</v>
      </c>
      <c r="D44" s="110">
        <v>487523</v>
      </c>
      <c r="E44" s="211">
        <v>68683</v>
      </c>
      <c r="F44" s="110">
        <v>16437</v>
      </c>
      <c r="G44" s="110">
        <v>21165</v>
      </c>
      <c r="H44" s="110">
        <v>21269</v>
      </c>
      <c r="I44" s="211">
        <v>21354.856925319622</v>
      </c>
      <c r="J44" s="211">
        <v>16918.025421639726</v>
      </c>
      <c r="K44" s="211">
        <v>18203.602837527036</v>
      </c>
    </row>
    <row r="45" spans="1:11" x14ac:dyDescent="0.2">
      <c r="A45" s="100"/>
      <c r="B45" s="109" t="s">
        <v>763</v>
      </c>
      <c r="C45" s="110">
        <v>235339</v>
      </c>
      <c r="D45" s="110">
        <v>171534</v>
      </c>
      <c r="E45" s="211">
        <v>16431</v>
      </c>
      <c r="F45" s="110">
        <v>9027</v>
      </c>
      <c r="G45" s="110">
        <v>11867</v>
      </c>
      <c r="H45" s="110">
        <v>12213</v>
      </c>
      <c r="I45" s="211">
        <v>15459.864244723</v>
      </c>
      <c r="J45" s="211">
        <v>10149.689327640046</v>
      </c>
      <c r="K45" s="211">
        <v>14479.713982325378</v>
      </c>
    </row>
    <row r="46" spans="1:11" x14ac:dyDescent="0.2">
      <c r="A46" s="100"/>
      <c r="B46" s="109" t="s">
        <v>140</v>
      </c>
      <c r="C46" s="110">
        <v>941460</v>
      </c>
      <c r="D46" s="110">
        <v>549816</v>
      </c>
      <c r="E46" s="211">
        <v>70910</v>
      </c>
      <c r="F46" s="110">
        <v>34462</v>
      </c>
      <c r="G46" s="110">
        <v>32968</v>
      </c>
      <c r="H46" s="110">
        <v>36818</v>
      </c>
      <c r="I46" s="211">
        <v>29941.948486103684</v>
      </c>
      <c r="J46" s="211">
        <v>26405.73366891214</v>
      </c>
      <c r="K46" s="211">
        <v>32498.227380252622</v>
      </c>
    </row>
    <row r="47" spans="1:11" x14ac:dyDescent="0.2">
      <c r="A47" s="108" t="s">
        <v>764</v>
      </c>
      <c r="B47" s="106" t="s">
        <v>765</v>
      </c>
      <c r="C47" s="107">
        <v>997260</v>
      </c>
      <c r="D47" s="107">
        <v>970764</v>
      </c>
      <c r="E47" s="210">
        <v>117026</v>
      </c>
      <c r="F47" s="107">
        <v>58280</v>
      </c>
      <c r="G47" s="107">
        <v>60386</v>
      </c>
      <c r="H47" s="107">
        <v>80261</v>
      </c>
      <c r="I47" s="210">
        <v>79886.524033884692</v>
      </c>
      <c r="J47" s="210">
        <v>90083.959302673131</v>
      </c>
      <c r="K47" s="210">
        <v>85207.636415453439</v>
      </c>
    </row>
    <row r="48" spans="1:11" x14ac:dyDescent="0.2">
      <c r="A48" s="100"/>
      <c r="B48" s="109" t="s">
        <v>766</v>
      </c>
      <c r="C48" s="110">
        <v>534571</v>
      </c>
      <c r="D48" s="110">
        <v>469016</v>
      </c>
      <c r="E48" s="211">
        <v>47092</v>
      </c>
      <c r="F48" s="110">
        <v>40052</v>
      </c>
      <c r="G48" s="110">
        <v>44133</v>
      </c>
      <c r="H48" s="110">
        <v>47224</v>
      </c>
      <c r="I48" s="211">
        <v>45279.418681785828</v>
      </c>
      <c r="J48" s="211">
        <v>46075.63335798453</v>
      </c>
      <c r="K48" s="211">
        <v>49884.557528121302</v>
      </c>
    </row>
    <row r="49" spans="1:11" x14ac:dyDescent="0.2">
      <c r="A49" s="100"/>
      <c r="B49" s="109" t="s">
        <v>767</v>
      </c>
      <c r="C49" s="110">
        <v>12729</v>
      </c>
      <c r="D49" s="13">
        <v>522</v>
      </c>
      <c r="E49" s="211">
        <v>148</v>
      </c>
      <c r="F49" s="13" t="s">
        <v>182</v>
      </c>
      <c r="G49" s="13">
        <v>55</v>
      </c>
      <c r="H49" s="13">
        <v>47</v>
      </c>
      <c r="I49" s="211">
        <v>0</v>
      </c>
      <c r="J49" s="211">
        <v>41.386831823027173</v>
      </c>
      <c r="K49" s="211">
        <v>47.219275580260579</v>
      </c>
    </row>
    <row r="50" spans="1:11" x14ac:dyDescent="0.2">
      <c r="A50" s="100"/>
      <c r="B50" s="109" t="s">
        <v>768</v>
      </c>
      <c r="C50" s="110">
        <v>95799</v>
      </c>
      <c r="D50" s="110">
        <v>139261</v>
      </c>
      <c r="E50" s="211">
        <v>17390</v>
      </c>
      <c r="F50" s="110">
        <v>3624</v>
      </c>
      <c r="G50" s="110">
        <v>1992</v>
      </c>
      <c r="H50" s="110">
        <v>7692</v>
      </c>
      <c r="I50" s="211">
        <v>10809.135340380335</v>
      </c>
      <c r="J50" s="211">
        <v>16446.754353087206</v>
      </c>
      <c r="K50" s="211">
        <v>9029.7539563870032</v>
      </c>
    </row>
    <row r="51" spans="1:11" x14ac:dyDescent="0.2">
      <c r="A51" s="100"/>
      <c r="B51" s="109" t="s">
        <v>140</v>
      </c>
      <c r="C51" s="110">
        <v>354161</v>
      </c>
      <c r="D51" s="110">
        <v>361965</v>
      </c>
      <c r="E51" s="211">
        <v>52396</v>
      </c>
      <c r="F51" s="110">
        <v>14604</v>
      </c>
      <c r="G51" s="110">
        <v>14206</v>
      </c>
      <c r="H51" s="110">
        <v>25299</v>
      </c>
      <c r="I51" s="211">
        <v>23797.970011718535</v>
      </c>
      <c r="J51" s="211">
        <v>27520.184759778364</v>
      </c>
      <c r="K51" s="211">
        <v>26246.105655364874</v>
      </c>
    </row>
    <row r="52" spans="1:11" ht="15" thickBot="1" x14ac:dyDescent="0.25">
      <c r="A52" s="111"/>
      <c r="B52" s="1"/>
      <c r="C52" s="52"/>
      <c r="D52" s="1"/>
      <c r="E52" s="119"/>
      <c r="F52" s="120"/>
      <c r="G52" s="120"/>
      <c r="H52" s="114"/>
      <c r="I52" s="114"/>
      <c r="J52" s="120"/>
      <c r="K52" s="112"/>
    </row>
    <row r="53" spans="1:11" ht="15" thickTop="1" x14ac:dyDescent="0.2"/>
  </sheetData>
  <mergeCells count="8">
    <mergeCell ref="A1:K1"/>
    <mergeCell ref="A2:K2"/>
    <mergeCell ref="A3:K3"/>
    <mergeCell ref="A4:A5"/>
    <mergeCell ref="B4:B5"/>
    <mergeCell ref="C4:C5"/>
    <mergeCell ref="D4:D5"/>
    <mergeCell ref="F4:K4"/>
  </mergeCells>
  <pageMargins left="0.7" right="0.7" top="0.75" bottom="0.75" header="0.3" footer="0.3"/>
  <pageSetup paperSize="9" scale="83"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view="pageBreakPreview" zoomScale="115" zoomScaleNormal="100" zoomScaleSheetLayoutView="115" workbookViewId="0">
      <selection activeCell="E7" sqref="E7:E47"/>
    </sheetView>
  </sheetViews>
  <sheetFormatPr defaultColWidth="9.125" defaultRowHeight="14.25" x14ac:dyDescent="0.2"/>
  <cols>
    <col min="1" max="1" width="3.125" style="4" bestFit="1" customWidth="1"/>
    <col min="2" max="2" width="19.125" style="4" bestFit="1" customWidth="1"/>
    <col min="3" max="3" width="9" style="4" bestFit="1" customWidth="1"/>
    <col min="4" max="5" width="8.125" style="4" bestFit="1" customWidth="1"/>
    <col min="6" max="6" width="7.875" style="4" bestFit="1" customWidth="1"/>
    <col min="7" max="7" width="7.25" style="4" bestFit="1" customWidth="1"/>
    <col min="8" max="8" width="7.875" style="4" bestFit="1" customWidth="1"/>
    <col min="9" max="9" width="6.875" style="4" bestFit="1" customWidth="1"/>
    <col min="10" max="11" width="7.875" style="4" bestFit="1" customWidth="1"/>
    <col min="12" max="16384" width="9.125" style="4"/>
  </cols>
  <sheetData>
    <row r="1" spans="1:11" ht="18.75" customHeight="1" x14ac:dyDescent="0.2">
      <c r="A1" s="478" t="s">
        <v>814</v>
      </c>
      <c r="B1" s="478"/>
      <c r="C1" s="478"/>
      <c r="D1" s="478"/>
      <c r="E1" s="478"/>
      <c r="F1" s="478"/>
      <c r="G1" s="478"/>
      <c r="H1" s="478"/>
      <c r="I1" s="478"/>
      <c r="J1" s="478"/>
      <c r="K1" s="478"/>
    </row>
    <row r="2" spans="1:11" x14ac:dyDescent="0.2">
      <c r="A2" s="479" t="s">
        <v>526</v>
      </c>
      <c r="B2" s="479"/>
      <c r="C2" s="479"/>
      <c r="D2" s="479"/>
      <c r="E2" s="479"/>
      <c r="F2" s="479"/>
      <c r="G2" s="479"/>
      <c r="H2" s="479"/>
      <c r="I2" s="479"/>
      <c r="J2" s="479"/>
      <c r="K2" s="479"/>
    </row>
    <row r="3" spans="1:11" ht="15" thickBot="1" x14ac:dyDescent="0.25">
      <c r="A3" s="480" t="s">
        <v>656</v>
      </c>
      <c r="B3" s="480"/>
      <c r="C3" s="480"/>
      <c r="D3" s="480"/>
      <c r="E3" s="480"/>
      <c r="F3" s="480"/>
      <c r="G3" s="480"/>
      <c r="H3" s="480"/>
      <c r="I3" s="480"/>
      <c r="J3" s="480"/>
      <c r="K3" s="480"/>
    </row>
    <row r="4" spans="1:11" ht="15.75" thickTop="1" thickBot="1" x14ac:dyDescent="0.25">
      <c r="A4" s="481"/>
      <c r="B4" s="483" t="s">
        <v>723</v>
      </c>
      <c r="C4" s="485" t="s">
        <v>133</v>
      </c>
      <c r="D4" s="485" t="s">
        <v>134</v>
      </c>
      <c r="E4" s="115">
        <v>2022</v>
      </c>
      <c r="F4" s="459">
        <v>2023</v>
      </c>
      <c r="G4" s="487"/>
      <c r="H4" s="487"/>
      <c r="I4" s="487"/>
      <c r="J4" s="487"/>
      <c r="K4" s="487"/>
    </row>
    <row r="5" spans="1:11" ht="15" thickBot="1" x14ac:dyDescent="0.25">
      <c r="A5" s="489"/>
      <c r="B5" s="490"/>
      <c r="C5" s="486"/>
      <c r="D5" s="486"/>
      <c r="E5" s="205" t="s">
        <v>41</v>
      </c>
      <c r="F5" s="494" t="s">
        <v>48</v>
      </c>
      <c r="G5" s="101" t="s">
        <v>49</v>
      </c>
      <c r="H5" s="101" t="s">
        <v>38</v>
      </c>
      <c r="I5" s="205" t="s">
        <v>39</v>
      </c>
      <c r="J5" s="205" t="s">
        <v>40</v>
      </c>
      <c r="K5" s="205" t="s">
        <v>41</v>
      </c>
    </row>
    <row r="6" spans="1:11" ht="15" thickTop="1" x14ac:dyDescent="0.2">
      <c r="A6" s="102"/>
      <c r="B6" s="102"/>
      <c r="C6" s="105"/>
      <c r="D6" s="105"/>
      <c r="E6" s="105"/>
      <c r="F6" s="105"/>
      <c r="G6" s="105"/>
      <c r="H6" s="105"/>
      <c r="I6" s="105"/>
      <c r="J6" s="105"/>
    </row>
    <row r="7" spans="1:11" x14ac:dyDescent="0.2">
      <c r="A7" s="106" t="s">
        <v>770</v>
      </c>
      <c r="B7" s="106" t="s">
        <v>771</v>
      </c>
      <c r="C7" s="107">
        <v>300872</v>
      </c>
      <c r="D7" s="107">
        <v>19963</v>
      </c>
      <c r="E7" s="210">
        <v>2261</v>
      </c>
      <c r="F7" s="43">
        <v>420</v>
      </c>
      <c r="G7" s="107">
        <v>1473</v>
      </c>
      <c r="H7" s="43">
        <v>301</v>
      </c>
      <c r="I7" s="210">
        <v>31070.035877159273</v>
      </c>
      <c r="J7" s="210">
        <v>1817.3214685132903</v>
      </c>
      <c r="K7" s="210">
        <v>1386.621790518368</v>
      </c>
    </row>
    <row r="8" spans="1:11" x14ac:dyDescent="0.2">
      <c r="A8" s="106" t="s">
        <v>772</v>
      </c>
      <c r="B8" s="106" t="s">
        <v>773</v>
      </c>
      <c r="C8" s="107">
        <v>1398438</v>
      </c>
      <c r="D8" s="107">
        <v>995958</v>
      </c>
      <c r="E8" s="210">
        <v>79437</v>
      </c>
      <c r="F8" s="107">
        <v>57563</v>
      </c>
      <c r="G8" s="107">
        <v>87685</v>
      </c>
      <c r="H8" s="107">
        <v>48897</v>
      </c>
      <c r="I8" s="211">
        <v>63698.496157866306</v>
      </c>
      <c r="J8" s="211">
        <v>54845.783166114859</v>
      </c>
      <c r="K8" s="211">
        <v>174317.52451875611</v>
      </c>
    </row>
    <row r="9" spans="1:11" x14ac:dyDescent="0.2">
      <c r="A9" s="100"/>
      <c r="B9" s="109" t="s">
        <v>397</v>
      </c>
      <c r="C9" s="110">
        <v>519012</v>
      </c>
      <c r="D9" s="110">
        <v>138109</v>
      </c>
      <c r="E9" s="211">
        <v>15030</v>
      </c>
      <c r="F9" s="110">
        <v>5259</v>
      </c>
      <c r="G9" s="110">
        <v>4685</v>
      </c>
      <c r="H9" s="110">
        <v>7202</v>
      </c>
      <c r="I9" s="211">
        <v>12168.378741089846</v>
      </c>
      <c r="J9" s="211">
        <v>9306.59001283609</v>
      </c>
      <c r="K9" s="211">
        <v>61659.048098708503</v>
      </c>
    </row>
    <row r="10" spans="1:11" x14ac:dyDescent="0.2">
      <c r="A10" s="100"/>
      <c r="B10" s="109" t="s">
        <v>774</v>
      </c>
      <c r="C10" s="110">
        <v>763786</v>
      </c>
      <c r="D10" s="110">
        <v>754982</v>
      </c>
      <c r="E10" s="211">
        <v>54265</v>
      </c>
      <c r="F10" s="110">
        <v>43376</v>
      </c>
      <c r="G10" s="110">
        <v>77729</v>
      </c>
      <c r="H10" s="110">
        <v>36102</v>
      </c>
      <c r="I10" s="211">
        <v>43737.063494845781</v>
      </c>
      <c r="J10" s="211">
        <v>45300.657871492658</v>
      </c>
      <c r="K10" s="211">
        <v>111690.34252067364</v>
      </c>
    </row>
    <row r="11" spans="1:11" x14ac:dyDescent="0.2">
      <c r="A11" s="100"/>
      <c r="B11" s="109" t="s">
        <v>140</v>
      </c>
      <c r="C11" s="110">
        <v>115642</v>
      </c>
      <c r="D11" s="110">
        <v>102869</v>
      </c>
      <c r="E11" s="211">
        <v>10142</v>
      </c>
      <c r="F11" s="110">
        <v>8927</v>
      </c>
      <c r="G11" s="110">
        <v>5272</v>
      </c>
      <c r="H11" s="110">
        <v>5593</v>
      </c>
      <c r="I11" s="211">
        <v>7793.0539219306738</v>
      </c>
      <c r="J11" s="211">
        <v>238.53528178611751</v>
      </c>
      <c r="K11" s="211">
        <v>968.13389937394061</v>
      </c>
    </row>
    <row r="12" spans="1:11" x14ac:dyDescent="0.2">
      <c r="A12" s="106" t="s">
        <v>775</v>
      </c>
      <c r="B12" s="106" t="s">
        <v>776</v>
      </c>
      <c r="C12" s="107">
        <v>1949518</v>
      </c>
      <c r="D12" s="107">
        <v>651147</v>
      </c>
      <c r="E12" s="210">
        <v>36860</v>
      </c>
      <c r="F12" s="107">
        <v>57826</v>
      </c>
      <c r="G12" s="107">
        <v>34628</v>
      </c>
      <c r="H12" s="107">
        <v>27922</v>
      </c>
      <c r="I12" s="210">
        <v>21532.331532044213</v>
      </c>
      <c r="J12" s="210">
        <v>24175.842789119346</v>
      </c>
      <c r="K12" s="210">
        <v>35907.860594071557</v>
      </c>
    </row>
    <row r="13" spans="1:11" x14ac:dyDescent="0.2">
      <c r="A13" s="100"/>
      <c r="B13" s="109" t="s">
        <v>423</v>
      </c>
      <c r="C13" s="110">
        <v>1897452</v>
      </c>
      <c r="D13" s="110">
        <v>640979</v>
      </c>
      <c r="E13" s="211">
        <v>36372</v>
      </c>
      <c r="F13" s="110">
        <v>57659</v>
      </c>
      <c r="G13" s="110">
        <v>34073</v>
      </c>
      <c r="H13" s="110">
        <v>27818</v>
      </c>
      <c r="I13" s="211">
        <v>21143.649290131889</v>
      </c>
      <c r="J13" s="211">
        <v>24155.237571795795</v>
      </c>
      <c r="K13" s="211">
        <v>35632.698240242433</v>
      </c>
    </row>
    <row r="14" spans="1:11" x14ac:dyDescent="0.2">
      <c r="A14" s="100"/>
      <c r="B14" s="109" t="s">
        <v>140</v>
      </c>
      <c r="C14" s="110">
        <v>52067</v>
      </c>
      <c r="D14" s="110">
        <v>10167</v>
      </c>
      <c r="E14" s="211">
        <v>488</v>
      </c>
      <c r="F14" s="13">
        <v>167</v>
      </c>
      <c r="G14" s="13">
        <v>555</v>
      </c>
      <c r="H14" s="13">
        <v>104</v>
      </c>
      <c r="I14" s="211">
        <v>388.68224191232298</v>
      </c>
      <c r="J14" s="211">
        <v>20.605217323550765</v>
      </c>
      <c r="K14" s="211">
        <v>275.1623538291206</v>
      </c>
    </row>
    <row r="15" spans="1:11" x14ac:dyDescent="0.2">
      <c r="A15" s="106" t="s">
        <v>777</v>
      </c>
      <c r="B15" s="106" t="s">
        <v>778</v>
      </c>
      <c r="C15" s="107">
        <v>481020</v>
      </c>
      <c r="D15" s="107">
        <v>404614</v>
      </c>
      <c r="E15" s="210">
        <v>35236</v>
      </c>
      <c r="F15" s="107">
        <v>27017</v>
      </c>
      <c r="G15" s="107">
        <v>45767</v>
      </c>
      <c r="H15" s="107">
        <v>17384</v>
      </c>
      <c r="I15" s="210">
        <v>70120.36318944236</v>
      </c>
      <c r="J15" s="210">
        <v>19358.329343465179</v>
      </c>
      <c r="K15" s="210">
        <v>33906.567031725281</v>
      </c>
    </row>
    <row r="16" spans="1:11" x14ac:dyDescent="0.2">
      <c r="A16" s="106" t="s">
        <v>779</v>
      </c>
      <c r="B16" s="106" t="s">
        <v>780</v>
      </c>
      <c r="C16" s="107">
        <v>25568461</v>
      </c>
      <c r="D16" s="107">
        <v>14211158</v>
      </c>
      <c r="E16" s="210">
        <v>1191302</v>
      </c>
      <c r="F16" s="107">
        <v>1121787</v>
      </c>
      <c r="G16" s="107">
        <v>1080478</v>
      </c>
      <c r="H16" s="107">
        <v>1255373</v>
      </c>
      <c r="I16" s="210">
        <v>1257754.8854881874</v>
      </c>
      <c r="J16" s="210">
        <v>1130340.8398873969</v>
      </c>
      <c r="K16" s="210">
        <v>1376625.2809705348</v>
      </c>
    </row>
    <row r="17" spans="1:11" x14ac:dyDescent="0.2">
      <c r="A17" s="100"/>
      <c r="B17" s="109" t="s">
        <v>395</v>
      </c>
      <c r="C17" s="110">
        <v>21086320</v>
      </c>
      <c r="D17" s="110">
        <v>11899909</v>
      </c>
      <c r="E17" s="211">
        <v>961193</v>
      </c>
      <c r="F17" s="110">
        <v>956215</v>
      </c>
      <c r="G17" s="110">
        <v>928498</v>
      </c>
      <c r="H17" s="110">
        <v>1037883</v>
      </c>
      <c r="I17" s="211">
        <v>1078766.3528200956</v>
      </c>
      <c r="J17" s="211">
        <v>958329.37742943654</v>
      </c>
      <c r="K17" s="211">
        <v>1175250.4003148843</v>
      </c>
    </row>
    <row r="18" spans="1:11" x14ac:dyDescent="0.2">
      <c r="A18" s="100"/>
      <c r="B18" s="109" t="s">
        <v>781</v>
      </c>
      <c r="C18" s="110">
        <v>47384</v>
      </c>
      <c r="D18" s="110">
        <v>28932</v>
      </c>
      <c r="E18" s="211">
        <v>2418</v>
      </c>
      <c r="F18" s="110">
        <v>2316</v>
      </c>
      <c r="G18" s="110">
        <v>3011</v>
      </c>
      <c r="H18" s="110">
        <v>2437</v>
      </c>
      <c r="I18" s="211">
        <v>1888.3410464177127</v>
      </c>
      <c r="J18" s="211">
        <v>1345.4960971163462</v>
      </c>
      <c r="K18" s="211">
        <v>8157.9159414003871</v>
      </c>
    </row>
    <row r="19" spans="1:11" x14ac:dyDescent="0.2">
      <c r="A19" s="100"/>
      <c r="B19" s="109" t="s">
        <v>404</v>
      </c>
      <c r="C19" s="110">
        <v>2291844</v>
      </c>
      <c r="D19" s="110">
        <v>1067031</v>
      </c>
      <c r="E19" s="211">
        <v>121014</v>
      </c>
      <c r="F19" s="110">
        <v>68608</v>
      </c>
      <c r="G19" s="110">
        <v>62880</v>
      </c>
      <c r="H19" s="110">
        <v>114412</v>
      </c>
      <c r="I19" s="211">
        <v>72239.78068337802</v>
      </c>
      <c r="J19" s="211">
        <v>78104.375024768742</v>
      </c>
      <c r="K19" s="211">
        <v>92205.296746859705</v>
      </c>
    </row>
    <row r="20" spans="1:11" x14ac:dyDescent="0.2">
      <c r="A20" s="100"/>
      <c r="B20" s="109" t="s">
        <v>782</v>
      </c>
      <c r="C20" s="110">
        <v>1532591</v>
      </c>
      <c r="D20" s="110">
        <v>800150</v>
      </c>
      <c r="E20" s="211">
        <v>77281</v>
      </c>
      <c r="F20" s="110">
        <v>74208</v>
      </c>
      <c r="G20" s="110">
        <v>63911</v>
      </c>
      <c r="H20" s="110">
        <v>74692</v>
      </c>
      <c r="I20" s="211">
        <v>77734.229025680368</v>
      </c>
      <c r="J20" s="211">
        <v>70487.230007166974</v>
      </c>
      <c r="K20" s="211">
        <v>78117.046724031665</v>
      </c>
    </row>
    <row r="21" spans="1:11" x14ac:dyDescent="0.2">
      <c r="A21" s="100"/>
      <c r="B21" s="109" t="s">
        <v>140</v>
      </c>
      <c r="C21" s="110">
        <v>610319</v>
      </c>
      <c r="D21" s="110">
        <v>415133</v>
      </c>
      <c r="E21" s="211">
        <v>29395</v>
      </c>
      <c r="F21" s="110">
        <v>20439</v>
      </c>
      <c r="G21" s="110">
        <v>22177</v>
      </c>
      <c r="H21" s="110">
        <v>25949</v>
      </c>
      <c r="I21" s="211">
        <v>27126.181912615717</v>
      </c>
      <c r="J21" s="211">
        <v>22074.361328908173</v>
      </c>
      <c r="K21" s="211">
        <v>22894.621243358462</v>
      </c>
    </row>
    <row r="22" spans="1:11" x14ac:dyDescent="0.2">
      <c r="A22" s="106" t="s">
        <v>783</v>
      </c>
      <c r="B22" s="106" t="s">
        <v>784</v>
      </c>
      <c r="C22" s="107">
        <v>2209577</v>
      </c>
      <c r="D22" s="107">
        <v>2254380</v>
      </c>
      <c r="E22" s="210">
        <v>282037</v>
      </c>
      <c r="F22" s="107">
        <v>189962</v>
      </c>
      <c r="G22" s="107">
        <v>139520</v>
      </c>
      <c r="H22" s="107">
        <v>139642</v>
      </c>
      <c r="I22" s="210">
        <v>172419.4499300734</v>
      </c>
      <c r="J22" s="210">
        <v>158449.81354419183</v>
      </c>
      <c r="K22" s="210">
        <v>212241.90237582964</v>
      </c>
    </row>
    <row r="23" spans="1:11" x14ac:dyDescent="0.2">
      <c r="A23" s="100"/>
      <c r="B23" s="109" t="s">
        <v>785</v>
      </c>
      <c r="C23" s="110">
        <v>804251</v>
      </c>
      <c r="D23" s="110">
        <v>894921</v>
      </c>
      <c r="E23" s="211">
        <v>156883</v>
      </c>
      <c r="F23" s="110">
        <v>61620</v>
      </c>
      <c r="G23" s="110">
        <v>36546</v>
      </c>
      <c r="H23" s="110">
        <v>41088</v>
      </c>
      <c r="I23" s="211">
        <v>57933.59235160637</v>
      </c>
      <c r="J23" s="211">
        <v>57028.413295261664</v>
      </c>
      <c r="K23" s="211">
        <v>90014.51328450031</v>
      </c>
    </row>
    <row r="24" spans="1:11" x14ac:dyDescent="0.2">
      <c r="A24" s="100"/>
      <c r="B24" s="109" t="s">
        <v>391</v>
      </c>
      <c r="C24" s="110">
        <v>86247</v>
      </c>
      <c r="D24" s="110">
        <v>78808</v>
      </c>
      <c r="E24" s="211">
        <v>7488</v>
      </c>
      <c r="F24" s="110">
        <v>6084</v>
      </c>
      <c r="G24" s="110">
        <v>5368</v>
      </c>
      <c r="H24" s="110">
        <v>4733</v>
      </c>
      <c r="I24" s="211">
        <v>3454.5563617885273</v>
      </c>
      <c r="J24" s="211">
        <v>2045.9177502785853</v>
      </c>
      <c r="K24" s="211">
        <v>5793.4784959737017</v>
      </c>
    </row>
    <row r="25" spans="1:11" x14ac:dyDescent="0.2">
      <c r="A25" s="100"/>
      <c r="B25" s="109" t="s">
        <v>786</v>
      </c>
      <c r="C25" s="110">
        <v>348635</v>
      </c>
      <c r="D25" s="110">
        <v>278705</v>
      </c>
      <c r="E25" s="211">
        <v>23302</v>
      </c>
      <c r="F25" s="110">
        <v>23720</v>
      </c>
      <c r="G25" s="110">
        <v>26146</v>
      </c>
      <c r="H25" s="110">
        <v>20948</v>
      </c>
      <c r="I25" s="211">
        <v>20417.100045914322</v>
      </c>
      <c r="J25" s="211">
        <v>19429.715171104217</v>
      </c>
      <c r="K25" s="211">
        <v>24633.201762896384</v>
      </c>
    </row>
    <row r="26" spans="1:11" x14ac:dyDescent="0.2">
      <c r="A26" s="100"/>
      <c r="B26" s="109" t="s">
        <v>403</v>
      </c>
      <c r="C26" s="110">
        <v>783459</v>
      </c>
      <c r="D26" s="110">
        <v>880706</v>
      </c>
      <c r="E26" s="211">
        <v>84252</v>
      </c>
      <c r="F26" s="110">
        <v>90228</v>
      </c>
      <c r="G26" s="110">
        <v>65245</v>
      </c>
      <c r="H26" s="110">
        <v>65826</v>
      </c>
      <c r="I26" s="211">
        <v>83041.651523562483</v>
      </c>
      <c r="J26" s="211">
        <v>73355.380327128878</v>
      </c>
      <c r="K26" s="211">
        <v>83596.666244585474</v>
      </c>
    </row>
    <row r="27" spans="1:11" x14ac:dyDescent="0.2">
      <c r="A27" s="100"/>
      <c r="B27" s="109" t="s">
        <v>424</v>
      </c>
      <c r="C27" s="110">
        <v>76929</v>
      </c>
      <c r="D27" s="110">
        <v>68261</v>
      </c>
      <c r="E27" s="211">
        <v>4879</v>
      </c>
      <c r="F27" s="110">
        <v>4931</v>
      </c>
      <c r="G27" s="110">
        <v>4122</v>
      </c>
      <c r="H27" s="110">
        <v>5145</v>
      </c>
      <c r="I27" s="211">
        <v>5577.5279646817089</v>
      </c>
      <c r="J27" s="211">
        <v>4961.4676669548235</v>
      </c>
      <c r="K27" s="211">
        <v>5766.38892297244</v>
      </c>
    </row>
    <row r="28" spans="1:11" x14ac:dyDescent="0.2">
      <c r="A28" s="100"/>
      <c r="B28" s="109" t="s">
        <v>140</v>
      </c>
      <c r="C28" s="110">
        <v>110057</v>
      </c>
      <c r="D28" s="110">
        <v>52980</v>
      </c>
      <c r="E28" s="211">
        <v>5233</v>
      </c>
      <c r="F28" s="110">
        <v>3379</v>
      </c>
      <c r="G28" s="110">
        <v>2092</v>
      </c>
      <c r="H28" s="110">
        <v>1902</v>
      </c>
      <c r="I28" s="211">
        <v>1995.0216825199848</v>
      </c>
      <c r="J28" s="211">
        <v>1628.919333463642</v>
      </c>
      <c r="K28" s="211">
        <v>2437.6536649012969</v>
      </c>
    </row>
    <row r="29" spans="1:11" x14ac:dyDescent="0.2">
      <c r="A29" s="106" t="s">
        <v>787</v>
      </c>
      <c r="B29" s="106" t="s">
        <v>788</v>
      </c>
      <c r="C29" s="107">
        <v>9435432</v>
      </c>
      <c r="D29" s="107">
        <v>7548263</v>
      </c>
      <c r="E29" s="210">
        <v>659025</v>
      </c>
      <c r="F29" s="107">
        <v>571684</v>
      </c>
      <c r="G29" s="107">
        <v>542971</v>
      </c>
      <c r="H29" s="107">
        <v>547596</v>
      </c>
      <c r="I29" s="210">
        <v>592201.41829990386</v>
      </c>
      <c r="J29" s="210">
        <v>534315.33735208435</v>
      </c>
      <c r="K29" s="210">
        <v>571650.8566298373</v>
      </c>
    </row>
    <row r="30" spans="1:11" x14ac:dyDescent="0.2">
      <c r="A30" s="100"/>
      <c r="B30" s="109" t="s">
        <v>402</v>
      </c>
      <c r="C30" s="110">
        <v>4639479</v>
      </c>
      <c r="D30" s="110">
        <v>4317691</v>
      </c>
      <c r="E30" s="211">
        <v>382212</v>
      </c>
      <c r="F30" s="110">
        <v>356533</v>
      </c>
      <c r="G30" s="110">
        <v>301072</v>
      </c>
      <c r="H30" s="110">
        <v>337650</v>
      </c>
      <c r="I30" s="211">
        <v>317977.829780731</v>
      </c>
      <c r="J30" s="211">
        <v>286310.71856920939</v>
      </c>
      <c r="K30" s="211">
        <v>255392.67217702582</v>
      </c>
    </row>
    <row r="31" spans="1:11" x14ac:dyDescent="0.2">
      <c r="A31" s="100"/>
      <c r="B31" s="109" t="s">
        <v>411</v>
      </c>
      <c r="C31" s="110">
        <v>1330711</v>
      </c>
      <c r="D31" s="110">
        <v>895659</v>
      </c>
      <c r="E31" s="211">
        <v>47485</v>
      </c>
      <c r="F31" s="110">
        <v>67619</v>
      </c>
      <c r="G31" s="110">
        <v>61057</v>
      </c>
      <c r="H31" s="110">
        <v>50742</v>
      </c>
      <c r="I31" s="211">
        <v>69681.989070417054</v>
      </c>
      <c r="J31" s="211">
        <v>50049.927806224056</v>
      </c>
      <c r="K31" s="211">
        <v>86887.05687181477</v>
      </c>
    </row>
    <row r="32" spans="1:11" x14ac:dyDescent="0.2">
      <c r="A32" s="100"/>
      <c r="B32" s="109" t="s">
        <v>422</v>
      </c>
      <c r="C32" s="110">
        <v>912624</v>
      </c>
      <c r="D32" s="110">
        <v>965792</v>
      </c>
      <c r="E32" s="211">
        <v>83288</v>
      </c>
      <c r="F32" s="110">
        <v>34476</v>
      </c>
      <c r="G32" s="110">
        <v>78847</v>
      </c>
      <c r="H32" s="110">
        <v>61291</v>
      </c>
      <c r="I32" s="211">
        <v>82452.886697133261</v>
      </c>
      <c r="J32" s="211">
        <v>107519.9557655274</v>
      </c>
      <c r="K32" s="211">
        <v>127474.67865591274</v>
      </c>
    </row>
    <row r="33" spans="1:11" x14ac:dyDescent="0.2">
      <c r="A33" s="100"/>
      <c r="B33" s="109" t="s">
        <v>426</v>
      </c>
      <c r="C33" s="110">
        <v>1807904</v>
      </c>
      <c r="D33" s="110">
        <v>1009229</v>
      </c>
      <c r="E33" s="211">
        <v>105908</v>
      </c>
      <c r="F33" s="110">
        <v>78825</v>
      </c>
      <c r="G33" s="110">
        <v>76902</v>
      </c>
      <c r="H33" s="110">
        <v>74294</v>
      </c>
      <c r="I33" s="211">
        <v>77451.828322636444</v>
      </c>
      <c r="J33" s="211">
        <v>68419.457754080373</v>
      </c>
      <c r="K33" s="211">
        <v>51662.273463672005</v>
      </c>
    </row>
    <row r="34" spans="1:11" x14ac:dyDescent="0.2">
      <c r="A34" s="100"/>
      <c r="B34" s="109" t="s">
        <v>140</v>
      </c>
      <c r="C34" s="110">
        <v>744717</v>
      </c>
      <c r="D34" s="110">
        <v>359896</v>
      </c>
      <c r="E34" s="211">
        <v>40132</v>
      </c>
      <c r="F34" s="110">
        <v>34230</v>
      </c>
      <c r="G34" s="110">
        <v>25093</v>
      </c>
      <c r="H34" s="110">
        <v>23619</v>
      </c>
      <c r="I34" s="211">
        <v>44636.884428986115</v>
      </c>
      <c r="J34" s="211">
        <v>22015.277457043427</v>
      </c>
      <c r="K34" s="211">
        <v>50234.175461412029</v>
      </c>
    </row>
    <row r="35" spans="1:11" x14ac:dyDescent="0.2">
      <c r="A35" s="106" t="s">
        <v>789</v>
      </c>
      <c r="B35" s="106" t="s">
        <v>790</v>
      </c>
      <c r="C35" s="107">
        <v>22745962</v>
      </c>
      <c r="D35" s="107">
        <v>17371561</v>
      </c>
      <c r="E35" s="210">
        <v>1295639</v>
      </c>
      <c r="F35" s="107">
        <v>1529838</v>
      </c>
      <c r="G35" s="107">
        <v>1595925</v>
      </c>
      <c r="H35" s="107">
        <v>904329</v>
      </c>
      <c r="I35" s="210">
        <v>1457747.7631726251</v>
      </c>
      <c r="J35" s="210">
        <v>1378588.8048262626</v>
      </c>
      <c r="K35" s="210">
        <v>1553508.570204111</v>
      </c>
    </row>
    <row r="36" spans="1:11" x14ac:dyDescent="0.2">
      <c r="A36" s="100"/>
      <c r="B36" s="109" t="s">
        <v>142</v>
      </c>
      <c r="C36" s="110">
        <v>553448</v>
      </c>
      <c r="D36" s="110">
        <v>254897</v>
      </c>
      <c r="E36" s="211">
        <v>7413</v>
      </c>
      <c r="F36" s="110">
        <v>18659</v>
      </c>
      <c r="G36" s="110">
        <v>13620</v>
      </c>
      <c r="H36" s="110">
        <v>6822</v>
      </c>
      <c r="I36" s="211">
        <v>5125.0870755435262</v>
      </c>
      <c r="J36" s="211">
        <v>2737.6219176757236</v>
      </c>
      <c r="K36" s="211">
        <v>2026.6519984533993</v>
      </c>
    </row>
    <row r="37" spans="1:11" x14ac:dyDescent="0.2">
      <c r="A37" s="100"/>
      <c r="B37" s="109" t="s">
        <v>791</v>
      </c>
      <c r="C37" s="110">
        <v>21004</v>
      </c>
      <c r="D37" s="110">
        <v>16596</v>
      </c>
      <c r="E37" s="211">
        <v>1911</v>
      </c>
      <c r="F37" s="13">
        <v>930</v>
      </c>
      <c r="G37" s="13">
        <v>611</v>
      </c>
      <c r="H37" s="110">
        <v>1041</v>
      </c>
      <c r="I37" s="211">
        <v>1335.3821014464882</v>
      </c>
      <c r="J37" s="211">
        <v>467.02954987704624</v>
      </c>
      <c r="K37" s="211">
        <v>719.24499780279984</v>
      </c>
    </row>
    <row r="38" spans="1:11" x14ac:dyDescent="0.2">
      <c r="A38" s="100"/>
      <c r="B38" s="109" t="s">
        <v>143</v>
      </c>
      <c r="C38" s="110">
        <v>3092504</v>
      </c>
      <c r="D38" s="110">
        <v>2207442</v>
      </c>
      <c r="E38" s="211">
        <v>39246</v>
      </c>
      <c r="F38" s="110">
        <v>121451</v>
      </c>
      <c r="G38" s="110">
        <v>288451</v>
      </c>
      <c r="H38" s="110">
        <v>138200</v>
      </c>
      <c r="I38" s="211">
        <v>143693.68802630017</v>
      </c>
      <c r="J38" s="211">
        <v>197835.68889372508</v>
      </c>
      <c r="K38" s="211">
        <v>208313.57026118145</v>
      </c>
    </row>
    <row r="39" spans="1:11" x14ac:dyDescent="0.2">
      <c r="A39" s="100"/>
      <c r="B39" s="109" t="s">
        <v>420</v>
      </c>
      <c r="C39" s="110">
        <v>5158705</v>
      </c>
      <c r="D39" s="110">
        <v>4249132</v>
      </c>
      <c r="E39" s="211">
        <v>354697</v>
      </c>
      <c r="F39" s="110">
        <v>334645</v>
      </c>
      <c r="G39" s="110">
        <v>346431</v>
      </c>
      <c r="H39" s="110">
        <v>66206</v>
      </c>
      <c r="I39" s="211">
        <v>437476.30474449135</v>
      </c>
      <c r="J39" s="211">
        <v>461140.01324918336</v>
      </c>
      <c r="K39" s="211">
        <v>536907.69847565668</v>
      </c>
    </row>
    <row r="40" spans="1:11" x14ac:dyDescent="0.2">
      <c r="A40" s="100"/>
      <c r="B40" s="109" t="s">
        <v>427</v>
      </c>
      <c r="C40" s="110">
        <v>519063</v>
      </c>
      <c r="D40" s="110">
        <v>347832</v>
      </c>
      <c r="E40" s="211">
        <v>22556</v>
      </c>
      <c r="F40" s="110">
        <v>13311</v>
      </c>
      <c r="G40" s="110">
        <v>17199</v>
      </c>
      <c r="H40" s="110">
        <v>22216</v>
      </c>
      <c r="I40" s="211">
        <v>18542.564449380392</v>
      </c>
      <c r="J40" s="211">
        <v>18069.141510010606</v>
      </c>
      <c r="K40" s="211">
        <v>21784.055796042754</v>
      </c>
    </row>
    <row r="41" spans="1:11" x14ac:dyDescent="0.2">
      <c r="A41" s="100"/>
      <c r="B41" s="109" t="s">
        <v>792</v>
      </c>
      <c r="C41" s="110">
        <v>8789694</v>
      </c>
      <c r="D41" s="110">
        <v>5733344</v>
      </c>
      <c r="E41" s="211">
        <v>477560</v>
      </c>
      <c r="F41" s="110">
        <v>574790</v>
      </c>
      <c r="G41" s="110">
        <v>531192</v>
      </c>
      <c r="H41" s="110">
        <v>239075</v>
      </c>
      <c r="I41" s="211">
        <v>512848.58949769929</v>
      </c>
      <c r="J41" s="211">
        <v>428912.80258011469</v>
      </c>
      <c r="K41" s="211">
        <v>358191.41923434706</v>
      </c>
    </row>
    <row r="42" spans="1:11" x14ac:dyDescent="0.2">
      <c r="A42" s="100"/>
      <c r="B42" s="109" t="s">
        <v>140</v>
      </c>
      <c r="C42" s="110">
        <v>4611542</v>
      </c>
      <c r="D42" s="110">
        <v>4562318</v>
      </c>
      <c r="E42" s="211">
        <v>392257</v>
      </c>
      <c r="F42" s="110">
        <v>466052</v>
      </c>
      <c r="G42" s="110">
        <v>398421</v>
      </c>
      <c r="H42" s="110">
        <v>430769</v>
      </c>
      <c r="I42" s="211">
        <v>338726.14727776393</v>
      </c>
      <c r="J42" s="211">
        <v>269426.50712567614</v>
      </c>
      <c r="K42" s="211">
        <v>425565.92944062711</v>
      </c>
    </row>
    <row r="43" spans="1:11" x14ac:dyDescent="0.2">
      <c r="A43" s="106" t="s">
        <v>793</v>
      </c>
      <c r="B43" s="106" t="s">
        <v>794</v>
      </c>
      <c r="C43" s="107">
        <v>525984</v>
      </c>
      <c r="D43" s="107">
        <v>810375</v>
      </c>
      <c r="E43" s="210">
        <v>52386</v>
      </c>
      <c r="F43" s="107">
        <v>86154</v>
      </c>
      <c r="G43" s="107">
        <v>93841</v>
      </c>
      <c r="H43" s="107">
        <v>136318</v>
      </c>
      <c r="I43" s="210">
        <v>122234.53611047482</v>
      </c>
      <c r="J43" s="210">
        <v>57999.553225445678</v>
      </c>
      <c r="K43" s="210">
        <v>81586.792287542165</v>
      </c>
    </row>
    <row r="44" spans="1:11" x14ac:dyDescent="0.2">
      <c r="A44" s="100"/>
      <c r="B44" s="109" t="s">
        <v>388</v>
      </c>
      <c r="C44" s="110">
        <v>481938</v>
      </c>
      <c r="D44" s="110">
        <v>780829</v>
      </c>
      <c r="E44" s="211">
        <v>48408</v>
      </c>
      <c r="F44" s="110">
        <v>85093</v>
      </c>
      <c r="G44" s="110">
        <v>92816</v>
      </c>
      <c r="H44" s="110">
        <v>135072</v>
      </c>
      <c r="I44" s="211">
        <v>120485.20054416471</v>
      </c>
      <c r="J44" s="211">
        <v>56082.07158454859</v>
      </c>
      <c r="K44" s="211">
        <v>79930.384520725012</v>
      </c>
    </row>
    <row r="45" spans="1:11" x14ac:dyDescent="0.2">
      <c r="A45" s="100"/>
      <c r="B45" s="109" t="s">
        <v>795</v>
      </c>
      <c r="C45" s="110">
        <v>43438</v>
      </c>
      <c r="D45" s="110">
        <v>29049</v>
      </c>
      <c r="E45" s="211">
        <v>3972</v>
      </c>
      <c r="F45" s="110">
        <v>1028</v>
      </c>
      <c r="G45" s="110">
        <v>1013</v>
      </c>
      <c r="H45" s="110">
        <v>1247</v>
      </c>
      <c r="I45" s="211">
        <v>1674.0619710620638</v>
      </c>
      <c r="J45" s="211">
        <v>1914.9113093954677</v>
      </c>
      <c r="K45" s="211">
        <v>1656.4077668171415</v>
      </c>
    </row>
    <row r="46" spans="1:11" x14ac:dyDescent="0.2">
      <c r="A46" s="100"/>
      <c r="B46" s="109" t="s">
        <v>140</v>
      </c>
      <c r="C46" s="13">
        <v>609</v>
      </c>
      <c r="D46" s="13">
        <v>500</v>
      </c>
      <c r="E46" s="211">
        <v>7</v>
      </c>
      <c r="F46" s="13">
        <v>32</v>
      </c>
      <c r="G46" s="13">
        <v>11</v>
      </c>
      <c r="H46" s="13" t="s">
        <v>182</v>
      </c>
      <c r="I46" s="211">
        <v>75.273595248054761</v>
      </c>
      <c r="J46" s="211">
        <v>2.5703315016211357</v>
      </c>
      <c r="K46" s="211">
        <v>0</v>
      </c>
    </row>
    <row r="47" spans="1:11" x14ac:dyDescent="0.2">
      <c r="A47" s="106" t="s">
        <v>796</v>
      </c>
      <c r="B47" s="106" t="s">
        <v>140</v>
      </c>
      <c r="C47" s="43">
        <v>769</v>
      </c>
      <c r="D47" s="43">
        <v>141</v>
      </c>
      <c r="E47" s="210">
        <v>1</v>
      </c>
      <c r="F47" s="43">
        <v>1</v>
      </c>
      <c r="G47" s="43">
        <v>1</v>
      </c>
      <c r="H47" s="43">
        <v>100</v>
      </c>
      <c r="I47" s="210">
        <v>41.476467122587835</v>
      </c>
      <c r="J47" s="210">
        <v>9.1319820173821213</v>
      </c>
      <c r="K47" s="210">
        <v>8.2443086809380031</v>
      </c>
    </row>
    <row r="48" spans="1:11" ht="15" thickBot="1" x14ac:dyDescent="0.25">
      <c r="A48" s="112"/>
      <c r="B48" s="112"/>
      <c r="C48" s="52"/>
      <c r="D48" s="1"/>
      <c r="E48" s="98"/>
      <c r="F48" s="98"/>
      <c r="G48" s="98"/>
      <c r="H48" s="119"/>
      <c r="I48" s="121"/>
      <c r="J48" s="112"/>
      <c r="K48" s="112"/>
    </row>
    <row r="49" spans="1:11" ht="15" thickTop="1" x14ac:dyDescent="0.2">
      <c r="A49" s="491" t="s">
        <v>855</v>
      </c>
      <c r="B49" s="491"/>
      <c r="C49" s="491"/>
      <c r="D49" s="491"/>
      <c r="E49" s="491"/>
      <c r="F49" s="491"/>
      <c r="G49" s="491"/>
      <c r="H49" s="491"/>
      <c r="I49" s="491"/>
      <c r="J49" s="491"/>
      <c r="K49" s="491"/>
    </row>
  </sheetData>
  <mergeCells count="9">
    <mergeCell ref="A49:K49"/>
    <mergeCell ref="A1:K1"/>
    <mergeCell ref="A2:K2"/>
    <mergeCell ref="A3:K3"/>
    <mergeCell ref="A4:A5"/>
    <mergeCell ref="B4:B5"/>
    <mergeCell ref="C4:C5"/>
    <mergeCell ref="D4:D5"/>
    <mergeCell ref="F4:K4"/>
  </mergeCells>
  <pageMargins left="0.7" right="0.7" top="0.75" bottom="0.75" header="0.3" footer="0.3"/>
  <pageSetup paperSize="9" scale="86"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view="pageBreakPreview" zoomScale="70" zoomScaleNormal="100" zoomScaleSheetLayoutView="70" workbookViewId="0">
      <selection activeCell="O7" sqref="O7"/>
    </sheetView>
  </sheetViews>
  <sheetFormatPr defaultRowHeight="14.25" x14ac:dyDescent="0.2"/>
  <cols>
    <col min="1" max="1" width="16.75" style="4" customWidth="1"/>
    <col min="2" max="2" width="11.375" bestFit="1" customWidth="1"/>
    <col min="3" max="3" width="8.5" bestFit="1" customWidth="1"/>
    <col min="4" max="4" width="8" bestFit="1" customWidth="1"/>
    <col min="5" max="5" width="7.75" bestFit="1" customWidth="1"/>
    <col min="6" max="6" width="8.75" bestFit="1" customWidth="1"/>
    <col min="7" max="7" width="7.25" bestFit="1" customWidth="1"/>
    <col min="8" max="8" width="9.125" bestFit="1" customWidth="1"/>
    <col min="9" max="9" width="7.375" bestFit="1" customWidth="1"/>
    <col min="10" max="10" width="8.125" bestFit="1" customWidth="1"/>
    <col min="11" max="11" width="9" bestFit="1" customWidth="1"/>
    <col min="12" max="12" width="8.5" bestFit="1" customWidth="1"/>
    <col min="13" max="13" width="8.75" bestFit="1" customWidth="1"/>
    <col min="14" max="14" width="9.5" bestFit="1" customWidth="1"/>
    <col min="15" max="15" width="8.5" bestFit="1" customWidth="1"/>
    <col min="16" max="16" width="7.25" bestFit="1" customWidth="1"/>
    <col min="17" max="17" width="8.375" bestFit="1" customWidth="1"/>
    <col min="18" max="18" width="8" bestFit="1" customWidth="1"/>
    <col min="19" max="19" width="9.125" bestFit="1" customWidth="1"/>
    <col min="20" max="20" width="9" bestFit="1" customWidth="1"/>
    <col min="21" max="21" width="9.25" bestFit="1" customWidth="1"/>
    <col min="22" max="22" width="9.125" bestFit="1" customWidth="1"/>
    <col min="23" max="23" width="6.75" bestFit="1" customWidth="1"/>
    <col min="24" max="24" width="19.5" customWidth="1"/>
  </cols>
  <sheetData>
    <row r="1" spans="1:23" ht="52.5" customHeight="1" thickBot="1" x14ac:dyDescent="0.25">
      <c r="A1" s="492" t="s">
        <v>865</v>
      </c>
      <c r="B1" s="492"/>
      <c r="C1" s="492"/>
      <c r="D1" s="492"/>
      <c r="E1" s="492"/>
      <c r="F1" s="492"/>
      <c r="G1" s="492"/>
      <c r="H1" s="492"/>
      <c r="I1" s="492"/>
      <c r="J1" s="492"/>
      <c r="K1" s="492"/>
      <c r="L1" s="492"/>
      <c r="M1" s="492"/>
      <c r="N1" s="492"/>
      <c r="O1" s="492"/>
      <c r="P1" s="492"/>
      <c r="Q1" s="492"/>
      <c r="R1" s="492"/>
      <c r="S1" s="492"/>
      <c r="T1" s="492"/>
      <c r="U1" s="492"/>
      <c r="V1" s="492"/>
      <c r="W1" s="492"/>
    </row>
    <row r="2" spans="1:23" ht="127.5" thickTop="1" thickBot="1" x14ac:dyDescent="0.25">
      <c r="A2" s="264" t="s">
        <v>866</v>
      </c>
      <c r="B2" s="264" t="s">
        <v>867</v>
      </c>
      <c r="C2" s="265" t="s">
        <v>868</v>
      </c>
      <c r="D2" s="265" t="s">
        <v>893</v>
      </c>
      <c r="E2" s="265" t="s">
        <v>869</v>
      </c>
      <c r="F2" s="265" t="s">
        <v>870</v>
      </c>
      <c r="G2" s="265" t="s">
        <v>871</v>
      </c>
      <c r="H2" s="265" t="s">
        <v>872</v>
      </c>
      <c r="I2" s="265" t="s">
        <v>873</v>
      </c>
      <c r="J2" s="265" t="s">
        <v>874</v>
      </c>
      <c r="K2" s="265" t="s">
        <v>875</v>
      </c>
      <c r="L2" s="265" t="s">
        <v>876</v>
      </c>
      <c r="M2" s="265" t="s">
        <v>877</v>
      </c>
      <c r="N2" s="265" t="s">
        <v>878</v>
      </c>
      <c r="O2" s="265" t="s">
        <v>879</v>
      </c>
      <c r="P2" s="265" t="s">
        <v>880</v>
      </c>
      <c r="Q2" s="265" t="s">
        <v>881</v>
      </c>
      <c r="R2" s="265" t="s">
        <v>894</v>
      </c>
      <c r="S2" s="265" t="s">
        <v>882</v>
      </c>
      <c r="T2" s="265" t="s">
        <v>895</v>
      </c>
      <c r="U2" s="265" t="s">
        <v>896</v>
      </c>
      <c r="V2" s="265" t="s">
        <v>897</v>
      </c>
      <c r="W2" s="265" t="s">
        <v>883</v>
      </c>
    </row>
    <row r="3" spans="1:23" ht="16.5" thickTop="1" x14ac:dyDescent="0.25">
      <c r="A3" s="266"/>
      <c r="B3" s="267"/>
      <c r="C3" s="267"/>
      <c r="D3" s="267"/>
      <c r="E3" s="267"/>
      <c r="F3" s="267"/>
      <c r="G3" s="267"/>
      <c r="H3" s="267"/>
      <c r="I3" s="267"/>
      <c r="J3" s="267"/>
      <c r="K3" s="267"/>
      <c r="L3" s="267"/>
      <c r="M3" s="267"/>
      <c r="N3" s="267"/>
      <c r="O3" s="267"/>
      <c r="P3" s="267"/>
      <c r="Q3" s="267"/>
      <c r="R3" s="267"/>
      <c r="S3" s="267"/>
      <c r="T3" s="267"/>
      <c r="U3" s="267"/>
      <c r="V3" s="267"/>
      <c r="W3" s="267"/>
    </row>
    <row r="4" spans="1:23" ht="42" customHeight="1" x14ac:dyDescent="0.25">
      <c r="A4" s="271" t="s">
        <v>32</v>
      </c>
      <c r="B4" s="272">
        <v>117.3</v>
      </c>
      <c r="C4" s="273">
        <v>118.42</v>
      </c>
      <c r="D4" s="273">
        <v>122.76</v>
      </c>
      <c r="E4" s="272">
        <v>104.8</v>
      </c>
      <c r="F4" s="273">
        <v>114.94</v>
      </c>
      <c r="G4" s="273">
        <v>123.49</v>
      </c>
      <c r="H4" s="273">
        <v>105.81</v>
      </c>
      <c r="I4" s="273">
        <v>123.31</v>
      </c>
      <c r="J4" s="273">
        <v>118.94</v>
      </c>
      <c r="K4" s="273">
        <v>124.01</v>
      </c>
      <c r="L4" s="273">
        <v>122.23</v>
      </c>
      <c r="M4" s="273">
        <v>113.08</v>
      </c>
      <c r="N4" s="273">
        <v>118.93</v>
      </c>
      <c r="O4" s="272">
        <v>113.6</v>
      </c>
      <c r="P4" s="273">
        <v>160.13</v>
      </c>
      <c r="Q4" s="273">
        <v>129.78</v>
      </c>
      <c r="R4" s="273">
        <v>141.96</v>
      </c>
      <c r="S4" s="273">
        <v>128.28</v>
      </c>
      <c r="T4" s="273">
        <v>168.85</v>
      </c>
      <c r="U4" s="273">
        <v>122.03</v>
      </c>
      <c r="V4" s="273">
        <v>125.61</v>
      </c>
      <c r="W4" s="273">
        <v>80.58</v>
      </c>
    </row>
    <row r="5" spans="1:23" ht="42" customHeight="1" x14ac:dyDescent="0.25">
      <c r="A5" s="271" t="s">
        <v>33</v>
      </c>
      <c r="B5" s="273">
        <v>130.91</v>
      </c>
      <c r="C5" s="273">
        <v>140.72</v>
      </c>
      <c r="D5" s="273">
        <v>138.97</v>
      </c>
      <c r="E5" s="273">
        <v>119.47</v>
      </c>
      <c r="F5" s="273">
        <v>141.01</v>
      </c>
      <c r="G5" s="273">
        <v>128.21</v>
      </c>
      <c r="H5" s="273">
        <v>116.33</v>
      </c>
      <c r="I5" s="273">
        <v>120.05</v>
      </c>
      <c r="J5" s="273">
        <v>135.22999999999999</v>
      </c>
      <c r="K5" s="273">
        <v>121.21</v>
      </c>
      <c r="L5" s="272">
        <v>130.9</v>
      </c>
      <c r="M5" s="273">
        <v>125.91</v>
      </c>
      <c r="N5" s="273">
        <v>150.63</v>
      </c>
      <c r="O5" s="273">
        <v>127.39</v>
      </c>
      <c r="P5" s="273">
        <v>174.53</v>
      </c>
      <c r="Q5" s="273">
        <v>157.65</v>
      </c>
      <c r="R5" s="273">
        <v>180.76</v>
      </c>
      <c r="S5" s="273">
        <v>167.08</v>
      </c>
      <c r="T5" s="273">
        <v>135.38999999999999</v>
      </c>
      <c r="U5" s="273">
        <v>146.24</v>
      </c>
      <c r="V5" s="273">
        <v>132.29</v>
      </c>
      <c r="W5" s="273">
        <v>78.08</v>
      </c>
    </row>
    <row r="6" spans="1:23" ht="42" customHeight="1" x14ac:dyDescent="0.25">
      <c r="A6" s="271" t="s">
        <v>34</v>
      </c>
      <c r="B6" s="272">
        <v>170.8</v>
      </c>
      <c r="C6" s="273">
        <v>136.44999999999999</v>
      </c>
      <c r="D6" s="273">
        <v>148.91999999999999</v>
      </c>
      <c r="E6" s="273">
        <v>160.88999999999999</v>
      </c>
      <c r="F6" s="273">
        <v>160.47999999999999</v>
      </c>
      <c r="G6" s="273">
        <v>125.89</v>
      </c>
      <c r="H6" s="273">
        <v>106.49</v>
      </c>
      <c r="I6" s="273">
        <v>125.75</v>
      </c>
      <c r="J6" s="273">
        <v>149.84</v>
      </c>
      <c r="K6" s="273">
        <v>145.07</v>
      </c>
      <c r="L6" s="272">
        <v>124.1</v>
      </c>
      <c r="M6" s="273">
        <v>181.86</v>
      </c>
      <c r="N6" s="273">
        <v>138.02000000000001</v>
      </c>
      <c r="O6" s="272">
        <v>230.8</v>
      </c>
      <c r="P6" s="273">
        <v>255.22</v>
      </c>
      <c r="Q6" s="273">
        <v>185.97</v>
      </c>
      <c r="R6" s="273">
        <v>236.87</v>
      </c>
      <c r="S6" s="273">
        <v>231.42</v>
      </c>
      <c r="T6" s="273">
        <v>284.44</v>
      </c>
      <c r="U6" s="273">
        <v>269.92</v>
      </c>
      <c r="V6" s="273">
        <v>146.55000000000001</v>
      </c>
      <c r="W6" s="272">
        <v>0</v>
      </c>
    </row>
    <row r="7" spans="1:23" ht="42" customHeight="1" x14ac:dyDescent="0.25">
      <c r="A7" s="271" t="s">
        <v>35</v>
      </c>
      <c r="B7" s="272">
        <v>221.5</v>
      </c>
      <c r="C7" s="273">
        <v>165.75</v>
      </c>
      <c r="D7" s="273">
        <v>215.63</v>
      </c>
      <c r="E7" s="272">
        <v>257.2</v>
      </c>
      <c r="F7" s="273">
        <v>187.92</v>
      </c>
      <c r="G7" s="272">
        <v>188.6</v>
      </c>
      <c r="H7" s="273">
        <v>127.38</v>
      </c>
      <c r="I7" s="273">
        <v>199.27</v>
      </c>
      <c r="J7" s="273">
        <v>150.32</v>
      </c>
      <c r="K7" s="273">
        <v>237.37</v>
      </c>
      <c r="L7" s="273">
        <v>131.91</v>
      </c>
      <c r="M7" s="273">
        <v>237.56</v>
      </c>
      <c r="N7" s="273">
        <v>152.58000000000001</v>
      </c>
      <c r="O7" s="273">
        <v>212.41</v>
      </c>
      <c r="P7" s="273">
        <v>283.29000000000002</v>
      </c>
      <c r="Q7" s="273">
        <v>274.68</v>
      </c>
      <c r="R7" s="273">
        <v>294.63</v>
      </c>
      <c r="S7" s="273">
        <v>318.52999999999997</v>
      </c>
      <c r="T7" s="273">
        <v>229.13</v>
      </c>
      <c r="U7" s="273">
        <v>311.87</v>
      </c>
      <c r="V7" s="273">
        <v>166.99</v>
      </c>
      <c r="W7" s="272">
        <v>35</v>
      </c>
    </row>
    <row r="8" spans="1:23" ht="42" customHeight="1" x14ac:dyDescent="0.25">
      <c r="A8" s="271" t="s">
        <v>36</v>
      </c>
      <c r="B8" s="273">
        <v>268.14999999999998</v>
      </c>
      <c r="C8" s="273">
        <v>232.48</v>
      </c>
      <c r="D8" s="273">
        <v>243.96</v>
      </c>
      <c r="E8" s="273">
        <v>352.14</v>
      </c>
      <c r="F8" s="273">
        <v>283.27</v>
      </c>
      <c r="G8" s="273">
        <v>280.52999999999997</v>
      </c>
      <c r="H8" s="273">
        <v>155.24</v>
      </c>
      <c r="I8" s="273">
        <v>244.69</v>
      </c>
      <c r="J8" s="273">
        <v>210.14</v>
      </c>
      <c r="K8" s="273">
        <v>207.01</v>
      </c>
      <c r="L8" s="273">
        <v>209.91</v>
      </c>
      <c r="M8" s="273">
        <v>282.11</v>
      </c>
      <c r="N8" s="273">
        <v>204.32</v>
      </c>
      <c r="O8" s="273">
        <v>242.13</v>
      </c>
      <c r="P8" s="273">
        <v>308.92</v>
      </c>
      <c r="Q8" s="273">
        <v>351.92</v>
      </c>
      <c r="R8" s="273">
        <v>300.92</v>
      </c>
      <c r="S8" s="273">
        <v>326.88</v>
      </c>
      <c r="T8" s="273">
        <v>206.37</v>
      </c>
      <c r="U8" s="273">
        <v>352.56</v>
      </c>
      <c r="V8" s="273">
        <v>228.05</v>
      </c>
      <c r="W8" s="273">
        <v>51.29</v>
      </c>
    </row>
    <row r="9" spans="1:23" ht="42" customHeight="1" x14ac:dyDescent="0.25">
      <c r="A9" s="268"/>
      <c r="B9" s="270"/>
      <c r="C9" s="270"/>
      <c r="D9" s="270"/>
      <c r="E9" s="270"/>
      <c r="F9" s="270"/>
      <c r="G9" s="270"/>
      <c r="H9" s="270"/>
      <c r="I9" s="270"/>
      <c r="J9" s="270"/>
      <c r="K9" s="270"/>
      <c r="L9" s="270"/>
      <c r="M9" s="270"/>
      <c r="N9" s="270"/>
      <c r="O9" s="270"/>
      <c r="P9" s="270"/>
      <c r="Q9" s="270"/>
      <c r="R9" s="270"/>
      <c r="S9" s="270"/>
      <c r="T9" s="270"/>
      <c r="U9" s="270"/>
      <c r="V9" s="270"/>
      <c r="W9" s="270"/>
    </row>
    <row r="10" spans="1:23" ht="42" customHeight="1" x14ac:dyDescent="0.25">
      <c r="A10" s="268" t="s">
        <v>884</v>
      </c>
      <c r="B10" s="270">
        <v>108.96</v>
      </c>
      <c r="C10" s="270">
        <v>110.77</v>
      </c>
      <c r="D10" s="270">
        <v>112.24</v>
      </c>
      <c r="E10" s="270">
        <v>109.16</v>
      </c>
      <c r="F10" s="270">
        <v>103.58</v>
      </c>
      <c r="G10" s="270">
        <v>122.09</v>
      </c>
      <c r="H10" s="270">
        <v>103.22</v>
      </c>
      <c r="I10" s="270">
        <v>115.45</v>
      </c>
      <c r="J10" s="270">
        <v>110.38</v>
      </c>
      <c r="K10" s="270">
        <v>105.69</v>
      </c>
      <c r="L10" s="270">
        <v>111.89</v>
      </c>
      <c r="M10" s="270">
        <v>106.53</v>
      </c>
      <c r="N10" s="270">
        <v>113.15</v>
      </c>
      <c r="O10" s="269">
        <v>102.7</v>
      </c>
      <c r="P10" s="270">
        <v>121.79</v>
      </c>
      <c r="Q10" s="270">
        <v>113.76</v>
      </c>
      <c r="R10" s="270">
        <v>122.26</v>
      </c>
      <c r="S10" s="270">
        <v>109.11</v>
      </c>
      <c r="T10" s="270">
        <v>111.84</v>
      </c>
      <c r="U10" s="269">
        <v>106.7</v>
      </c>
      <c r="V10" s="270">
        <v>124.32</v>
      </c>
      <c r="W10" s="270">
        <v>87.86</v>
      </c>
    </row>
    <row r="11" spans="1:23" ht="42" customHeight="1" x14ac:dyDescent="0.25">
      <c r="A11" s="268" t="s">
        <v>815</v>
      </c>
      <c r="B11" s="270">
        <v>115.51</v>
      </c>
      <c r="C11" s="270">
        <v>112.68</v>
      </c>
      <c r="D11" s="270">
        <v>123.05</v>
      </c>
      <c r="E11" s="270">
        <v>108.78</v>
      </c>
      <c r="F11" s="270">
        <v>107.91</v>
      </c>
      <c r="G11" s="270">
        <v>123.51</v>
      </c>
      <c r="H11" s="270">
        <v>105.47</v>
      </c>
      <c r="I11" s="270">
        <v>127.42</v>
      </c>
      <c r="J11" s="270">
        <v>111.59</v>
      </c>
      <c r="K11" s="270">
        <v>155.38999999999999</v>
      </c>
      <c r="L11" s="269">
        <v>116.2</v>
      </c>
      <c r="M11" s="270">
        <v>110.69</v>
      </c>
      <c r="N11" s="269">
        <v>118</v>
      </c>
      <c r="O11" s="270">
        <v>115.03</v>
      </c>
      <c r="P11" s="270">
        <v>121.39</v>
      </c>
      <c r="Q11" s="270">
        <v>125.53</v>
      </c>
      <c r="R11" s="269">
        <v>172.4</v>
      </c>
      <c r="S11" s="269">
        <v>112.6</v>
      </c>
      <c r="T11" s="270">
        <v>190.62</v>
      </c>
      <c r="U11" s="270">
        <v>142.65</v>
      </c>
      <c r="V11" s="270">
        <v>114.06</v>
      </c>
      <c r="W11" s="270">
        <v>90.54</v>
      </c>
    </row>
    <row r="12" spans="1:23" ht="42" customHeight="1" x14ac:dyDescent="0.25">
      <c r="A12" s="268" t="s">
        <v>816</v>
      </c>
      <c r="B12" s="270">
        <v>119.63</v>
      </c>
      <c r="C12" s="270">
        <v>119.19</v>
      </c>
      <c r="D12" s="270">
        <v>126.72</v>
      </c>
      <c r="E12" s="270">
        <v>97.17</v>
      </c>
      <c r="F12" s="270">
        <v>122.72</v>
      </c>
      <c r="G12" s="270">
        <v>117.92</v>
      </c>
      <c r="H12" s="270">
        <v>102.89</v>
      </c>
      <c r="I12" s="270">
        <v>124.38</v>
      </c>
      <c r="J12" s="270">
        <v>121.49</v>
      </c>
      <c r="K12" s="270">
        <v>116.86</v>
      </c>
      <c r="L12" s="270">
        <v>128.13999999999999</v>
      </c>
      <c r="M12" s="270">
        <v>114.17</v>
      </c>
      <c r="N12" s="270">
        <v>115.44</v>
      </c>
      <c r="O12" s="270">
        <v>124.17</v>
      </c>
      <c r="P12" s="270">
        <v>208.45</v>
      </c>
      <c r="Q12" s="270">
        <v>133.19</v>
      </c>
      <c r="R12" s="270">
        <v>123.17</v>
      </c>
      <c r="S12" s="270">
        <v>153.78</v>
      </c>
      <c r="T12" s="270">
        <v>213.66</v>
      </c>
      <c r="U12" s="270">
        <v>122.79</v>
      </c>
      <c r="V12" s="270">
        <v>135.66</v>
      </c>
      <c r="W12" s="270">
        <v>72.09</v>
      </c>
    </row>
    <row r="13" spans="1:23" ht="42" customHeight="1" x14ac:dyDescent="0.25">
      <c r="A13" s="268" t="s">
        <v>817</v>
      </c>
      <c r="B13" s="270">
        <v>125.11</v>
      </c>
      <c r="C13" s="270">
        <v>131.02000000000001</v>
      </c>
      <c r="D13" s="270">
        <v>129.02000000000001</v>
      </c>
      <c r="E13" s="270">
        <v>104.11</v>
      </c>
      <c r="F13" s="270">
        <v>125.54</v>
      </c>
      <c r="G13" s="270">
        <v>130.47</v>
      </c>
      <c r="H13" s="270">
        <v>111.67</v>
      </c>
      <c r="I13" s="270">
        <v>125.99</v>
      </c>
      <c r="J13" s="270">
        <v>132.29</v>
      </c>
      <c r="K13" s="270">
        <v>118.08</v>
      </c>
      <c r="L13" s="270">
        <v>132.68</v>
      </c>
      <c r="M13" s="270">
        <v>120.94</v>
      </c>
      <c r="N13" s="270">
        <v>129.13</v>
      </c>
      <c r="O13" s="270">
        <v>112.49</v>
      </c>
      <c r="P13" s="269">
        <v>188.9</v>
      </c>
      <c r="Q13" s="270">
        <v>146.63</v>
      </c>
      <c r="R13" s="270">
        <v>150.04</v>
      </c>
      <c r="S13" s="270">
        <v>137.63</v>
      </c>
      <c r="T13" s="270">
        <v>159.27000000000001</v>
      </c>
      <c r="U13" s="270">
        <v>115.97</v>
      </c>
      <c r="V13" s="269">
        <v>128.4</v>
      </c>
      <c r="W13" s="270">
        <v>71.83</v>
      </c>
    </row>
    <row r="14" spans="1:23" ht="42" customHeight="1" x14ac:dyDescent="0.25">
      <c r="A14" s="268"/>
      <c r="B14" s="270"/>
      <c r="C14" s="270"/>
      <c r="D14" s="270"/>
      <c r="E14" s="270"/>
      <c r="F14" s="270"/>
      <c r="G14" s="270"/>
      <c r="H14" s="270"/>
      <c r="I14" s="270"/>
      <c r="J14" s="270"/>
      <c r="K14" s="270"/>
      <c r="L14" s="270"/>
      <c r="M14" s="270"/>
      <c r="N14" s="270"/>
      <c r="O14" s="270"/>
      <c r="P14" s="269"/>
      <c r="Q14" s="270"/>
      <c r="R14" s="270"/>
      <c r="S14" s="270"/>
      <c r="T14" s="270"/>
      <c r="U14" s="270"/>
      <c r="V14" s="269"/>
      <c r="W14" s="270"/>
    </row>
    <row r="15" spans="1:23" ht="42" customHeight="1" x14ac:dyDescent="0.25">
      <c r="A15" s="268" t="s">
        <v>885</v>
      </c>
      <c r="B15" s="270">
        <v>127.75</v>
      </c>
      <c r="C15" s="270">
        <v>143.65</v>
      </c>
      <c r="D15" s="270">
        <v>138.86000000000001</v>
      </c>
      <c r="E15" s="270">
        <v>108.89</v>
      </c>
      <c r="F15" s="269">
        <v>144.6</v>
      </c>
      <c r="G15" s="270">
        <v>134.07</v>
      </c>
      <c r="H15" s="270">
        <v>119.47</v>
      </c>
      <c r="I15" s="270">
        <v>125.71</v>
      </c>
      <c r="J15" s="270">
        <v>135.43</v>
      </c>
      <c r="K15" s="270">
        <v>98.61</v>
      </c>
      <c r="L15" s="270">
        <v>138.66</v>
      </c>
      <c r="M15" s="270">
        <v>119.08</v>
      </c>
      <c r="N15" s="269">
        <v>163</v>
      </c>
      <c r="O15" s="270">
        <v>117.59</v>
      </c>
      <c r="P15" s="270">
        <v>186.16</v>
      </c>
      <c r="Q15" s="270">
        <v>157.15</v>
      </c>
      <c r="R15" s="270">
        <v>153.75</v>
      </c>
      <c r="S15" s="270">
        <v>143.88999999999999</v>
      </c>
      <c r="T15" s="270">
        <v>142.76</v>
      </c>
      <c r="U15" s="270">
        <v>145.33000000000001</v>
      </c>
      <c r="V15" s="270">
        <v>138.04</v>
      </c>
      <c r="W15" s="269">
        <v>74.7</v>
      </c>
    </row>
    <row r="16" spans="1:23" ht="42" customHeight="1" x14ac:dyDescent="0.25">
      <c r="A16" s="268" t="s">
        <v>815</v>
      </c>
      <c r="B16" s="270">
        <v>134.15</v>
      </c>
      <c r="C16" s="270">
        <v>142.62</v>
      </c>
      <c r="D16" s="270">
        <v>146.07</v>
      </c>
      <c r="E16" s="270">
        <v>111.29</v>
      </c>
      <c r="F16" s="270">
        <v>145.19</v>
      </c>
      <c r="G16" s="270">
        <v>137.44</v>
      </c>
      <c r="H16" s="270">
        <v>116.28</v>
      </c>
      <c r="I16" s="270">
        <v>120.09</v>
      </c>
      <c r="J16" s="270">
        <v>136.35</v>
      </c>
      <c r="K16" s="270">
        <v>123.93</v>
      </c>
      <c r="L16" s="270">
        <v>133.99</v>
      </c>
      <c r="M16" s="270">
        <v>128.44</v>
      </c>
      <c r="N16" s="270">
        <v>173.71</v>
      </c>
      <c r="O16" s="270">
        <v>117.41</v>
      </c>
      <c r="P16" s="270">
        <v>168.36</v>
      </c>
      <c r="Q16" s="269">
        <v>165.4</v>
      </c>
      <c r="R16" s="270">
        <v>155.93</v>
      </c>
      <c r="S16" s="270">
        <v>171.84</v>
      </c>
      <c r="T16" s="270">
        <v>138.49</v>
      </c>
      <c r="U16" s="270">
        <v>146.04</v>
      </c>
      <c r="V16" s="270">
        <v>116.42</v>
      </c>
      <c r="W16" s="270">
        <v>110.11</v>
      </c>
    </row>
    <row r="17" spans="1:23" ht="42" customHeight="1" x14ac:dyDescent="0.25">
      <c r="A17" s="268" t="s">
        <v>816</v>
      </c>
      <c r="B17" s="270">
        <v>133.35</v>
      </c>
      <c r="C17" s="270">
        <v>140.46</v>
      </c>
      <c r="D17" s="270">
        <v>137.11000000000001</v>
      </c>
      <c r="E17" s="270">
        <v>114.05</v>
      </c>
      <c r="F17" s="269">
        <v>138.9</v>
      </c>
      <c r="G17" s="270">
        <v>130.05000000000001</v>
      </c>
      <c r="H17" s="270">
        <v>111.46</v>
      </c>
      <c r="I17" s="270">
        <v>116.71</v>
      </c>
      <c r="J17" s="270">
        <v>136.05000000000001</v>
      </c>
      <c r="K17" s="270">
        <v>132.76</v>
      </c>
      <c r="L17" s="270">
        <v>126.85</v>
      </c>
      <c r="M17" s="270">
        <v>131.37</v>
      </c>
      <c r="N17" s="270">
        <v>136.97</v>
      </c>
      <c r="O17" s="269">
        <v>140.6</v>
      </c>
      <c r="P17" s="270">
        <v>179.33</v>
      </c>
      <c r="Q17" s="270">
        <v>150.72</v>
      </c>
      <c r="R17" s="270">
        <v>247.05</v>
      </c>
      <c r="S17" s="270">
        <v>163.07</v>
      </c>
      <c r="T17" s="269">
        <v>106.5</v>
      </c>
      <c r="U17" s="270">
        <v>133.94999999999999</v>
      </c>
      <c r="V17" s="270">
        <v>134.69</v>
      </c>
      <c r="W17" s="270">
        <v>127.52</v>
      </c>
    </row>
    <row r="18" spans="1:23" ht="42" customHeight="1" x14ac:dyDescent="0.25">
      <c r="A18" s="268" t="s">
        <v>817</v>
      </c>
      <c r="B18" s="270">
        <v>128.38</v>
      </c>
      <c r="C18" s="270">
        <v>136.13999999999999</v>
      </c>
      <c r="D18" s="270">
        <v>133.84</v>
      </c>
      <c r="E18" s="270">
        <v>143.63</v>
      </c>
      <c r="F18" s="270">
        <v>135.35</v>
      </c>
      <c r="G18" s="270">
        <v>111.29</v>
      </c>
      <c r="H18" s="270">
        <v>118.11</v>
      </c>
      <c r="I18" s="270">
        <v>117.69</v>
      </c>
      <c r="J18" s="270">
        <v>133.08000000000001</v>
      </c>
      <c r="K18" s="270">
        <v>129.55000000000001</v>
      </c>
      <c r="L18" s="270">
        <v>124.11</v>
      </c>
      <c r="M18" s="270">
        <v>124.75</v>
      </c>
      <c r="N18" s="270">
        <v>128.83000000000001</v>
      </c>
      <c r="O18" s="270">
        <v>133.96</v>
      </c>
      <c r="P18" s="270">
        <v>164.28</v>
      </c>
      <c r="Q18" s="270">
        <v>157.33000000000001</v>
      </c>
      <c r="R18" s="270">
        <v>166.31</v>
      </c>
      <c r="S18" s="270">
        <v>189.51</v>
      </c>
      <c r="T18" s="270">
        <v>153.82</v>
      </c>
      <c r="U18" s="270">
        <v>159.62</v>
      </c>
      <c r="V18" s="270">
        <v>140.01</v>
      </c>
      <c r="W18" s="269">
        <v>0</v>
      </c>
    </row>
    <row r="19" spans="1:23" ht="42" customHeight="1" x14ac:dyDescent="0.25">
      <c r="A19" s="268"/>
      <c r="B19" s="270"/>
      <c r="C19" s="270"/>
      <c r="D19" s="270"/>
      <c r="E19" s="270"/>
      <c r="F19" s="270"/>
      <c r="G19" s="270"/>
      <c r="H19" s="270"/>
      <c r="I19" s="270"/>
      <c r="J19" s="270"/>
      <c r="K19" s="270"/>
      <c r="L19" s="270"/>
      <c r="M19" s="270"/>
      <c r="N19" s="270"/>
      <c r="O19" s="270"/>
      <c r="P19" s="270"/>
      <c r="Q19" s="270"/>
      <c r="R19" s="270"/>
      <c r="S19" s="270"/>
      <c r="T19" s="270"/>
      <c r="U19" s="270"/>
      <c r="V19" s="270"/>
      <c r="W19" s="269"/>
    </row>
    <row r="20" spans="1:23" ht="42" customHeight="1" x14ac:dyDescent="0.25">
      <c r="A20" s="268" t="s">
        <v>886</v>
      </c>
      <c r="B20" s="269">
        <v>154.19999999999999</v>
      </c>
      <c r="C20" s="270">
        <v>148.88999999999999</v>
      </c>
      <c r="D20" s="269">
        <v>157.6</v>
      </c>
      <c r="E20" s="270">
        <v>144.87</v>
      </c>
      <c r="F20" s="270">
        <v>162.62</v>
      </c>
      <c r="G20" s="270">
        <v>113.75</v>
      </c>
      <c r="H20" s="270">
        <v>122.48</v>
      </c>
      <c r="I20" s="270">
        <v>119.75</v>
      </c>
      <c r="J20" s="270">
        <v>159.85</v>
      </c>
      <c r="K20" s="270">
        <v>140.08000000000001</v>
      </c>
      <c r="L20" s="270">
        <v>134.78</v>
      </c>
      <c r="M20" s="270">
        <v>152.36000000000001</v>
      </c>
      <c r="N20" s="269">
        <v>156.6</v>
      </c>
      <c r="O20" s="270">
        <v>372.08</v>
      </c>
      <c r="P20" s="270">
        <v>235.73</v>
      </c>
      <c r="Q20" s="270">
        <v>168.05</v>
      </c>
      <c r="R20" s="270">
        <v>198.15</v>
      </c>
      <c r="S20" s="269">
        <v>236.2</v>
      </c>
      <c r="T20" s="270">
        <v>266.25</v>
      </c>
      <c r="U20" s="269">
        <v>254.2</v>
      </c>
      <c r="V20" s="270">
        <v>142.49</v>
      </c>
      <c r="W20" s="269">
        <v>0</v>
      </c>
    </row>
    <row r="21" spans="1:23" ht="42" customHeight="1" x14ac:dyDescent="0.25">
      <c r="A21" s="268" t="s">
        <v>815</v>
      </c>
      <c r="B21" s="270">
        <v>180.79</v>
      </c>
      <c r="C21" s="270">
        <v>130.16</v>
      </c>
      <c r="D21" s="270">
        <v>150.41</v>
      </c>
      <c r="E21" s="270">
        <v>150.71</v>
      </c>
      <c r="F21" s="270">
        <v>169.99</v>
      </c>
      <c r="G21" s="270">
        <v>118.32</v>
      </c>
      <c r="H21" s="270">
        <v>116.89</v>
      </c>
      <c r="I21" s="270">
        <v>118.45</v>
      </c>
      <c r="J21" s="269">
        <v>172.8</v>
      </c>
      <c r="K21" s="270">
        <v>152.94</v>
      </c>
      <c r="L21" s="270">
        <v>127.36</v>
      </c>
      <c r="M21" s="270">
        <v>196.57</v>
      </c>
      <c r="N21" s="270">
        <v>121.34</v>
      </c>
      <c r="O21" s="270">
        <v>174.81</v>
      </c>
      <c r="P21" s="270">
        <v>263.38</v>
      </c>
      <c r="Q21" s="270">
        <v>190.27</v>
      </c>
      <c r="R21" s="270">
        <v>170.77</v>
      </c>
      <c r="S21" s="270">
        <v>221.74</v>
      </c>
      <c r="T21" s="270">
        <v>315.61</v>
      </c>
      <c r="U21" s="270">
        <v>307.04000000000002</v>
      </c>
      <c r="V21" s="270">
        <v>148.63999999999999</v>
      </c>
      <c r="W21" s="269">
        <v>0</v>
      </c>
    </row>
    <row r="22" spans="1:23" ht="42" customHeight="1" x14ac:dyDescent="0.25">
      <c r="A22" s="268" t="s">
        <v>816</v>
      </c>
      <c r="B22" s="270">
        <v>175.69</v>
      </c>
      <c r="C22" s="270">
        <v>130.27000000000001</v>
      </c>
      <c r="D22" s="270">
        <v>145.22</v>
      </c>
      <c r="E22" s="270">
        <v>162.15</v>
      </c>
      <c r="F22" s="270">
        <v>156.28</v>
      </c>
      <c r="G22" s="269">
        <v>128.6</v>
      </c>
      <c r="H22" s="270">
        <v>94.34</v>
      </c>
      <c r="I22" s="270">
        <v>125.61</v>
      </c>
      <c r="J22" s="270">
        <v>135.47999999999999</v>
      </c>
      <c r="K22" s="270">
        <v>153.83000000000001</v>
      </c>
      <c r="L22" s="270">
        <v>119.42</v>
      </c>
      <c r="M22" s="270">
        <v>194.84</v>
      </c>
      <c r="N22" s="270">
        <v>125.35</v>
      </c>
      <c r="O22" s="270">
        <v>172.65</v>
      </c>
      <c r="P22" s="270">
        <v>231.95</v>
      </c>
      <c r="Q22" s="270">
        <v>174.99</v>
      </c>
      <c r="R22" s="270">
        <v>178.65</v>
      </c>
      <c r="S22" s="270">
        <v>235.75</v>
      </c>
      <c r="T22" s="269">
        <v>273.2</v>
      </c>
      <c r="U22" s="269">
        <v>244.2</v>
      </c>
      <c r="V22" s="270">
        <v>147.25</v>
      </c>
      <c r="W22" s="269">
        <v>0</v>
      </c>
    </row>
    <row r="23" spans="1:23" ht="42" customHeight="1" x14ac:dyDescent="0.25">
      <c r="A23" s="268" t="s">
        <v>817</v>
      </c>
      <c r="B23" s="270">
        <v>172.51</v>
      </c>
      <c r="C23" s="270">
        <v>136.47</v>
      </c>
      <c r="D23" s="270">
        <v>142.46</v>
      </c>
      <c r="E23" s="270">
        <v>185.82</v>
      </c>
      <c r="F23" s="270">
        <v>153.03</v>
      </c>
      <c r="G23" s="270">
        <v>142.88999999999999</v>
      </c>
      <c r="H23" s="270">
        <v>92.25</v>
      </c>
      <c r="I23" s="270">
        <v>139.16999999999999</v>
      </c>
      <c r="J23" s="270">
        <v>131.24</v>
      </c>
      <c r="K23" s="270">
        <v>133.43</v>
      </c>
      <c r="L23" s="270">
        <v>114.82</v>
      </c>
      <c r="M23" s="270">
        <v>183.68</v>
      </c>
      <c r="N23" s="269">
        <v>148.80000000000001</v>
      </c>
      <c r="O23" s="270">
        <v>203.68</v>
      </c>
      <c r="P23" s="270">
        <v>289.81</v>
      </c>
      <c r="Q23" s="270">
        <v>210.58</v>
      </c>
      <c r="R23" s="270">
        <v>399.91</v>
      </c>
      <c r="S23" s="270">
        <v>231.97</v>
      </c>
      <c r="T23" s="270">
        <v>282.69</v>
      </c>
      <c r="U23" s="270">
        <v>274.27</v>
      </c>
      <c r="V23" s="270">
        <v>147.82</v>
      </c>
      <c r="W23" s="269">
        <v>0</v>
      </c>
    </row>
    <row r="24" spans="1:23" ht="42" customHeight="1" x14ac:dyDescent="0.25">
      <c r="A24" s="268"/>
      <c r="B24" s="270"/>
      <c r="C24" s="270"/>
      <c r="D24" s="270"/>
      <c r="E24" s="270"/>
      <c r="F24" s="270"/>
      <c r="G24" s="270"/>
      <c r="H24" s="270"/>
      <c r="I24" s="270"/>
      <c r="J24" s="270"/>
      <c r="K24" s="270"/>
      <c r="L24" s="270"/>
      <c r="M24" s="270"/>
      <c r="N24" s="269"/>
      <c r="O24" s="270"/>
      <c r="P24" s="270"/>
      <c r="Q24" s="270"/>
      <c r="R24" s="270"/>
      <c r="S24" s="270"/>
      <c r="T24" s="270"/>
      <c r="U24" s="270"/>
      <c r="V24" s="270"/>
      <c r="W24" s="269"/>
    </row>
    <row r="25" spans="1:23" ht="42" customHeight="1" x14ac:dyDescent="0.25">
      <c r="A25" s="268" t="s">
        <v>887</v>
      </c>
      <c r="B25" s="270">
        <v>192.11</v>
      </c>
      <c r="C25" s="270">
        <v>165.93</v>
      </c>
      <c r="D25" s="270">
        <v>182.53</v>
      </c>
      <c r="E25" s="270">
        <v>211.65</v>
      </c>
      <c r="F25" s="270">
        <v>160.85</v>
      </c>
      <c r="G25" s="270">
        <v>156.78</v>
      </c>
      <c r="H25" s="270">
        <v>99.81</v>
      </c>
      <c r="I25" s="270">
        <v>164.48</v>
      </c>
      <c r="J25" s="270">
        <v>149.41999999999999</v>
      </c>
      <c r="K25" s="270">
        <v>148.06</v>
      </c>
      <c r="L25" s="270">
        <v>123.62</v>
      </c>
      <c r="M25" s="270">
        <v>204.73</v>
      </c>
      <c r="N25" s="269">
        <v>153.69999999999999</v>
      </c>
      <c r="O25" s="270">
        <v>220.21</v>
      </c>
      <c r="P25" s="270">
        <v>251.94</v>
      </c>
      <c r="Q25" s="269">
        <v>232.1</v>
      </c>
      <c r="R25" s="269">
        <v>236.7</v>
      </c>
      <c r="S25" s="270">
        <v>388.71</v>
      </c>
      <c r="T25" s="270">
        <v>193.12</v>
      </c>
      <c r="U25" s="269">
        <v>290</v>
      </c>
      <c r="V25" s="270">
        <v>166.92</v>
      </c>
      <c r="W25" s="269">
        <v>0</v>
      </c>
    </row>
    <row r="26" spans="1:23" ht="42" customHeight="1" x14ac:dyDescent="0.25">
      <c r="A26" s="268" t="s">
        <v>815</v>
      </c>
      <c r="B26" s="270">
        <v>215.12</v>
      </c>
      <c r="C26" s="270">
        <v>162.88999999999999</v>
      </c>
      <c r="D26" s="270">
        <v>231.62</v>
      </c>
      <c r="E26" s="270">
        <v>238.67</v>
      </c>
      <c r="F26" s="270">
        <v>180.06</v>
      </c>
      <c r="G26" s="270">
        <v>168.17</v>
      </c>
      <c r="H26" s="270">
        <v>118.36</v>
      </c>
      <c r="I26" s="270">
        <v>173.39</v>
      </c>
      <c r="J26" s="270">
        <v>136.28</v>
      </c>
      <c r="K26" s="270">
        <v>221.25</v>
      </c>
      <c r="L26" s="270">
        <v>132.61000000000001</v>
      </c>
      <c r="M26" s="270">
        <v>226.78</v>
      </c>
      <c r="N26" s="270">
        <v>153.01</v>
      </c>
      <c r="O26" s="270">
        <v>183.56</v>
      </c>
      <c r="P26" s="270">
        <v>262.43</v>
      </c>
      <c r="Q26" s="270">
        <v>262.52</v>
      </c>
      <c r="R26" s="270">
        <v>268.05</v>
      </c>
      <c r="S26" s="270">
        <v>317.62</v>
      </c>
      <c r="T26" s="270">
        <v>280.74</v>
      </c>
      <c r="U26" s="269">
        <v>234.4</v>
      </c>
      <c r="V26" s="270">
        <v>159.53</v>
      </c>
      <c r="W26" s="269">
        <v>0</v>
      </c>
    </row>
    <row r="27" spans="1:23" ht="42" customHeight="1" x14ac:dyDescent="0.25">
      <c r="A27" s="268" t="s">
        <v>816</v>
      </c>
      <c r="B27" s="270">
        <v>221.03</v>
      </c>
      <c r="C27" s="270">
        <v>156.15</v>
      </c>
      <c r="D27" s="270">
        <v>235.45</v>
      </c>
      <c r="E27" s="269">
        <v>269</v>
      </c>
      <c r="F27" s="270">
        <v>191.29</v>
      </c>
      <c r="G27" s="270">
        <v>192.19</v>
      </c>
      <c r="H27" s="270">
        <v>145.94999999999999</v>
      </c>
      <c r="I27" s="270">
        <v>207.17</v>
      </c>
      <c r="J27" s="270">
        <v>149.88</v>
      </c>
      <c r="K27" s="270">
        <v>320.95999999999998</v>
      </c>
      <c r="L27" s="270">
        <v>122.78</v>
      </c>
      <c r="M27" s="270">
        <v>231.21</v>
      </c>
      <c r="N27" s="270">
        <v>146.91999999999999</v>
      </c>
      <c r="O27" s="270">
        <v>207.12</v>
      </c>
      <c r="P27" s="270">
        <v>292.05</v>
      </c>
      <c r="Q27" s="270">
        <v>281.95999999999998</v>
      </c>
      <c r="R27" s="270">
        <v>328.12</v>
      </c>
      <c r="S27" s="270">
        <v>250.91</v>
      </c>
      <c r="T27" s="270">
        <v>228.49</v>
      </c>
      <c r="U27" s="270">
        <v>291.55</v>
      </c>
      <c r="V27" s="269">
        <v>160</v>
      </c>
      <c r="W27" s="269">
        <v>0</v>
      </c>
    </row>
    <row r="28" spans="1:23" ht="42" customHeight="1" x14ac:dyDescent="0.25">
      <c r="A28" s="268" t="s">
        <v>817</v>
      </c>
      <c r="B28" s="270">
        <v>257.73</v>
      </c>
      <c r="C28" s="270">
        <v>178.03</v>
      </c>
      <c r="D28" s="270">
        <v>212.91</v>
      </c>
      <c r="E28" s="270">
        <v>309.48</v>
      </c>
      <c r="F28" s="270">
        <v>219.47</v>
      </c>
      <c r="G28" s="270">
        <v>237.28</v>
      </c>
      <c r="H28" s="270">
        <v>145.38</v>
      </c>
      <c r="I28" s="270">
        <v>252.03</v>
      </c>
      <c r="J28" s="270">
        <v>165.69</v>
      </c>
      <c r="K28" s="269">
        <v>259.2</v>
      </c>
      <c r="L28" s="270">
        <v>148.63999999999999</v>
      </c>
      <c r="M28" s="270">
        <v>287.52</v>
      </c>
      <c r="N28" s="270">
        <v>156.68</v>
      </c>
      <c r="O28" s="270">
        <v>238.76</v>
      </c>
      <c r="P28" s="270">
        <v>326.74</v>
      </c>
      <c r="Q28" s="270">
        <v>322.13</v>
      </c>
      <c r="R28" s="270">
        <v>345.63</v>
      </c>
      <c r="S28" s="270">
        <v>316.89</v>
      </c>
      <c r="T28" s="270">
        <v>214.17</v>
      </c>
      <c r="U28" s="270">
        <v>431.52</v>
      </c>
      <c r="V28" s="269">
        <v>181.5</v>
      </c>
      <c r="W28" s="270">
        <v>140.01</v>
      </c>
    </row>
    <row r="29" spans="1:23" ht="42" customHeight="1" x14ac:dyDescent="0.25">
      <c r="A29" s="268"/>
      <c r="B29" s="270"/>
      <c r="C29" s="270"/>
      <c r="D29" s="270"/>
      <c r="E29" s="270"/>
      <c r="F29" s="270"/>
      <c r="G29" s="270"/>
      <c r="H29" s="270"/>
      <c r="I29" s="270"/>
      <c r="J29" s="270"/>
      <c r="K29" s="269"/>
      <c r="L29" s="270"/>
      <c r="M29" s="270"/>
      <c r="N29" s="270"/>
      <c r="O29" s="270"/>
      <c r="P29" s="270"/>
      <c r="Q29" s="270"/>
      <c r="R29" s="270"/>
      <c r="S29" s="270"/>
      <c r="T29" s="270"/>
      <c r="U29" s="270"/>
      <c r="V29" s="269"/>
      <c r="W29" s="270"/>
    </row>
    <row r="30" spans="1:23" ht="42" customHeight="1" x14ac:dyDescent="0.25">
      <c r="A30" s="268" t="s">
        <v>888</v>
      </c>
      <c r="B30" s="270">
        <v>248.68</v>
      </c>
      <c r="C30" s="270">
        <v>206.45</v>
      </c>
      <c r="D30" s="270">
        <v>207.61</v>
      </c>
      <c r="E30" s="270">
        <v>354.19</v>
      </c>
      <c r="F30" s="270">
        <v>245.86</v>
      </c>
      <c r="G30" s="270">
        <v>286.22000000000003</v>
      </c>
      <c r="H30" s="270">
        <v>150.34</v>
      </c>
      <c r="I30" s="270">
        <v>258.48</v>
      </c>
      <c r="J30" s="270">
        <v>181.21</v>
      </c>
      <c r="K30" s="270">
        <v>231.27</v>
      </c>
      <c r="L30" s="270">
        <v>184.24</v>
      </c>
      <c r="M30" s="269">
        <v>264.89999999999998</v>
      </c>
      <c r="N30" s="270">
        <v>196.17</v>
      </c>
      <c r="O30" s="270">
        <v>243.74</v>
      </c>
      <c r="P30" s="270">
        <v>293.39</v>
      </c>
      <c r="Q30" s="270">
        <v>353.85</v>
      </c>
      <c r="R30" s="270">
        <v>340.07</v>
      </c>
      <c r="S30" s="269">
        <v>339</v>
      </c>
      <c r="T30" s="270">
        <v>202.38</v>
      </c>
      <c r="U30" s="270">
        <v>385.38</v>
      </c>
      <c r="V30" s="270">
        <v>189.82</v>
      </c>
      <c r="W30" s="270">
        <v>205.17</v>
      </c>
    </row>
    <row r="31" spans="1:23" ht="42" customHeight="1" x14ac:dyDescent="0.25">
      <c r="A31" s="268" t="s">
        <v>815</v>
      </c>
      <c r="B31" s="270">
        <v>246.82</v>
      </c>
      <c r="C31" s="270">
        <v>214.38</v>
      </c>
      <c r="D31" s="270">
        <v>215.54</v>
      </c>
      <c r="E31" s="270">
        <v>377.12</v>
      </c>
      <c r="F31" s="270">
        <v>259.58999999999997</v>
      </c>
      <c r="G31" s="270">
        <v>260.95999999999998</v>
      </c>
      <c r="H31" s="270">
        <v>142.09</v>
      </c>
      <c r="I31" s="270">
        <v>267.04000000000002</v>
      </c>
      <c r="J31" s="270">
        <v>206.82</v>
      </c>
      <c r="K31" s="270">
        <v>222.09</v>
      </c>
      <c r="L31" s="269">
        <v>193.9</v>
      </c>
      <c r="M31" s="270">
        <v>258.87</v>
      </c>
      <c r="N31" s="270">
        <v>192.37</v>
      </c>
      <c r="O31" s="270">
        <v>225.24</v>
      </c>
      <c r="P31" s="270">
        <v>288.67</v>
      </c>
      <c r="Q31" s="270">
        <v>342.48</v>
      </c>
      <c r="R31" s="270">
        <v>275.04000000000002</v>
      </c>
      <c r="S31" s="269">
        <v>337.8</v>
      </c>
      <c r="T31" s="269">
        <v>208</v>
      </c>
      <c r="U31" s="270">
        <v>366.81</v>
      </c>
      <c r="V31" s="270">
        <v>197.69</v>
      </c>
      <c r="W31" s="269">
        <v>0</v>
      </c>
    </row>
    <row r="32" spans="1:23" ht="42" customHeight="1" x14ac:dyDescent="0.25">
      <c r="A32" s="268" t="s">
        <v>816</v>
      </c>
      <c r="B32" s="270">
        <v>277.76</v>
      </c>
      <c r="C32" s="270">
        <v>235.44</v>
      </c>
      <c r="D32" s="269">
        <v>268.89999999999998</v>
      </c>
      <c r="E32" s="270">
        <v>337.21</v>
      </c>
      <c r="F32" s="270">
        <v>293.31</v>
      </c>
      <c r="G32" s="270">
        <v>279.13</v>
      </c>
      <c r="H32" s="270">
        <v>152.61000000000001</v>
      </c>
      <c r="I32" s="270">
        <v>228.44</v>
      </c>
      <c r="J32" s="270">
        <v>209.77</v>
      </c>
      <c r="K32" s="270">
        <v>197.82</v>
      </c>
      <c r="L32" s="270">
        <v>230.45</v>
      </c>
      <c r="M32" s="270">
        <v>292.74</v>
      </c>
      <c r="N32" s="270">
        <v>196.47</v>
      </c>
      <c r="O32" s="270">
        <v>233.84</v>
      </c>
      <c r="P32" s="270">
        <v>297.57</v>
      </c>
      <c r="Q32" s="270">
        <v>334.09</v>
      </c>
      <c r="R32" s="269">
        <v>298.8</v>
      </c>
      <c r="S32" s="270">
        <v>307.75</v>
      </c>
      <c r="T32" s="270">
        <v>203.47</v>
      </c>
      <c r="U32" s="270">
        <v>317.94</v>
      </c>
      <c r="V32" s="270">
        <v>236.62</v>
      </c>
      <c r="W32" s="269">
        <v>0</v>
      </c>
    </row>
    <row r="33" spans="1:23" ht="42" customHeight="1" x14ac:dyDescent="0.25">
      <c r="A33" s="268" t="s">
        <v>817</v>
      </c>
      <c r="B33" s="270">
        <v>299.33999999999997</v>
      </c>
      <c r="C33" s="270">
        <v>273.64999999999998</v>
      </c>
      <c r="D33" s="270">
        <v>283.77</v>
      </c>
      <c r="E33" s="270">
        <v>340.04</v>
      </c>
      <c r="F33" s="270">
        <v>334.31</v>
      </c>
      <c r="G33" s="269">
        <v>295.8</v>
      </c>
      <c r="H33" s="269">
        <v>175.9</v>
      </c>
      <c r="I33" s="270">
        <v>224.78</v>
      </c>
      <c r="J33" s="270">
        <v>242.76</v>
      </c>
      <c r="K33" s="270">
        <v>176.87</v>
      </c>
      <c r="L33" s="270">
        <v>231.06</v>
      </c>
      <c r="M33" s="270">
        <v>311.95</v>
      </c>
      <c r="N33" s="270">
        <v>232.28</v>
      </c>
      <c r="O33" s="270">
        <v>265.70999999999998</v>
      </c>
      <c r="P33" s="270">
        <v>356.06</v>
      </c>
      <c r="Q33" s="270">
        <v>377.26</v>
      </c>
      <c r="R33" s="270">
        <v>289.76</v>
      </c>
      <c r="S33" s="270">
        <v>322.98</v>
      </c>
      <c r="T33" s="270">
        <v>211.61</v>
      </c>
      <c r="U33" s="270">
        <v>340.12</v>
      </c>
      <c r="V33" s="270">
        <v>288.06</v>
      </c>
      <c r="W33" s="269">
        <v>0</v>
      </c>
    </row>
    <row r="34" spans="1:23" ht="15" thickBot="1" x14ac:dyDescent="0.25">
      <c r="A34" s="125"/>
      <c r="B34" s="289"/>
      <c r="C34" s="289"/>
      <c r="D34" s="289"/>
      <c r="E34" s="289"/>
      <c r="F34" s="289"/>
      <c r="G34" s="289"/>
      <c r="H34" s="289"/>
      <c r="I34" s="289"/>
      <c r="J34" s="289"/>
      <c r="K34" s="289"/>
      <c r="L34" s="289"/>
      <c r="M34" s="289"/>
      <c r="N34" s="289"/>
      <c r="O34" s="289"/>
      <c r="P34" s="289"/>
      <c r="Q34" s="289"/>
      <c r="R34" s="289"/>
      <c r="S34" s="289"/>
      <c r="T34" s="289"/>
      <c r="U34" s="289"/>
      <c r="V34" s="289"/>
      <c r="W34" s="289"/>
    </row>
    <row r="35" spans="1:23" ht="14.25" customHeight="1" thickTop="1" x14ac:dyDescent="0.2">
      <c r="A35" s="491" t="s">
        <v>855</v>
      </c>
      <c r="B35" s="491"/>
      <c r="C35" s="491"/>
      <c r="D35" s="491"/>
      <c r="E35" s="491"/>
      <c r="F35" s="491"/>
      <c r="G35" s="491"/>
      <c r="H35" s="491"/>
      <c r="I35" s="491"/>
      <c r="J35" s="491"/>
      <c r="K35" s="491"/>
      <c r="L35" s="491"/>
      <c r="M35" s="491"/>
      <c r="N35" s="491"/>
      <c r="O35" s="491"/>
      <c r="P35" s="491"/>
      <c r="Q35" s="491"/>
      <c r="R35" s="491"/>
      <c r="S35" s="491"/>
      <c r="T35" s="491"/>
      <c r="U35" s="491"/>
      <c r="V35" s="491"/>
      <c r="W35" s="491"/>
    </row>
  </sheetData>
  <mergeCells count="2">
    <mergeCell ref="A1:W1"/>
    <mergeCell ref="A35:W35"/>
  </mergeCells>
  <pageMargins left="0.7" right="0.7" top="0.75" bottom="0.75" header="0.3" footer="0.3"/>
  <pageSetup paperSize="9" scale="3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view="pageBreakPreview" topLeftCell="A22" zoomScale="70" zoomScaleNormal="100" zoomScaleSheetLayoutView="70" workbookViewId="0">
      <selection activeCell="P41" sqref="P41"/>
    </sheetView>
  </sheetViews>
  <sheetFormatPr defaultRowHeight="14.25" x14ac:dyDescent="0.2"/>
  <cols>
    <col min="1" max="1" width="16.875" style="4" customWidth="1"/>
    <col min="2" max="2" width="10.75" bestFit="1" customWidth="1"/>
    <col min="3" max="3" width="10.25" bestFit="1" customWidth="1"/>
    <col min="4" max="4" width="9.125" bestFit="1" customWidth="1"/>
    <col min="5" max="5" width="11.5" customWidth="1"/>
    <col min="6" max="6" width="9.25" bestFit="1" customWidth="1"/>
    <col min="7" max="7" width="8.75" bestFit="1" customWidth="1"/>
    <col min="8" max="8" width="8.5" bestFit="1" customWidth="1"/>
    <col min="9" max="9" width="8.625" bestFit="1" customWidth="1"/>
    <col min="10" max="10" width="9" bestFit="1" customWidth="1"/>
    <col min="11" max="11" width="9.125" bestFit="1" customWidth="1"/>
    <col min="12" max="12" width="8.25" bestFit="1" customWidth="1"/>
    <col min="13" max="13" width="8.375" bestFit="1" customWidth="1"/>
    <col min="14" max="14" width="10" bestFit="1" customWidth="1"/>
    <col min="15" max="15" width="8.75" bestFit="1" customWidth="1"/>
    <col min="16" max="16" width="8.625" bestFit="1" customWidth="1"/>
    <col min="17" max="17" width="9.125" bestFit="1" customWidth="1"/>
    <col min="18" max="18" width="9.375" bestFit="1" customWidth="1"/>
    <col min="19" max="19" width="9" bestFit="1" customWidth="1"/>
    <col min="20" max="20" width="9.125" bestFit="1" customWidth="1"/>
    <col min="21" max="22" width="9" bestFit="1" customWidth="1"/>
    <col min="23" max="23" width="8.375" bestFit="1" customWidth="1"/>
  </cols>
  <sheetData>
    <row r="1" spans="1:23" ht="29.25" customHeight="1" thickBot="1" x14ac:dyDescent="0.25">
      <c r="A1" s="492" t="s">
        <v>890</v>
      </c>
      <c r="B1" s="492"/>
      <c r="C1" s="492"/>
      <c r="D1" s="492"/>
      <c r="E1" s="492"/>
      <c r="F1" s="492"/>
      <c r="G1" s="492"/>
      <c r="H1" s="492"/>
      <c r="I1" s="492"/>
      <c r="J1" s="492"/>
      <c r="K1" s="492"/>
      <c r="L1" s="492"/>
      <c r="M1" s="492"/>
      <c r="N1" s="492"/>
      <c r="O1" s="492"/>
      <c r="P1" s="492"/>
      <c r="Q1" s="492"/>
      <c r="R1" s="492"/>
      <c r="S1" s="492"/>
      <c r="T1" s="492"/>
      <c r="U1" s="492"/>
      <c r="V1" s="492"/>
      <c r="W1" s="492"/>
    </row>
    <row r="2" spans="1:23" ht="111.75" thickTop="1" thickBot="1" x14ac:dyDescent="0.25">
      <c r="A2" s="264" t="s">
        <v>866</v>
      </c>
      <c r="B2" s="264" t="s">
        <v>867</v>
      </c>
      <c r="C2" s="265" t="s">
        <v>868</v>
      </c>
      <c r="D2" s="265" t="s">
        <v>893</v>
      </c>
      <c r="E2" s="265" t="s">
        <v>869</v>
      </c>
      <c r="F2" s="265" t="s">
        <v>870</v>
      </c>
      <c r="G2" s="265" t="s">
        <v>871</v>
      </c>
      <c r="H2" s="265" t="s">
        <v>872</v>
      </c>
      <c r="I2" s="265" t="s">
        <v>873</v>
      </c>
      <c r="J2" s="265" t="s">
        <v>874</v>
      </c>
      <c r="K2" s="265" t="s">
        <v>875</v>
      </c>
      <c r="L2" s="265" t="s">
        <v>876</v>
      </c>
      <c r="M2" s="265" t="s">
        <v>877</v>
      </c>
      <c r="N2" s="265" t="s">
        <v>878</v>
      </c>
      <c r="O2" s="265" t="s">
        <v>879</v>
      </c>
      <c r="P2" s="265" t="s">
        <v>880</v>
      </c>
      <c r="Q2" s="265" t="s">
        <v>881</v>
      </c>
      <c r="R2" s="265" t="s">
        <v>894</v>
      </c>
      <c r="S2" s="265" t="s">
        <v>882</v>
      </c>
      <c r="T2" s="265" t="s">
        <v>895</v>
      </c>
      <c r="U2" s="265" t="s">
        <v>896</v>
      </c>
      <c r="V2" s="265" t="s">
        <v>897</v>
      </c>
      <c r="W2" s="265" t="s">
        <v>883</v>
      </c>
    </row>
    <row r="3" spans="1:23" ht="16.5" thickTop="1" x14ac:dyDescent="0.2">
      <c r="A3" s="274"/>
      <c r="B3" s="274"/>
      <c r="C3" s="275"/>
      <c r="D3" s="275"/>
      <c r="E3" s="275"/>
      <c r="F3" s="275"/>
      <c r="G3" s="275"/>
      <c r="H3" s="275"/>
      <c r="I3" s="275"/>
      <c r="J3" s="275"/>
      <c r="K3" s="275"/>
      <c r="L3" s="275"/>
      <c r="M3" s="275"/>
      <c r="N3" s="275"/>
      <c r="O3" s="275"/>
      <c r="P3" s="275"/>
      <c r="Q3" s="275"/>
      <c r="R3" s="275"/>
      <c r="S3" s="275"/>
      <c r="T3" s="275"/>
      <c r="U3" s="275"/>
      <c r="V3" s="275"/>
      <c r="W3" s="275"/>
    </row>
    <row r="4" spans="1:23" ht="33.75" customHeight="1" x14ac:dyDescent="0.25">
      <c r="A4" s="273" t="s">
        <v>32</v>
      </c>
      <c r="B4" s="276">
        <v>115.05</v>
      </c>
      <c r="C4" s="276">
        <v>103.46</v>
      </c>
      <c r="D4" s="276">
        <v>108.35</v>
      </c>
      <c r="E4" s="276">
        <v>101.59</v>
      </c>
      <c r="F4" s="276">
        <v>115.46</v>
      </c>
      <c r="G4" s="276">
        <v>122.02</v>
      </c>
      <c r="H4" s="276">
        <v>110.75</v>
      </c>
      <c r="I4" s="276">
        <v>115.76</v>
      </c>
      <c r="J4" s="276">
        <v>118.32</v>
      </c>
      <c r="K4" s="276">
        <v>111.17</v>
      </c>
      <c r="L4" s="276">
        <v>120.32</v>
      </c>
      <c r="M4" s="276">
        <v>115.96</v>
      </c>
      <c r="N4" s="276">
        <v>112.69</v>
      </c>
      <c r="O4" s="276">
        <v>119.5</v>
      </c>
      <c r="P4" s="276">
        <v>110.28</v>
      </c>
      <c r="Q4" s="276">
        <v>115.67</v>
      </c>
      <c r="R4" s="276">
        <v>112.78</v>
      </c>
      <c r="S4" s="276">
        <v>108.97</v>
      </c>
      <c r="T4" s="276">
        <v>121.91</v>
      </c>
      <c r="U4" s="276">
        <v>100.57</v>
      </c>
      <c r="V4" s="276">
        <v>127.96</v>
      </c>
      <c r="W4" s="276">
        <v>108.02</v>
      </c>
    </row>
    <row r="5" spans="1:23" ht="33.75" customHeight="1" x14ac:dyDescent="0.25">
      <c r="A5" s="273" t="s">
        <v>33</v>
      </c>
      <c r="B5" s="276">
        <v>125.81</v>
      </c>
      <c r="C5" s="276">
        <v>120.65</v>
      </c>
      <c r="D5" s="276">
        <v>115.55</v>
      </c>
      <c r="E5" s="276">
        <v>113.34</v>
      </c>
      <c r="F5" s="276">
        <v>127.77</v>
      </c>
      <c r="G5" s="276">
        <v>114.06</v>
      </c>
      <c r="H5" s="276">
        <v>126.94</v>
      </c>
      <c r="I5" s="276">
        <v>118.96</v>
      </c>
      <c r="J5" s="276">
        <v>114.6</v>
      </c>
      <c r="K5" s="276">
        <v>130.61000000000001</v>
      </c>
      <c r="L5" s="276">
        <v>134.03</v>
      </c>
      <c r="M5" s="276">
        <v>142.49</v>
      </c>
      <c r="N5" s="276">
        <v>134.57</v>
      </c>
      <c r="O5" s="276">
        <v>151.04</v>
      </c>
      <c r="P5" s="276">
        <v>127.81</v>
      </c>
      <c r="Q5" s="276">
        <v>135.59</v>
      </c>
      <c r="R5" s="276">
        <v>139.31</v>
      </c>
      <c r="S5" s="276">
        <v>112.96</v>
      </c>
      <c r="T5" s="276">
        <v>122.28</v>
      </c>
      <c r="U5" s="276">
        <v>121.68</v>
      </c>
      <c r="V5" s="276">
        <v>157.09</v>
      </c>
      <c r="W5" s="276">
        <v>96.93</v>
      </c>
    </row>
    <row r="6" spans="1:23" ht="33.75" customHeight="1" x14ac:dyDescent="0.25">
      <c r="A6" s="273" t="s">
        <v>34</v>
      </c>
      <c r="B6" s="276">
        <v>163.52000000000001</v>
      </c>
      <c r="C6" s="276">
        <v>142.77000000000001</v>
      </c>
      <c r="D6" s="276">
        <v>135</v>
      </c>
      <c r="E6" s="276">
        <v>166.42</v>
      </c>
      <c r="F6" s="276">
        <v>147.77000000000001</v>
      </c>
      <c r="G6" s="276">
        <v>114.06</v>
      </c>
      <c r="H6" s="276">
        <v>139.15</v>
      </c>
      <c r="I6" s="276">
        <v>130.51</v>
      </c>
      <c r="J6" s="276">
        <v>137.76</v>
      </c>
      <c r="K6" s="276">
        <v>213.21</v>
      </c>
      <c r="L6" s="276">
        <v>140.02000000000001</v>
      </c>
      <c r="M6" s="276">
        <v>155.88</v>
      </c>
      <c r="N6" s="276">
        <v>151.75</v>
      </c>
      <c r="O6" s="276">
        <v>159.84</v>
      </c>
      <c r="P6" s="276">
        <v>189</v>
      </c>
      <c r="Q6" s="276">
        <v>168.31</v>
      </c>
      <c r="R6" s="276">
        <v>279.17</v>
      </c>
      <c r="S6" s="276">
        <v>125.29</v>
      </c>
      <c r="T6" s="276">
        <v>124.74</v>
      </c>
      <c r="U6" s="276">
        <v>198.16</v>
      </c>
      <c r="V6" s="276">
        <v>210.48</v>
      </c>
      <c r="W6" s="276">
        <v>112.61</v>
      </c>
    </row>
    <row r="7" spans="1:23" ht="33.75" customHeight="1" x14ac:dyDescent="0.25">
      <c r="A7" s="273" t="s">
        <v>35</v>
      </c>
      <c r="B7" s="276">
        <v>241.09</v>
      </c>
      <c r="C7" s="276">
        <v>155.94</v>
      </c>
      <c r="D7" s="276">
        <v>173.99</v>
      </c>
      <c r="E7" s="276">
        <v>272.01</v>
      </c>
      <c r="F7" s="276">
        <v>168.11</v>
      </c>
      <c r="G7" s="276">
        <v>243.3</v>
      </c>
      <c r="H7" s="276">
        <v>177.53</v>
      </c>
      <c r="I7" s="276">
        <v>171.45</v>
      </c>
      <c r="J7" s="276">
        <v>198.32</v>
      </c>
      <c r="K7" s="276">
        <v>332.63</v>
      </c>
      <c r="L7" s="276">
        <v>193.41</v>
      </c>
      <c r="M7" s="276">
        <v>209.65</v>
      </c>
      <c r="N7" s="276">
        <v>192.94</v>
      </c>
      <c r="O7" s="276">
        <v>244.69</v>
      </c>
      <c r="P7" s="276">
        <v>202.86</v>
      </c>
      <c r="Q7" s="276">
        <v>225.42</v>
      </c>
      <c r="R7" s="276">
        <v>360.82</v>
      </c>
      <c r="S7" s="276">
        <v>180.66</v>
      </c>
      <c r="T7" s="276">
        <v>126.56</v>
      </c>
      <c r="U7" s="276">
        <v>289.73</v>
      </c>
      <c r="V7" s="276">
        <v>245.47</v>
      </c>
      <c r="W7" s="276">
        <v>116.1</v>
      </c>
    </row>
    <row r="8" spans="1:23" ht="33.75" customHeight="1" x14ac:dyDescent="0.25">
      <c r="A8" s="273" t="s">
        <v>36</v>
      </c>
      <c r="B8" s="276">
        <v>237.99</v>
      </c>
      <c r="C8" s="276">
        <v>197.23</v>
      </c>
      <c r="D8" s="276">
        <v>219.5</v>
      </c>
      <c r="E8" s="276">
        <v>282.51</v>
      </c>
      <c r="F8" s="276">
        <v>219.61</v>
      </c>
      <c r="G8" s="276">
        <v>282.83999999999997</v>
      </c>
      <c r="H8" s="276">
        <v>184.32</v>
      </c>
      <c r="I8" s="276">
        <v>173</v>
      </c>
      <c r="J8" s="276">
        <v>155.13999999999999</v>
      </c>
      <c r="K8" s="276">
        <v>251.99</v>
      </c>
      <c r="L8" s="276">
        <v>244.55</v>
      </c>
      <c r="M8" s="276">
        <v>220.56</v>
      </c>
      <c r="N8" s="276">
        <v>205.08</v>
      </c>
      <c r="O8" s="276">
        <v>257.72000000000003</v>
      </c>
      <c r="P8" s="276">
        <v>200.28</v>
      </c>
      <c r="Q8" s="276">
        <v>227.89</v>
      </c>
      <c r="R8" s="276">
        <v>270.19</v>
      </c>
      <c r="S8" s="276">
        <v>157.44999999999999</v>
      </c>
      <c r="T8" s="276">
        <v>138.12</v>
      </c>
      <c r="U8" s="276">
        <v>258.73</v>
      </c>
      <c r="V8" s="276">
        <v>254.24</v>
      </c>
      <c r="W8" s="276">
        <v>140.27000000000001</v>
      </c>
    </row>
    <row r="9" spans="1:23" ht="33.75" customHeight="1" x14ac:dyDescent="0.25">
      <c r="A9" s="270"/>
      <c r="B9" s="277"/>
      <c r="C9" s="277"/>
      <c r="D9" s="277"/>
      <c r="E9" s="277"/>
      <c r="F9" s="277"/>
      <c r="G9" s="277"/>
      <c r="H9" s="277"/>
      <c r="I9" s="277"/>
      <c r="J9" s="277"/>
      <c r="K9" s="277"/>
      <c r="L9" s="277"/>
      <c r="M9" s="277"/>
      <c r="N9" s="277"/>
      <c r="O9" s="277"/>
      <c r="P9" s="277"/>
      <c r="Q9" s="277"/>
      <c r="R9" s="277"/>
      <c r="S9" s="277"/>
      <c r="T9" s="277"/>
      <c r="U9" s="277"/>
      <c r="V9" s="277"/>
      <c r="W9" s="277"/>
    </row>
    <row r="10" spans="1:23" ht="33.75" customHeight="1" x14ac:dyDescent="0.25">
      <c r="A10" s="270" t="s">
        <v>884</v>
      </c>
      <c r="B10" s="277">
        <v>110.74</v>
      </c>
      <c r="C10" s="277">
        <v>102.38</v>
      </c>
      <c r="D10" s="277">
        <v>100.36</v>
      </c>
      <c r="E10" s="277">
        <v>102.26</v>
      </c>
      <c r="F10" s="277">
        <v>108.34</v>
      </c>
      <c r="G10" s="277">
        <v>117.16</v>
      </c>
      <c r="H10" s="277">
        <v>107.92</v>
      </c>
      <c r="I10" s="277">
        <v>114.74</v>
      </c>
      <c r="J10" s="277">
        <v>120.08</v>
      </c>
      <c r="K10" s="277">
        <v>105.27</v>
      </c>
      <c r="L10" s="277">
        <v>113.75</v>
      </c>
      <c r="M10" s="277">
        <v>112.73</v>
      </c>
      <c r="N10" s="277">
        <v>116.65</v>
      </c>
      <c r="O10" s="277">
        <v>110</v>
      </c>
      <c r="P10" s="277">
        <v>111.83</v>
      </c>
      <c r="Q10" s="277">
        <v>110.28</v>
      </c>
      <c r="R10" s="277">
        <v>108.92</v>
      </c>
      <c r="S10" s="277">
        <v>101.3</v>
      </c>
      <c r="T10" s="277">
        <v>126.77</v>
      </c>
      <c r="U10" s="277">
        <v>112.76</v>
      </c>
      <c r="V10" s="277">
        <v>118.43</v>
      </c>
      <c r="W10" s="277">
        <v>111.03</v>
      </c>
    </row>
    <row r="11" spans="1:23" ht="33.75" customHeight="1" x14ac:dyDescent="0.25">
      <c r="A11" s="270" t="s">
        <v>815</v>
      </c>
      <c r="B11" s="277">
        <v>115.69</v>
      </c>
      <c r="C11" s="277">
        <v>101.17</v>
      </c>
      <c r="D11" s="277">
        <v>112.86</v>
      </c>
      <c r="E11" s="277">
        <v>101.03</v>
      </c>
      <c r="F11" s="277">
        <v>111.7</v>
      </c>
      <c r="G11" s="277">
        <v>127.74</v>
      </c>
      <c r="H11" s="277">
        <v>111.09</v>
      </c>
      <c r="I11" s="277">
        <v>113.4</v>
      </c>
      <c r="J11" s="277">
        <v>105.2</v>
      </c>
      <c r="K11" s="277">
        <v>109.85</v>
      </c>
      <c r="L11" s="277">
        <v>119.5</v>
      </c>
      <c r="M11" s="277">
        <v>115.38</v>
      </c>
      <c r="N11" s="277">
        <v>111.82</v>
      </c>
      <c r="O11" s="277">
        <v>114.54</v>
      </c>
      <c r="P11" s="277">
        <v>107.19</v>
      </c>
      <c r="Q11" s="277">
        <v>112.51</v>
      </c>
      <c r="R11" s="277">
        <v>109.35</v>
      </c>
      <c r="S11" s="277">
        <v>112.67</v>
      </c>
      <c r="T11" s="277">
        <v>117.81</v>
      </c>
      <c r="U11" s="277">
        <v>110.83</v>
      </c>
      <c r="V11" s="277">
        <v>112.53</v>
      </c>
      <c r="W11" s="277">
        <v>102.1</v>
      </c>
    </row>
    <row r="12" spans="1:23" ht="33.75" customHeight="1" x14ac:dyDescent="0.25">
      <c r="A12" s="270" t="s">
        <v>816</v>
      </c>
      <c r="B12" s="277">
        <v>113.39</v>
      </c>
      <c r="C12" s="277">
        <v>99.23</v>
      </c>
      <c r="D12" s="277">
        <v>105.35</v>
      </c>
      <c r="E12" s="277">
        <v>98.64</v>
      </c>
      <c r="F12" s="277">
        <v>119.87</v>
      </c>
      <c r="G12" s="277">
        <v>116.89</v>
      </c>
      <c r="H12" s="277">
        <v>108.6</v>
      </c>
      <c r="I12" s="277">
        <v>114.91</v>
      </c>
      <c r="J12" s="277">
        <v>120.56</v>
      </c>
      <c r="K12" s="277">
        <v>113.53</v>
      </c>
      <c r="L12" s="277">
        <v>121.21</v>
      </c>
      <c r="M12" s="277">
        <v>112.83</v>
      </c>
      <c r="N12" s="277">
        <v>114.5</v>
      </c>
      <c r="O12" s="277">
        <v>124.67</v>
      </c>
      <c r="P12" s="277">
        <v>108.23</v>
      </c>
      <c r="Q12" s="277">
        <v>116.42</v>
      </c>
      <c r="R12" s="277">
        <v>114.91</v>
      </c>
      <c r="S12" s="277">
        <v>106.51</v>
      </c>
      <c r="T12" s="277">
        <v>121.32</v>
      </c>
      <c r="U12" s="277">
        <v>81.680000000000007</v>
      </c>
      <c r="V12" s="277">
        <v>136.43</v>
      </c>
      <c r="W12" s="277">
        <v>105.31</v>
      </c>
    </row>
    <row r="13" spans="1:23" ht="33.75" customHeight="1" x14ac:dyDescent="0.25">
      <c r="A13" s="270" t="s">
        <v>817</v>
      </c>
      <c r="B13" s="277">
        <v>120.39</v>
      </c>
      <c r="C13" s="277">
        <v>111.06</v>
      </c>
      <c r="D13" s="277">
        <v>114.84</v>
      </c>
      <c r="E13" s="277">
        <v>104.43</v>
      </c>
      <c r="F13" s="277">
        <v>121.94</v>
      </c>
      <c r="G13" s="277">
        <v>126.31</v>
      </c>
      <c r="H13" s="277">
        <v>115.38</v>
      </c>
      <c r="I13" s="277">
        <v>119.99</v>
      </c>
      <c r="J13" s="277">
        <v>127.46</v>
      </c>
      <c r="K13" s="277">
        <v>116.05</v>
      </c>
      <c r="L13" s="277">
        <v>126.82</v>
      </c>
      <c r="M13" s="277">
        <v>122.91</v>
      </c>
      <c r="N13" s="277">
        <v>107.78</v>
      </c>
      <c r="O13" s="277">
        <v>128.80000000000001</v>
      </c>
      <c r="P13" s="277">
        <v>113.84</v>
      </c>
      <c r="Q13" s="277">
        <v>123.44</v>
      </c>
      <c r="R13" s="277">
        <v>117.94</v>
      </c>
      <c r="S13" s="277">
        <v>115.4</v>
      </c>
      <c r="T13" s="277">
        <v>121.73</v>
      </c>
      <c r="U13" s="277">
        <v>97.02</v>
      </c>
      <c r="V13" s="277">
        <v>144.46</v>
      </c>
      <c r="W13" s="277">
        <v>113.64</v>
      </c>
    </row>
    <row r="14" spans="1:23" ht="33.75" customHeight="1" x14ac:dyDescent="0.25">
      <c r="A14" s="270"/>
      <c r="B14" s="277"/>
      <c r="C14" s="277"/>
      <c r="D14" s="277"/>
      <c r="E14" s="277"/>
      <c r="F14" s="277"/>
      <c r="G14" s="277"/>
      <c r="H14" s="277"/>
      <c r="I14" s="277"/>
      <c r="J14" s="277"/>
      <c r="K14" s="277"/>
      <c r="L14" s="277"/>
      <c r="M14" s="277"/>
      <c r="N14" s="277"/>
      <c r="O14" s="277"/>
      <c r="P14" s="277"/>
      <c r="Q14" s="277"/>
      <c r="R14" s="277"/>
      <c r="S14" s="277"/>
      <c r="T14" s="277"/>
      <c r="U14" s="277"/>
      <c r="V14" s="277"/>
      <c r="W14" s="277"/>
    </row>
    <row r="15" spans="1:23" ht="33.75" customHeight="1" x14ac:dyDescent="0.25">
      <c r="A15" s="270" t="s">
        <v>885</v>
      </c>
      <c r="B15" s="277">
        <v>122.53</v>
      </c>
      <c r="C15" s="277">
        <v>124.43</v>
      </c>
      <c r="D15" s="277">
        <v>107.98</v>
      </c>
      <c r="E15" s="277">
        <v>108.85</v>
      </c>
      <c r="F15" s="277">
        <v>124.33</v>
      </c>
      <c r="G15" s="277">
        <v>130.59</v>
      </c>
      <c r="H15" s="277">
        <v>120.45</v>
      </c>
      <c r="I15" s="277">
        <v>121.22</v>
      </c>
      <c r="J15" s="277">
        <v>116.36</v>
      </c>
      <c r="K15" s="277">
        <v>122.57</v>
      </c>
      <c r="L15" s="277">
        <v>132.51</v>
      </c>
      <c r="M15" s="277">
        <v>134.19</v>
      </c>
      <c r="N15" s="277">
        <v>117.17</v>
      </c>
      <c r="O15" s="277">
        <v>143.94</v>
      </c>
      <c r="P15" s="277">
        <v>120.69</v>
      </c>
      <c r="Q15" s="277">
        <v>130.37</v>
      </c>
      <c r="R15" s="277">
        <v>116.74</v>
      </c>
      <c r="S15" s="277">
        <v>105.19</v>
      </c>
      <c r="T15" s="277">
        <v>125.22</v>
      </c>
      <c r="U15" s="277">
        <v>103.61</v>
      </c>
      <c r="V15" s="277">
        <v>139.55000000000001</v>
      </c>
      <c r="W15" s="277">
        <v>71.27</v>
      </c>
    </row>
    <row r="16" spans="1:23" ht="33.75" customHeight="1" x14ac:dyDescent="0.25">
      <c r="A16" s="270" t="s">
        <v>815</v>
      </c>
      <c r="B16" s="277">
        <v>128.52000000000001</v>
      </c>
      <c r="C16" s="277">
        <v>121.99</v>
      </c>
      <c r="D16" s="277">
        <v>113.8</v>
      </c>
      <c r="E16" s="277">
        <v>111.74</v>
      </c>
      <c r="F16" s="277">
        <v>136.5</v>
      </c>
      <c r="G16" s="277">
        <v>121.6</v>
      </c>
      <c r="H16" s="277">
        <v>126.96</v>
      </c>
      <c r="I16" s="277">
        <v>121.22</v>
      </c>
      <c r="J16" s="277">
        <v>112.33</v>
      </c>
      <c r="K16" s="277">
        <v>133.57</v>
      </c>
      <c r="L16" s="277">
        <v>136.43</v>
      </c>
      <c r="M16" s="277">
        <v>143.97999999999999</v>
      </c>
      <c r="N16" s="277">
        <v>139.74</v>
      </c>
      <c r="O16" s="277">
        <v>159.15</v>
      </c>
      <c r="P16" s="277">
        <v>126.74</v>
      </c>
      <c r="Q16" s="277">
        <v>132.84</v>
      </c>
      <c r="R16" s="277">
        <v>141.97999999999999</v>
      </c>
      <c r="S16" s="277">
        <v>115.8</v>
      </c>
      <c r="T16" s="277">
        <v>134.72</v>
      </c>
      <c r="U16" s="277">
        <v>129.1</v>
      </c>
      <c r="V16" s="277">
        <v>153.16</v>
      </c>
      <c r="W16" s="277">
        <v>70.650000000000006</v>
      </c>
    </row>
    <row r="17" spans="1:23" ht="33.75" customHeight="1" x14ac:dyDescent="0.25">
      <c r="A17" s="270" t="s">
        <v>816</v>
      </c>
      <c r="B17" s="277">
        <v>127.36</v>
      </c>
      <c r="C17" s="277">
        <v>118.33</v>
      </c>
      <c r="D17" s="277">
        <v>119.08</v>
      </c>
      <c r="E17" s="277">
        <v>109.81</v>
      </c>
      <c r="F17" s="277">
        <v>125.81</v>
      </c>
      <c r="G17" s="277">
        <v>116.46</v>
      </c>
      <c r="H17" s="277">
        <v>131.94999999999999</v>
      </c>
      <c r="I17" s="277">
        <v>116.19</v>
      </c>
      <c r="J17" s="277">
        <v>110.37</v>
      </c>
      <c r="K17" s="277">
        <v>130.84</v>
      </c>
      <c r="L17" s="277">
        <v>129.94999999999999</v>
      </c>
      <c r="M17" s="277">
        <v>140.32</v>
      </c>
      <c r="N17" s="277">
        <v>135.62</v>
      </c>
      <c r="O17" s="277">
        <v>165.45</v>
      </c>
      <c r="P17" s="277">
        <v>121.93</v>
      </c>
      <c r="Q17" s="277">
        <v>137.11000000000001</v>
      </c>
      <c r="R17" s="277">
        <v>143.01</v>
      </c>
      <c r="S17" s="277">
        <v>113.98</v>
      </c>
      <c r="T17" s="277">
        <v>107.51</v>
      </c>
      <c r="U17" s="277">
        <v>145.75</v>
      </c>
      <c r="V17" s="277">
        <v>147.38999999999999</v>
      </c>
      <c r="W17" s="277">
        <v>126.84</v>
      </c>
    </row>
    <row r="18" spans="1:23" ht="33.75" customHeight="1" x14ac:dyDescent="0.25">
      <c r="A18" s="270" t="s">
        <v>817</v>
      </c>
      <c r="B18" s="277">
        <v>124.84</v>
      </c>
      <c r="C18" s="277">
        <v>117.87</v>
      </c>
      <c r="D18" s="277">
        <v>121.33</v>
      </c>
      <c r="E18" s="277">
        <v>122.96</v>
      </c>
      <c r="F18" s="277">
        <v>124.42</v>
      </c>
      <c r="G18" s="277">
        <v>87.58</v>
      </c>
      <c r="H18" s="277">
        <v>128.38999999999999</v>
      </c>
      <c r="I18" s="277">
        <v>117.22</v>
      </c>
      <c r="J18" s="277">
        <v>119.33</v>
      </c>
      <c r="K18" s="277">
        <v>135.47</v>
      </c>
      <c r="L18" s="277">
        <v>137.24</v>
      </c>
      <c r="M18" s="277">
        <v>151.49</v>
      </c>
      <c r="N18" s="277">
        <v>145.75</v>
      </c>
      <c r="O18" s="277">
        <v>135.62</v>
      </c>
      <c r="P18" s="277">
        <v>141.88</v>
      </c>
      <c r="Q18" s="277">
        <v>142.07</v>
      </c>
      <c r="R18" s="277">
        <v>155.52000000000001</v>
      </c>
      <c r="S18" s="277">
        <v>116.85</v>
      </c>
      <c r="T18" s="277">
        <v>121.68</v>
      </c>
      <c r="U18" s="277">
        <v>108.24</v>
      </c>
      <c r="V18" s="277">
        <v>188.25</v>
      </c>
      <c r="W18" s="277">
        <v>118.95</v>
      </c>
    </row>
    <row r="19" spans="1:23" ht="33.75" customHeight="1" x14ac:dyDescent="0.25">
      <c r="A19" s="270"/>
      <c r="B19" s="277"/>
      <c r="C19" s="277"/>
      <c r="D19" s="277"/>
      <c r="E19" s="277"/>
      <c r="F19" s="277"/>
      <c r="G19" s="277"/>
      <c r="H19" s="277"/>
      <c r="I19" s="277"/>
      <c r="J19" s="277"/>
      <c r="K19" s="277"/>
      <c r="L19" s="277"/>
      <c r="M19" s="277"/>
      <c r="N19" s="277"/>
      <c r="O19" s="277"/>
      <c r="P19" s="277"/>
      <c r="Q19" s="277"/>
      <c r="R19" s="277"/>
      <c r="S19" s="277"/>
      <c r="T19" s="277"/>
      <c r="U19" s="277"/>
      <c r="V19" s="277"/>
      <c r="W19" s="277"/>
    </row>
    <row r="20" spans="1:23" ht="33.75" customHeight="1" x14ac:dyDescent="0.25">
      <c r="A20" s="270" t="s">
        <v>886</v>
      </c>
      <c r="B20" s="277">
        <v>137.58000000000001</v>
      </c>
      <c r="C20" s="277">
        <v>138.93</v>
      </c>
      <c r="D20" s="277">
        <v>129.16999999999999</v>
      </c>
      <c r="E20" s="277">
        <v>129.41999999999999</v>
      </c>
      <c r="F20" s="277">
        <v>142.66</v>
      </c>
      <c r="G20" s="277">
        <v>96.85</v>
      </c>
      <c r="H20" s="277">
        <v>130.93</v>
      </c>
      <c r="I20" s="277">
        <v>116.21</v>
      </c>
      <c r="J20" s="277">
        <v>129</v>
      </c>
      <c r="K20" s="277">
        <v>146.52000000000001</v>
      </c>
      <c r="L20" s="277">
        <v>146.49</v>
      </c>
      <c r="M20" s="277">
        <v>151.11000000000001</v>
      </c>
      <c r="N20" s="277">
        <v>196.45</v>
      </c>
      <c r="O20" s="277">
        <v>157.25</v>
      </c>
      <c r="P20" s="277">
        <v>129.44999999999999</v>
      </c>
      <c r="Q20" s="277">
        <v>156.13999999999999</v>
      </c>
      <c r="R20" s="277">
        <v>195.35</v>
      </c>
      <c r="S20" s="277">
        <v>121.37</v>
      </c>
      <c r="T20" s="277">
        <v>128.12</v>
      </c>
      <c r="U20" s="277">
        <v>164.54</v>
      </c>
      <c r="V20" s="277">
        <v>221.83</v>
      </c>
      <c r="W20" s="277">
        <v>100.2</v>
      </c>
    </row>
    <row r="21" spans="1:23" ht="33.75" customHeight="1" x14ac:dyDescent="0.25">
      <c r="A21" s="270" t="s">
        <v>815</v>
      </c>
      <c r="B21" s="277">
        <v>155.36000000000001</v>
      </c>
      <c r="C21" s="277">
        <v>151.97999999999999</v>
      </c>
      <c r="D21" s="277">
        <v>127.43</v>
      </c>
      <c r="E21" s="277">
        <v>151.22999999999999</v>
      </c>
      <c r="F21" s="277">
        <v>150.65</v>
      </c>
      <c r="G21" s="277">
        <v>99.69</v>
      </c>
      <c r="H21" s="277">
        <v>131.63</v>
      </c>
      <c r="I21" s="277">
        <v>124.7</v>
      </c>
      <c r="J21" s="277">
        <v>138.51</v>
      </c>
      <c r="K21" s="277">
        <v>191.15</v>
      </c>
      <c r="L21" s="277">
        <v>136.53</v>
      </c>
      <c r="M21" s="277">
        <v>150.47999999999999</v>
      </c>
      <c r="N21" s="277">
        <v>195.44</v>
      </c>
      <c r="O21" s="277">
        <v>158.99</v>
      </c>
      <c r="P21" s="277">
        <v>225.06</v>
      </c>
      <c r="Q21" s="277">
        <v>157.24</v>
      </c>
      <c r="R21" s="277">
        <v>269.23</v>
      </c>
      <c r="S21" s="277">
        <v>139.30000000000001</v>
      </c>
      <c r="T21" s="277">
        <v>132.54</v>
      </c>
      <c r="U21" s="277">
        <v>131.84</v>
      </c>
      <c r="V21" s="277">
        <v>192.89</v>
      </c>
      <c r="W21" s="277">
        <v>134.86000000000001</v>
      </c>
    </row>
    <row r="22" spans="1:23" ht="33.75" customHeight="1" x14ac:dyDescent="0.25">
      <c r="A22" s="270" t="s">
        <v>816</v>
      </c>
      <c r="B22" s="277">
        <v>172.76</v>
      </c>
      <c r="C22" s="277">
        <v>142.97999999999999</v>
      </c>
      <c r="D22" s="277">
        <v>140.09</v>
      </c>
      <c r="E22" s="277">
        <v>182.13</v>
      </c>
      <c r="F22" s="277">
        <v>157</v>
      </c>
      <c r="G22" s="277">
        <v>122.45</v>
      </c>
      <c r="H22" s="277">
        <v>131.77000000000001</v>
      </c>
      <c r="I22" s="277">
        <v>133.01</v>
      </c>
      <c r="J22" s="277">
        <v>116.2</v>
      </c>
      <c r="K22" s="277">
        <v>231.34</v>
      </c>
      <c r="L22" s="277">
        <v>130.19</v>
      </c>
      <c r="M22" s="277">
        <v>157.65</v>
      </c>
      <c r="N22" s="277">
        <v>106.78</v>
      </c>
      <c r="O22" s="277">
        <v>171.99</v>
      </c>
      <c r="P22" s="277">
        <v>233.72</v>
      </c>
      <c r="Q22" s="277">
        <v>175.81</v>
      </c>
      <c r="R22" s="277">
        <v>311.62</v>
      </c>
      <c r="S22" s="277">
        <v>116.78</v>
      </c>
      <c r="T22" s="277">
        <v>130.61000000000001</v>
      </c>
      <c r="U22" s="277">
        <v>229.13</v>
      </c>
      <c r="V22" s="277">
        <v>209.77</v>
      </c>
      <c r="W22" s="277">
        <v>105.92</v>
      </c>
    </row>
    <row r="23" spans="1:23" ht="33.75" customHeight="1" x14ac:dyDescent="0.25">
      <c r="A23" s="270" t="s">
        <v>817</v>
      </c>
      <c r="B23" s="277">
        <v>188.36</v>
      </c>
      <c r="C23" s="277">
        <v>137.21</v>
      </c>
      <c r="D23" s="277">
        <v>143.31</v>
      </c>
      <c r="E23" s="277">
        <v>202.9</v>
      </c>
      <c r="F23" s="277">
        <v>140.79</v>
      </c>
      <c r="G23" s="277">
        <v>137.24</v>
      </c>
      <c r="H23" s="277">
        <v>162.26</v>
      </c>
      <c r="I23" s="277">
        <v>148.13</v>
      </c>
      <c r="J23" s="277">
        <v>167.33</v>
      </c>
      <c r="K23" s="277">
        <v>283.81</v>
      </c>
      <c r="L23" s="277">
        <v>146.88</v>
      </c>
      <c r="M23" s="277">
        <v>164.27</v>
      </c>
      <c r="N23" s="277">
        <v>108.32</v>
      </c>
      <c r="O23" s="277">
        <v>151.15</v>
      </c>
      <c r="P23" s="277">
        <v>167.78</v>
      </c>
      <c r="Q23" s="277">
        <v>184.06</v>
      </c>
      <c r="R23" s="277">
        <v>340.48</v>
      </c>
      <c r="S23" s="277">
        <v>123.68</v>
      </c>
      <c r="T23" s="277">
        <v>107.69</v>
      </c>
      <c r="U23" s="277">
        <v>267.11</v>
      </c>
      <c r="V23" s="277">
        <v>217.45</v>
      </c>
      <c r="W23" s="277">
        <v>109.47</v>
      </c>
    </row>
    <row r="24" spans="1:23" ht="33.75" customHeight="1" x14ac:dyDescent="0.25">
      <c r="A24" s="270"/>
      <c r="B24" s="277"/>
      <c r="C24" s="277"/>
      <c r="D24" s="277"/>
      <c r="E24" s="277"/>
      <c r="F24" s="277"/>
      <c r="G24" s="277"/>
      <c r="H24" s="277"/>
      <c r="I24" s="277"/>
      <c r="J24" s="277"/>
      <c r="K24" s="277"/>
      <c r="L24" s="277"/>
      <c r="M24" s="277"/>
      <c r="N24" s="277"/>
      <c r="O24" s="277"/>
      <c r="P24" s="277"/>
      <c r="Q24" s="277"/>
      <c r="R24" s="277"/>
      <c r="S24" s="277"/>
      <c r="T24" s="277"/>
      <c r="U24" s="277"/>
      <c r="V24" s="277"/>
      <c r="W24" s="277"/>
    </row>
    <row r="25" spans="1:23" ht="33.75" customHeight="1" x14ac:dyDescent="0.25">
      <c r="A25" s="270" t="s">
        <v>887</v>
      </c>
      <c r="B25" s="277">
        <v>218.28</v>
      </c>
      <c r="C25" s="277">
        <v>136.37</v>
      </c>
      <c r="D25" s="277">
        <v>154.4</v>
      </c>
      <c r="E25" s="277">
        <v>227.51</v>
      </c>
      <c r="F25" s="277">
        <v>155.47999999999999</v>
      </c>
      <c r="G25" s="277">
        <v>176.87</v>
      </c>
      <c r="H25" s="277">
        <v>173.78</v>
      </c>
      <c r="I25" s="277">
        <v>153.62</v>
      </c>
      <c r="J25" s="277">
        <v>208.24</v>
      </c>
      <c r="K25" s="277">
        <v>330.35</v>
      </c>
      <c r="L25" s="277">
        <v>169.81</v>
      </c>
      <c r="M25" s="277">
        <v>178.02</v>
      </c>
      <c r="N25" s="277">
        <v>117.96</v>
      </c>
      <c r="O25" s="277">
        <v>174.86</v>
      </c>
      <c r="P25" s="277">
        <v>166.83</v>
      </c>
      <c r="Q25" s="277">
        <v>209.58</v>
      </c>
      <c r="R25" s="277">
        <v>391.07</v>
      </c>
      <c r="S25" s="277">
        <v>148.12</v>
      </c>
      <c r="T25" s="277">
        <v>132.08000000000001</v>
      </c>
      <c r="U25" s="277">
        <v>302.5</v>
      </c>
      <c r="V25" s="277">
        <v>230.18</v>
      </c>
      <c r="W25" s="277">
        <v>96.91</v>
      </c>
    </row>
    <row r="26" spans="1:23" ht="33.75" customHeight="1" x14ac:dyDescent="0.25">
      <c r="A26" s="270" t="s">
        <v>815</v>
      </c>
      <c r="B26" s="277">
        <v>231.42</v>
      </c>
      <c r="C26" s="277">
        <v>154.38999999999999</v>
      </c>
      <c r="D26" s="277">
        <v>168.63</v>
      </c>
      <c r="E26" s="277">
        <v>258.91000000000003</v>
      </c>
      <c r="F26" s="277">
        <v>166.99</v>
      </c>
      <c r="G26" s="277">
        <v>192.36</v>
      </c>
      <c r="H26" s="277">
        <v>176.74</v>
      </c>
      <c r="I26" s="277">
        <v>164.61</v>
      </c>
      <c r="J26" s="277">
        <v>210.6</v>
      </c>
      <c r="K26" s="277">
        <v>291.25</v>
      </c>
      <c r="L26" s="277">
        <v>183.59</v>
      </c>
      <c r="M26" s="277">
        <v>194.08</v>
      </c>
      <c r="N26" s="277">
        <v>195.24</v>
      </c>
      <c r="O26" s="277">
        <v>236.46</v>
      </c>
      <c r="P26" s="277">
        <v>202.9</v>
      </c>
      <c r="Q26" s="277">
        <v>227.44</v>
      </c>
      <c r="R26" s="277">
        <v>387.55</v>
      </c>
      <c r="S26" s="277">
        <v>183.37</v>
      </c>
      <c r="T26" s="277">
        <v>133.35</v>
      </c>
      <c r="U26" s="277">
        <v>280.52999999999997</v>
      </c>
      <c r="V26" s="277">
        <v>245.18</v>
      </c>
      <c r="W26" s="277">
        <v>88.09</v>
      </c>
    </row>
    <row r="27" spans="1:23" ht="33.75" customHeight="1" x14ac:dyDescent="0.25">
      <c r="A27" s="270" t="s">
        <v>816</v>
      </c>
      <c r="B27" s="277">
        <v>223.89</v>
      </c>
      <c r="C27" s="277">
        <v>170.15</v>
      </c>
      <c r="D27" s="277">
        <v>175.08</v>
      </c>
      <c r="E27" s="277">
        <v>284.16000000000003</v>
      </c>
      <c r="F27" s="277">
        <v>163.84</v>
      </c>
      <c r="G27" s="277">
        <v>217.94</v>
      </c>
      <c r="H27" s="277">
        <v>158.96</v>
      </c>
      <c r="I27" s="277">
        <v>169.82</v>
      </c>
      <c r="J27" s="277">
        <v>185.81</v>
      </c>
      <c r="K27" s="277">
        <v>345.1</v>
      </c>
      <c r="L27" s="277">
        <v>200.16</v>
      </c>
      <c r="M27" s="277">
        <v>216.72</v>
      </c>
      <c r="N27" s="277">
        <v>221.12</v>
      </c>
      <c r="O27" s="277">
        <v>279.66000000000003</v>
      </c>
      <c r="P27" s="277">
        <v>206.56</v>
      </c>
      <c r="Q27" s="277">
        <v>217.3</v>
      </c>
      <c r="R27" s="277">
        <v>314.52</v>
      </c>
      <c r="S27" s="277">
        <v>173.38</v>
      </c>
      <c r="T27" s="277">
        <v>129.22999999999999</v>
      </c>
      <c r="U27" s="277">
        <v>314.88</v>
      </c>
      <c r="V27" s="277">
        <v>249.17</v>
      </c>
      <c r="W27" s="277">
        <v>114.59</v>
      </c>
    </row>
    <row r="28" spans="1:23" ht="33.75" customHeight="1" x14ac:dyDescent="0.25">
      <c r="A28" s="270" t="s">
        <v>817</v>
      </c>
      <c r="B28" s="277">
        <v>290.79000000000002</v>
      </c>
      <c r="C28" s="277">
        <v>162.83000000000001</v>
      </c>
      <c r="D28" s="277">
        <v>197.87</v>
      </c>
      <c r="E28" s="277">
        <v>317.45999999999998</v>
      </c>
      <c r="F28" s="277">
        <v>186.12</v>
      </c>
      <c r="G28" s="277">
        <v>386.05</v>
      </c>
      <c r="H28" s="277">
        <v>200.62</v>
      </c>
      <c r="I28" s="277">
        <v>197.74</v>
      </c>
      <c r="J28" s="277">
        <v>188.62</v>
      </c>
      <c r="K28" s="277">
        <v>363.82</v>
      </c>
      <c r="L28" s="277">
        <v>220.06</v>
      </c>
      <c r="M28" s="277">
        <v>249.77</v>
      </c>
      <c r="N28" s="277">
        <v>237.44</v>
      </c>
      <c r="O28" s="277">
        <v>287.77999999999997</v>
      </c>
      <c r="P28" s="277">
        <v>235.15</v>
      </c>
      <c r="Q28" s="277">
        <v>247.37</v>
      </c>
      <c r="R28" s="277">
        <v>350.16</v>
      </c>
      <c r="S28" s="277">
        <v>217.76</v>
      </c>
      <c r="T28" s="277">
        <v>111.57</v>
      </c>
      <c r="U28" s="277">
        <v>261.02</v>
      </c>
      <c r="V28" s="277">
        <v>257.37</v>
      </c>
      <c r="W28" s="277">
        <v>164.82</v>
      </c>
    </row>
    <row r="29" spans="1:23" ht="33.75" customHeight="1" x14ac:dyDescent="0.25">
      <c r="A29" s="270"/>
      <c r="B29" s="277"/>
      <c r="C29" s="277"/>
      <c r="D29" s="277"/>
      <c r="E29" s="277"/>
      <c r="F29" s="277"/>
      <c r="G29" s="277"/>
      <c r="H29" s="277"/>
      <c r="I29" s="277"/>
      <c r="J29" s="277"/>
      <c r="K29" s="277"/>
      <c r="L29" s="277"/>
      <c r="M29" s="277"/>
      <c r="N29" s="277"/>
      <c r="O29" s="277"/>
      <c r="P29" s="277"/>
      <c r="Q29" s="277"/>
      <c r="R29" s="277"/>
      <c r="S29" s="277"/>
      <c r="T29" s="277"/>
      <c r="U29" s="277"/>
      <c r="V29" s="277"/>
      <c r="W29" s="277"/>
    </row>
    <row r="30" spans="1:23" ht="33.75" customHeight="1" x14ac:dyDescent="0.25">
      <c r="A30" s="270" t="s">
        <v>888</v>
      </c>
      <c r="B30" s="277">
        <v>256.64</v>
      </c>
      <c r="C30" s="277">
        <v>177.43</v>
      </c>
      <c r="D30" s="277">
        <v>227.78</v>
      </c>
      <c r="E30" s="277">
        <v>317.86</v>
      </c>
      <c r="F30" s="277">
        <v>193.72</v>
      </c>
      <c r="G30" s="277">
        <v>302.42</v>
      </c>
      <c r="H30" s="277">
        <v>194.81</v>
      </c>
      <c r="I30" s="277">
        <v>202.39</v>
      </c>
      <c r="J30" s="277">
        <v>205.45</v>
      </c>
      <c r="K30" s="277">
        <v>287.95999999999998</v>
      </c>
      <c r="L30" s="277">
        <v>264.20999999999998</v>
      </c>
      <c r="M30" s="277">
        <v>235.11</v>
      </c>
      <c r="N30" s="277">
        <v>198.47</v>
      </c>
      <c r="O30" s="277">
        <v>288.62</v>
      </c>
      <c r="P30" s="277">
        <v>209.57</v>
      </c>
      <c r="Q30" s="277">
        <v>236.96</v>
      </c>
      <c r="R30" s="277">
        <v>284.77999999999997</v>
      </c>
      <c r="S30" s="277">
        <v>201.45</v>
      </c>
      <c r="T30" s="277">
        <v>126.7</v>
      </c>
      <c r="U30" s="277">
        <v>291.36</v>
      </c>
      <c r="V30" s="277">
        <v>271.60000000000002</v>
      </c>
      <c r="W30" s="277">
        <v>136.46</v>
      </c>
    </row>
    <row r="31" spans="1:23" ht="33.75" customHeight="1" x14ac:dyDescent="0.25">
      <c r="A31" s="270" t="s">
        <v>815</v>
      </c>
      <c r="B31" s="277">
        <v>234.6</v>
      </c>
      <c r="C31" s="277">
        <v>175.74</v>
      </c>
      <c r="D31" s="277">
        <v>214.68</v>
      </c>
      <c r="E31" s="277">
        <v>293.3</v>
      </c>
      <c r="F31" s="277">
        <v>199.69</v>
      </c>
      <c r="G31" s="277">
        <v>281.17</v>
      </c>
      <c r="H31" s="277">
        <v>181.02</v>
      </c>
      <c r="I31" s="277">
        <v>157.18</v>
      </c>
      <c r="J31" s="277">
        <v>158.71</v>
      </c>
      <c r="K31" s="277">
        <v>278.79000000000002</v>
      </c>
      <c r="L31" s="277">
        <v>251.81</v>
      </c>
      <c r="M31" s="277">
        <v>220.15</v>
      </c>
      <c r="N31" s="277">
        <v>183</v>
      </c>
      <c r="O31" s="277">
        <v>246.1</v>
      </c>
      <c r="P31" s="277">
        <v>207.2</v>
      </c>
      <c r="Q31" s="277">
        <v>224.82</v>
      </c>
      <c r="R31" s="277">
        <v>264.39</v>
      </c>
      <c r="S31" s="277">
        <v>149.87</v>
      </c>
      <c r="T31" s="277">
        <v>134.15</v>
      </c>
      <c r="U31" s="277">
        <v>293.17</v>
      </c>
      <c r="V31" s="277">
        <v>261.70999999999998</v>
      </c>
      <c r="W31" s="277">
        <v>138.51</v>
      </c>
    </row>
    <row r="32" spans="1:23" ht="33.75" customHeight="1" x14ac:dyDescent="0.25">
      <c r="A32" s="270" t="s">
        <v>816</v>
      </c>
      <c r="B32" s="277">
        <v>229.93</v>
      </c>
      <c r="C32" s="277">
        <v>200.9</v>
      </c>
      <c r="D32" s="277">
        <v>223.75</v>
      </c>
      <c r="E32" s="277">
        <v>268.08999999999997</v>
      </c>
      <c r="F32" s="277">
        <v>235.27</v>
      </c>
      <c r="G32" s="277">
        <v>275.98</v>
      </c>
      <c r="H32" s="277">
        <v>175.49</v>
      </c>
      <c r="I32" s="277">
        <v>163.59</v>
      </c>
      <c r="J32" s="277">
        <v>124.58</v>
      </c>
      <c r="K32" s="277">
        <v>223.65</v>
      </c>
      <c r="L32" s="277">
        <v>235.08</v>
      </c>
      <c r="M32" s="277">
        <v>212.08</v>
      </c>
      <c r="N32" s="277">
        <v>193.46</v>
      </c>
      <c r="O32" s="277">
        <v>232.54</v>
      </c>
      <c r="P32" s="277">
        <v>180.35</v>
      </c>
      <c r="Q32" s="277">
        <v>225.05</v>
      </c>
      <c r="R32" s="277">
        <v>259.72000000000003</v>
      </c>
      <c r="S32" s="277">
        <v>141.49</v>
      </c>
      <c r="T32" s="277">
        <v>146.33000000000001</v>
      </c>
      <c r="U32" s="277">
        <v>212.91</v>
      </c>
      <c r="V32" s="277">
        <v>266.62</v>
      </c>
      <c r="W32" s="277">
        <v>138.72999999999999</v>
      </c>
    </row>
    <row r="33" spans="1:23" ht="33.75" customHeight="1" x14ac:dyDescent="0.25">
      <c r="A33" s="270" t="s">
        <v>817</v>
      </c>
      <c r="B33" s="277">
        <v>230.78</v>
      </c>
      <c r="C33" s="277">
        <v>234.84</v>
      </c>
      <c r="D33" s="277">
        <v>211.78</v>
      </c>
      <c r="E33" s="277">
        <v>250.78</v>
      </c>
      <c r="F33" s="277">
        <v>249.74</v>
      </c>
      <c r="G33" s="277">
        <v>271.8</v>
      </c>
      <c r="H33" s="277">
        <v>185.97</v>
      </c>
      <c r="I33" s="277">
        <v>168.85</v>
      </c>
      <c r="J33" s="277">
        <v>131.82</v>
      </c>
      <c r="K33" s="277">
        <v>217.55</v>
      </c>
      <c r="L33" s="277">
        <v>227.08</v>
      </c>
      <c r="M33" s="277">
        <v>214.88</v>
      </c>
      <c r="N33" s="277">
        <v>245.37</v>
      </c>
      <c r="O33" s="277">
        <v>263.63</v>
      </c>
      <c r="P33" s="277">
        <v>203.98</v>
      </c>
      <c r="Q33" s="277">
        <v>224.72</v>
      </c>
      <c r="R33" s="277">
        <v>271.85000000000002</v>
      </c>
      <c r="S33" s="277">
        <v>136.97999999999999</v>
      </c>
      <c r="T33" s="277">
        <v>145.30000000000001</v>
      </c>
      <c r="U33" s="277">
        <v>237.49</v>
      </c>
      <c r="V33" s="277">
        <v>217.02</v>
      </c>
      <c r="W33" s="277">
        <v>147.37</v>
      </c>
    </row>
    <row r="34" spans="1:23" ht="15" thickBot="1" x14ac:dyDescent="0.25">
      <c r="A34" s="125"/>
      <c r="B34" s="289"/>
      <c r="C34" s="289"/>
      <c r="D34" s="289"/>
      <c r="E34" s="289"/>
      <c r="F34" s="289"/>
      <c r="G34" s="289"/>
      <c r="H34" s="289"/>
      <c r="I34" s="289"/>
      <c r="J34" s="289"/>
      <c r="K34" s="289"/>
      <c r="L34" s="289"/>
      <c r="M34" s="289"/>
      <c r="N34" s="289"/>
      <c r="O34" s="289"/>
      <c r="P34" s="289"/>
      <c r="Q34" s="289"/>
      <c r="R34" s="289"/>
      <c r="S34" s="289"/>
      <c r="T34" s="289"/>
      <c r="U34" s="289"/>
      <c r="V34" s="289"/>
      <c r="W34" s="289"/>
    </row>
    <row r="35" spans="1:23" ht="15" thickTop="1" x14ac:dyDescent="0.2">
      <c r="A35" s="491" t="s">
        <v>855</v>
      </c>
      <c r="B35" s="491"/>
      <c r="C35" s="491"/>
      <c r="D35" s="491"/>
      <c r="E35" s="491"/>
      <c r="F35" s="491"/>
      <c r="G35" s="491"/>
      <c r="H35" s="491"/>
      <c r="I35" s="491"/>
      <c r="J35" s="491"/>
      <c r="K35" s="491"/>
      <c r="L35" s="491"/>
      <c r="M35" s="491"/>
      <c r="N35" s="491"/>
      <c r="O35" s="491"/>
      <c r="P35" s="491"/>
      <c r="Q35" s="491"/>
      <c r="R35" s="491"/>
      <c r="S35" s="491"/>
      <c r="T35" s="491"/>
      <c r="U35" s="491"/>
      <c r="V35" s="491"/>
      <c r="W35" s="491"/>
    </row>
  </sheetData>
  <mergeCells count="2">
    <mergeCell ref="A1:W1"/>
    <mergeCell ref="A35:W35"/>
  </mergeCells>
  <pageMargins left="0.7" right="0.7" top="0.75" bottom="0.75" header="0.3" footer="0.3"/>
  <pageSetup paperSize="9" scale="36"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view="pageBreakPreview" topLeftCell="A32" zoomScaleNormal="85" zoomScaleSheetLayoutView="100" workbookViewId="0">
      <selection activeCell="J45" sqref="J45"/>
    </sheetView>
  </sheetViews>
  <sheetFormatPr defaultRowHeight="14.25" x14ac:dyDescent="0.2"/>
  <cols>
    <col min="1" max="1" width="11.625" style="4" customWidth="1"/>
    <col min="2" max="2" width="9.875" bestFit="1" customWidth="1"/>
    <col min="3" max="5" width="7.125" customWidth="1"/>
    <col min="6" max="6" width="7.75" customWidth="1"/>
    <col min="7" max="23" width="7.125" customWidth="1"/>
  </cols>
  <sheetData>
    <row r="1" spans="1:23" ht="31.5" customHeight="1" thickBot="1" x14ac:dyDescent="0.4">
      <c r="A1" s="493" t="s">
        <v>891</v>
      </c>
      <c r="B1" s="493"/>
      <c r="C1" s="493"/>
      <c r="D1" s="493"/>
      <c r="E1" s="493"/>
      <c r="F1" s="493"/>
      <c r="G1" s="493"/>
      <c r="H1" s="493"/>
      <c r="I1" s="493"/>
      <c r="J1" s="493"/>
      <c r="K1" s="493"/>
      <c r="L1" s="493"/>
      <c r="M1" s="493"/>
      <c r="N1" s="493"/>
      <c r="O1" s="493"/>
      <c r="P1" s="493"/>
      <c r="Q1" s="493"/>
      <c r="R1" s="493"/>
      <c r="S1" s="493"/>
      <c r="T1" s="493"/>
      <c r="U1" s="493"/>
      <c r="V1" s="493"/>
      <c r="W1" s="493"/>
    </row>
    <row r="2" spans="1:23" ht="127.5" thickTop="1" thickBot="1" x14ac:dyDescent="0.25">
      <c r="A2" s="264" t="s">
        <v>866</v>
      </c>
      <c r="B2" s="264" t="s">
        <v>867</v>
      </c>
      <c r="C2" s="265" t="s">
        <v>868</v>
      </c>
      <c r="D2" s="265" t="s">
        <v>893</v>
      </c>
      <c r="E2" s="265" t="s">
        <v>869</v>
      </c>
      <c r="F2" s="265" t="s">
        <v>870</v>
      </c>
      <c r="G2" s="265" t="s">
        <v>871</v>
      </c>
      <c r="H2" s="265" t="s">
        <v>872</v>
      </c>
      <c r="I2" s="265" t="s">
        <v>873</v>
      </c>
      <c r="J2" s="265" t="s">
        <v>874</v>
      </c>
      <c r="K2" s="265" t="s">
        <v>875</v>
      </c>
      <c r="L2" s="265" t="s">
        <v>876</v>
      </c>
      <c r="M2" s="265" t="s">
        <v>877</v>
      </c>
      <c r="N2" s="265" t="s">
        <v>878</v>
      </c>
      <c r="O2" s="265" t="s">
        <v>879</v>
      </c>
      <c r="P2" s="265" t="s">
        <v>880</v>
      </c>
      <c r="Q2" s="265" t="s">
        <v>881</v>
      </c>
      <c r="R2" s="265" t="s">
        <v>894</v>
      </c>
      <c r="S2" s="265" t="s">
        <v>882</v>
      </c>
      <c r="T2" s="265" t="s">
        <v>895</v>
      </c>
      <c r="U2" s="265" t="s">
        <v>896</v>
      </c>
      <c r="V2" s="265" t="s">
        <v>897</v>
      </c>
      <c r="W2" s="265" t="s">
        <v>883</v>
      </c>
    </row>
    <row r="3" spans="1:23" ht="15" thickTop="1" x14ac:dyDescent="0.2"/>
    <row r="4" spans="1:23" ht="30.75" customHeight="1" x14ac:dyDescent="0.2">
      <c r="A4" s="278" t="s">
        <v>32</v>
      </c>
      <c r="B4" s="279">
        <v>115.05</v>
      </c>
      <c r="C4" s="279">
        <v>103.46</v>
      </c>
      <c r="D4" s="279">
        <v>108.35</v>
      </c>
      <c r="E4" s="279">
        <v>101.59</v>
      </c>
      <c r="F4" s="279">
        <v>115.46</v>
      </c>
      <c r="G4" s="279">
        <v>122.02</v>
      </c>
      <c r="H4" s="279">
        <v>110.75</v>
      </c>
      <c r="I4" s="279">
        <v>115.76</v>
      </c>
      <c r="J4" s="279">
        <v>118.32</v>
      </c>
      <c r="K4" s="279">
        <v>111.17</v>
      </c>
      <c r="L4" s="279">
        <v>120.32</v>
      </c>
      <c r="M4" s="279">
        <v>115.96</v>
      </c>
      <c r="N4" s="279">
        <v>112.69</v>
      </c>
      <c r="O4" s="279">
        <v>119.5</v>
      </c>
      <c r="P4" s="279">
        <v>110.28</v>
      </c>
      <c r="Q4" s="279">
        <v>115.67</v>
      </c>
      <c r="R4" s="279">
        <v>112.78</v>
      </c>
      <c r="S4" s="279">
        <v>108.97</v>
      </c>
      <c r="T4" s="279">
        <v>121.91</v>
      </c>
      <c r="U4" s="279">
        <v>100.57</v>
      </c>
      <c r="V4" s="279">
        <v>127.96</v>
      </c>
      <c r="W4" s="279">
        <v>108.02</v>
      </c>
    </row>
    <row r="5" spans="1:23" ht="30.75" customHeight="1" x14ac:dyDescent="0.2">
      <c r="A5" s="278" t="s">
        <v>33</v>
      </c>
      <c r="B5" s="279">
        <v>125.81</v>
      </c>
      <c r="C5" s="279">
        <v>120.65</v>
      </c>
      <c r="D5" s="279">
        <v>115.55</v>
      </c>
      <c r="E5" s="279">
        <v>113.34</v>
      </c>
      <c r="F5" s="279">
        <v>127.77</v>
      </c>
      <c r="G5" s="279">
        <v>114.06</v>
      </c>
      <c r="H5" s="279">
        <v>126.94</v>
      </c>
      <c r="I5" s="279">
        <v>118.96</v>
      </c>
      <c r="J5" s="279">
        <v>114.6</v>
      </c>
      <c r="K5" s="279">
        <v>130.61000000000001</v>
      </c>
      <c r="L5" s="279">
        <v>134.03</v>
      </c>
      <c r="M5" s="279">
        <v>142.49</v>
      </c>
      <c r="N5" s="279">
        <v>134.57</v>
      </c>
      <c r="O5" s="279">
        <v>151.04</v>
      </c>
      <c r="P5" s="279">
        <v>127.81</v>
      </c>
      <c r="Q5" s="279">
        <v>135.59</v>
      </c>
      <c r="R5" s="279">
        <v>139.31</v>
      </c>
      <c r="S5" s="279">
        <v>112.96</v>
      </c>
      <c r="T5" s="279">
        <v>122.28</v>
      </c>
      <c r="U5" s="279">
        <v>121.68</v>
      </c>
      <c r="V5" s="279">
        <v>157.09</v>
      </c>
      <c r="W5" s="279">
        <v>96.93</v>
      </c>
    </row>
    <row r="6" spans="1:23" ht="30.75" customHeight="1" x14ac:dyDescent="0.2">
      <c r="A6" s="278" t="s">
        <v>34</v>
      </c>
      <c r="B6" s="279">
        <v>163.52000000000001</v>
      </c>
      <c r="C6" s="279">
        <v>142.77000000000001</v>
      </c>
      <c r="D6" s="279">
        <v>135</v>
      </c>
      <c r="E6" s="279">
        <v>166.42</v>
      </c>
      <c r="F6" s="279">
        <v>147.77000000000001</v>
      </c>
      <c r="G6" s="279">
        <v>114.06</v>
      </c>
      <c r="H6" s="279">
        <v>139.15</v>
      </c>
      <c r="I6" s="279">
        <v>130.51</v>
      </c>
      <c r="J6" s="279">
        <v>137.76</v>
      </c>
      <c r="K6" s="279">
        <v>213.21</v>
      </c>
      <c r="L6" s="279">
        <v>140.02000000000001</v>
      </c>
      <c r="M6" s="279">
        <v>155.88</v>
      </c>
      <c r="N6" s="279">
        <v>151.75</v>
      </c>
      <c r="O6" s="279">
        <v>159.84</v>
      </c>
      <c r="P6" s="279">
        <v>189</v>
      </c>
      <c r="Q6" s="279">
        <v>168.31</v>
      </c>
      <c r="R6" s="279">
        <v>279.17</v>
      </c>
      <c r="S6" s="279">
        <v>125.29</v>
      </c>
      <c r="T6" s="279">
        <v>124.74</v>
      </c>
      <c r="U6" s="279">
        <v>198.16</v>
      </c>
      <c r="V6" s="279">
        <v>210.48</v>
      </c>
      <c r="W6" s="279">
        <v>112.61</v>
      </c>
    </row>
    <row r="7" spans="1:23" ht="30.75" customHeight="1" x14ac:dyDescent="0.2">
      <c r="A7" s="278" t="s">
        <v>35</v>
      </c>
      <c r="B7" s="279">
        <v>241.09</v>
      </c>
      <c r="C7" s="279">
        <v>155.94</v>
      </c>
      <c r="D7" s="279">
        <v>173.99</v>
      </c>
      <c r="E7" s="279">
        <v>272.01</v>
      </c>
      <c r="F7" s="279">
        <v>168.11</v>
      </c>
      <c r="G7" s="279">
        <v>243.3</v>
      </c>
      <c r="H7" s="279">
        <v>177.53</v>
      </c>
      <c r="I7" s="279">
        <v>171.45</v>
      </c>
      <c r="J7" s="279">
        <v>198.32</v>
      </c>
      <c r="K7" s="279">
        <v>332.63</v>
      </c>
      <c r="L7" s="279">
        <v>193.41</v>
      </c>
      <c r="M7" s="279">
        <v>209.65</v>
      </c>
      <c r="N7" s="279">
        <v>192.94</v>
      </c>
      <c r="O7" s="279">
        <v>244.69</v>
      </c>
      <c r="P7" s="279">
        <v>202.86</v>
      </c>
      <c r="Q7" s="279">
        <v>225.42</v>
      </c>
      <c r="R7" s="279">
        <v>360.82</v>
      </c>
      <c r="S7" s="279">
        <v>180.66</v>
      </c>
      <c r="T7" s="279">
        <v>126.56</v>
      </c>
      <c r="U7" s="279">
        <v>289.73</v>
      </c>
      <c r="V7" s="279">
        <v>245.47</v>
      </c>
      <c r="W7" s="279">
        <v>116.1</v>
      </c>
    </row>
    <row r="8" spans="1:23" ht="30.75" customHeight="1" x14ac:dyDescent="0.2">
      <c r="A8" s="278" t="s">
        <v>36</v>
      </c>
      <c r="B8" s="279">
        <v>237.99</v>
      </c>
      <c r="C8" s="279">
        <v>197.23</v>
      </c>
      <c r="D8" s="279">
        <v>219.5</v>
      </c>
      <c r="E8" s="279">
        <v>282.51</v>
      </c>
      <c r="F8" s="279">
        <v>219.61</v>
      </c>
      <c r="G8" s="279">
        <v>282.83999999999997</v>
      </c>
      <c r="H8" s="279">
        <v>184.32</v>
      </c>
      <c r="I8" s="279">
        <v>173</v>
      </c>
      <c r="J8" s="279">
        <v>155.13999999999999</v>
      </c>
      <c r="K8" s="279">
        <v>251.99</v>
      </c>
      <c r="L8" s="279">
        <v>244.55</v>
      </c>
      <c r="M8" s="279">
        <v>220.56</v>
      </c>
      <c r="N8" s="279">
        <v>205.08</v>
      </c>
      <c r="O8" s="279">
        <v>257.72000000000003</v>
      </c>
      <c r="P8" s="279">
        <v>200.28</v>
      </c>
      <c r="Q8" s="279">
        <v>227.89</v>
      </c>
      <c r="R8" s="279">
        <v>270.19</v>
      </c>
      <c r="S8" s="279">
        <v>157.44999999999999</v>
      </c>
      <c r="T8" s="279">
        <v>138.12</v>
      </c>
      <c r="U8" s="279">
        <v>258.73</v>
      </c>
      <c r="V8" s="279">
        <v>254.24</v>
      </c>
      <c r="W8" s="279">
        <v>140.27000000000001</v>
      </c>
    </row>
    <row r="9" spans="1:23" ht="30.75" customHeight="1" x14ac:dyDescent="0.2">
      <c r="A9" s="280"/>
      <c r="B9" s="281"/>
      <c r="C9" s="281"/>
      <c r="D9" s="281"/>
      <c r="E9" s="281"/>
      <c r="F9" s="281"/>
      <c r="G9" s="281"/>
      <c r="H9" s="281"/>
      <c r="I9" s="281"/>
      <c r="J9" s="281"/>
      <c r="K9" s="281"/>
      <c r="L9" s="281"/>
      <c r="M9" s="281"/>
      <c r="N9" s="281"/>
      <c r="O9" s="281"/>
      <c r="P9" s="281"/>
      <c r="Q9" s="281"/>
      <c r="R9" s="281"/>
      <c r="S9" s="281"/>
      <c r="T9" s="281"/>
      <c r="U9" s="281"/>
      <c r="V9" s="281"/>
      <c r="W9" s="281"/>
    </row>
    <row r="10" spans="1:23" ht="30.75" customHeight="1" x14ac:dyDescent="0.2">
      <c r="A10" s="280" t="s">
        <v>884</v>
      </c>
      <c r="B10" s="281">
        <v>110.74</v>
      </c>
      <c r="C10" s="281">
        <v>102.38</v>
      </c>
      <c r="D10" s="281">
        <v>100.36</v>
      </c>
      <c r="E10" s="281">
        <v>102.26</v>
      </c>
      <c r="F10" s="281">
        <v>108.34</v>
      </c>
      <c r="G10" s="281">
        <v>117.16</v>
      </c>
      <c r="H10" s="281">
        <v>107.92</v>
      </c>
      <c r="I10" s="281">
        <v>114.74</v>
      </c>
      <c r="J10" s="281">
        <v>120.08</v>
      </c>
      <c r="K10" s="281">
        <v>105.27</v>
      </c>
      <c r="L10" s="281">
        <v>113.75</v>
      </c>
      <c r="M10" s="281">
        <v>112.73</v>
      </c>
      <c r="N10" s="281">
        <v>116.65</v>
      </c>
      <c r="O10" s="281">
        <v>110</v>
      </c>
      <c r="P10" s="281">
        <v>111.83</v>
      </c>
      <c r="Q10" s="281">
        <v>110.28</v>
      </c>
      <c r="R10" s="281">
        <v>108.92</v>
      </c>
      <c r="S10" s="281">
        <v>101.3</v>
      </c>
      <c r="T10" s="281">
        <v>126.77</v>
      </c>
      <c r="U10" s="281">
        <v>112.76</v>
      </c>
      <c r="V10" s="281">
        <v>118.43</v>
      </c>
      <c r="W10" s="281">
        <v>111.03</v>
      </c>
    </row>
    <row r="11" spans="1:23" ht="30.75" customHeight="1" x14ac:dyDescent="0.2">
      <c r="A11" s="280" t="s">
        <v>815</v>
      </c>
      <c r="B11" s="281">
        <v>115.69</v>
      </c>
      <c r="C11" s="281">
        <v>101.17</v>
      </c>
      <c r="D11" s="281">
        <v>112.86</v>
      </c>
      <c r="E11" s="281">
        <v>101.03</v>
      </c>
      <c r="F11" s="281">
        <v>111.7</v>
      </c>
      <c r="G11" s="281">
        <v>127.74</v>
      </c>
      <c r="H11" s="281">
        <v>111.09</v>
      </c>
      <c r="I11" s="281">
        <v>113.4</v>
      </c>
      <c r="J11" s="281">
        <v>105.2</v>
      </c>
      <c r="K11" s="281">
        <v>109.85</v>
      </c>
      <c r="L11" s="281">
        <v>119.5</v>
      </c>
      <c r="M11" s="281">
        <v>115.38</v>
      </c>
      <c r="N11" s="281">
        <v>111.82</v>
      </c>
      <c r="O11" s="281">
        <v>114.54</v>
      </c>
      <c r="P11" s="281">
        <v>107.19</v>
      </c>
      <c r="Q11" s="281">
        <v>112.51</v>
      </c>
      <c r="R11" s="281">
        <v>109.35</v>
      </c>
      <c r="S11" s="281">
        <v>112.67</v>
      </c>
      <c r="T11" s="281">
        <v>117.81</v>
      </c>
      <c r="U11" s="281">
        <v>110.83</v>
      </c>
      <c r="V11" s="281">
        <v>112.53</v>
      </c>
      <c r="W11" s="281">
        <v>102.1</v>
      </c>
    </row>
    <row r="12" spans="1:23" ht="30.75" customHeight="1" x14ac:dyDescent="0.2">
      <c r="A12" s="280" t="s">
        <v>816</v>
      </c>
      <c r="B12" s="281">
        <v>113.39</v>
      </c>
      <c r="C12" s="281">
        <v>99.23</v>
      </c>
      <c r="D12" s="281">
        <v>105.35</v>
      </c>
      <c r="E12" s="281">
        <v>98.64</v>
      </c>
      <c r="F12" s="281">
        <v>119.87</v>
      </c>
      <c r="G12" s="281">
        <v>116.89</v>
      </c>
      <c r="H12" s="281">
        <v>108.6</v>
      </c>
      <c r="I12" s="281">
        <v>114.91</v>
      </c>
      <c r="J12" s="281">
        <v>120.56</v>
      </c>
      <c r="K12" s="281">
        <v>113.53</v>
      </c>
      <c r="L12" s="281">
        <v>121.21</v>
      </c>
      <c r="M12" s="281">
        <v>112.83</v>
      </c>
      <c r="N12" s="281">
        <v>114.5</v>
      </c>
      <c r="O12" s="281">
        <v>124.67</v>
      </c>
      <c r="P12" s="281">
        <v>108.23</v>
      </c>
      <c r="Q12" s="281">
        <v>116.42</v>
      </c>
      <c r="R12" s="281">
        <v>114.91</v>
      </c>
      <c r="S12" s="281">
        <v>106.51</v>
      </c>
      <c r="T12" s="281">
        <v>121.32</v>
      </c>
      <c r="U12" s="281">
        <v>81.680000000000007</v>
      </c>
      <c r="V12" s="281">
        <v>136.43</v>
      </c>
      <c r="W12" s="281">
        <v>105.31</v>
      </c>
    </row>
    <row r="13" spans="1:23" ht="30.75" customHeight="1" x14ac:dyDescent="0.2">
      <c r="A13" s="280" t="s">
        <v>817</v>
      </c>
      <c r="B13" s="281">
        <v>120.39</v>
      </c>
      <c r="C13" s="281">
        <v>111.06</v>
      </c>
      <c r="D13" s="281">
        <v>114.84</v>
      </c>
      <c r="E13" s="281">
        <v>104.43</v>
      </c>
      <c r="F13" s="281">
        <v>121.94</v>
      </c>
      <c r="G13" s="281">
        <v>126.31</v>
      </c>
      <c r="H13" s="281">
        <v>115.38</v>
      </c>
      <c r="I13" s="281">
        <v>119.99</v>
      </c>
      <c r="J13" s="281">
        <v>127.46</v>
      </c>
      <c r="K13" s="281">
        <v>116.05</v>
      </c>
      <c r="L13" s="281">
        <v>126.82</v>
      </c>
      <c r="M13" s="281">
        <v>122.91</v>
      </c>
      <c r="N13" s="281">
        <v>107.78</v>
      </c>
      <c r="O13" s="281">
        <v>128.80000000000001</v>
      </c>
      <c r="P13" s="281">
        <v>113.84</v>
      </c>
      <c r="Q13" s="281">
        <v>123.44</v>
      </c>
      <c r="R13" s="281">
        <v>117.94</v>
      </c>
      <c r="S13" s="281">
        <v>115.4</v>
      </c>
      <c r="T13" s="281">
        <v>121.73</v>
      </c>
      <c r="U13" s="281">
        <v>97.02</v>
      </c>
      <c r="V13" s="281">
        <v>144.46</v>
      </c>
      <c r="W13" s="281">
        <v>113.64</v>
      </c>
    </row>
    <row r="14" spans="1:23" ht="30.75" customHeight="1" x14ac:dyDescent="0.2">
      <c r="A14" s="280"/>
      <c r="B14" s="281"/>
      <c r="C14" s="281"/>
      <c r="D14" s="281"/>
      <c r="E14" s="281"/>
      <c r="F14" s="281"/>
      <c r="G14" s="281"/>
      <c r="H14" s="281"/>
      <c r="I14" s="281"/>
      <c r="J14" s="281"/>
      <c r="K14" s="281"/>
      <c r="L14" s="281"/>
      <c r="M14" s="281"/>
      <c r="N14" s="281"/>
      <c r="O14" s="281"/>
      <c r="P14" s="281"/>
      <c r="Q14" s="281"/>
      <c r="R14" s="281"/>
      <c r="S14" s="281"/>
      <c r="T14" s="281"/>
      <c r="U14" s="281"/>
      <c r="V14" s="281"/>
      <c r="W14" s="281"/>
    </row>
    <row r="15" spans="1:23" ht="30.75" customHeight="1" x14ac:dyDescent="0.2">
      <c r="A15" s="280" t="s">
        <v>885</v>
      </c>
      <c r="B15" s="281">
        <v>122.53</v>
      </c>
      <c r="C15" s="281">
        <v>124.43</v>
      </c>
      <c r="D15" s="281">
        <v>107.98</v>
      </c>
      <c r="E15" s="281">
        <v>108.85</v>
      </c>
      <c r="F15" s="281">
        <v>124.33</v>
      </c>
      <c r="G15" s="281">
        <v>130.59</v>
      </c>
      <c r="H15" s="281">
        <v>120.45</v>
      </c>
      <c r="I15" s="281">
        <v>121.22</v>
      </c>
      <c r="J15" s="281">
        <v>116.36</v>
      </c>
      <c r="K15" s="281">
        <v>122.57</v>
      </c>
      <c r="L15" s="281">
        <v>132.51</v>
      </c>
      <c r="M15" s="281">
        <v>134.19</v>
      </c>
      <c r="N15" s="281">
        <v>117.17</v>
      </c>
      <c r="O15" s="281">
        <v>143.94</v>
      </c>
      <c r="P15" s="281">
        <v>120.69</v>
      </c>
      <c r="Q15" s="281">
        <v>130.37</v>
      </c>
      <c r="R15" s="281">
        <v>116.74</v>
      </c>
      <c r="S15" s="281">
        <v>105.19</v>
      </c>
      <c r="T15" s="281">
        <v>125.22</v>
      </c>
      <c r="U15" s="281">
        <v>103.61</v>
      </c>
      <c r="V15" s="281">
        <v>139.55000000000001</v>
      </c>
      <c r="W15" s="281">
        <v>71.27</v>
      </c>
    </row>
    <row r="16" spans="1:23" ht="30.75" customHeight="1" x14ac:dyDescent="0.2">
      <c r="A16" s="280" t="s">
        <v>815</v>
      </c>
      <c r="B16" s="281">
        <v>128.52000000000001</v>
      </c>
      <c r="C16" s="281">
        <v>121.99</v>
      </c>
      <c r="D16" s="281">
        <v>113.8</v>
      </c>
      <c r="E16" s="281">
        <v>111.74</v>
      </c>
      <c r="F16" s="281">
        <v>136.5</v>
      </c>
      <c r="G16" s="281">
        <v>121.6</v>
      </c>
      <c r="H16" s="281">
        <v>126.96</v>
      </c>
      <c r="I16" s="281">
        <v>121.22</v>
      </c>
      <c r="J16" s="281">
        <v>112.33</v>
      </c>
      <c r="K16" s="281">
        <v>133.57</v>
      </c>
      <c r="L16" s="281">
        <v>136.43</v>
      </c>
      <c r="M16" s="281">
        <v>143.97999999999999</v>
      </c>
      <c r="N16" s="281">
        <v>139.74</v>
      </c>
      <c r="O16" s="281">
        <v>159.15</v>
      </c>
      <c r="P16" s="281">
        <v>126.74</v>
      </c>
      <c r="Q16" s="281">
        <v>132.84</v>
      </c>
      <c r="R16" s="281">
        <v>141.97999999999999</v>
      </c>
      <c r="S16" s="281">
        <v>115.8</v>
      </c>
      <c r="T16" s="281">
        <v>134.72</v>
      </c>
      <c r="U16" s="281">
        <v>129.1</v>
      </c>
      <c r="V16" s="281">
        <v>153.16</v>
      </c>
      <c r="W16" s="281">
        <v>70.650000000000006</v>
      </c>
    </row>
    <row r="17" spans="1:23" ht="30.75" customHeight="1" x14ac:dyDescent="0.2">
      <c r="A17" s="280" t="s">
        <v>816</v>
      </c>
      <c r="B17" s="281">
        <v>127.36</v>
      </c>
      <c r="C17" s="281">
        <v>118.33</v>
      </c>
      <c r="D17" s="281">
        <v>119.08</v>
      </c>
      <c r="E17" s="281">
        <v>109.81</v>
      </c>
      <c r="F17" s="281">
        <v>125.81</v>
      </c>
      <c r="G17" s="281">
        <v>116.46</v>
      </c>
      <c r="H17" s="281">
        <v>131.94999999999999</v>
      </c>
      <c r="I17" s="281">
        <v>116.19</v>
      </c>
      <c r="J17" s="281">
        <v>110.37</v>
      </c>
      <c r="K17" s="281">
        <v>130.84</v>
      </c>
      <c r="L17" s="281">
        <v>129.94999999999999</v>
      </c>
      <c r="M17" s="281">
        <v>140.32</v>
      </c>
      <c r="N17" s="281">
        <v>135.62</v>
      </c>
      <c r="O17" s="281">
        <v>165.45</v>
      </c>
      <c r="P17" s="281">
        <v>121.93</v>
      </c>
      <c r="Q17" s="281">
        <v>137.11000000000001</v>
      </c>
      <c r="R17" s="281">
        <v>143.01</v>
      </c>
      <c r="S17" s="281">
        <v>113.98</v>
      </c>
      <c r="T17" s="281">
        <v>107.51</v>
      </c>
      <c r="U17" s="281">
        <v>145.75</v>
      </c>
      <c r="V17" s="281">
        <v>147.38999999999999</v>
      </c>
      <c r="W17" s="281">
        <v>126.84</v>
      </c>
    </row>
    <row r="18" spans="1:23" ht="30.75" customHeight="1" x14ac:dyDescent="0.2">
      <c r="A18" s="280" t="s">
        <v>817</v>
      </c>
      <c r="B18" s="281">
        <v>124.84</v>
      </c>
      <c r="C18" s="281">
        <v>117.87</v>
      </c>
      <c r="D18" s="281">
        <v>121.33</v>
      </c>
      <c r="E18" s="281">
        <v>122.96</v>
      </c>
      <c r="F18" s="281">
        <v>124.42</v>
      </c>
      <c r="G18" s="281">
        <v>87.58</v>
      </c>
      <c r="H18" s="281">
        <v>128.38999999999999</v>
      </c>
      <c r="I18" s="281">
        <v>117.22</v>
      </c>
      <c r="J18" s="281">
        <v>119.33</v>
      </c>
      <c r="K18" s="281">
        <v>135.47</v>
      </c>
      <c r="L18" s="281">
        <v>137.24</v>
      </c>
      <c r="M18" s="281">
        <v>151.49</v>
      </c>
      <c r="N18" s="281">
        <v>145.75</v>
      </c>
      <c r="O18" s="281">
        <v>135.62</v>
      </c>
      <c r="P18" s="281">
        <v>141.88</v>
      </c>
      <c r="Q18" s="281">
        <v>142.07</v>
      </c>
      <c r="R18" s="281">
        <v>155.52000000000001</v>
      </c>
      <c r="S18" s="281">
        <v>116.85</v>
      </c>
      <c r="T18" s="281">
        <v>121.68</v>
      </c>
      <c r="U18" s="281">
        <v>108.24</v>
      </c>
      <c r="V18" s="281">
        <v>188.25</v>
      </c>
      <c r="W18" s="281">
        <v>118.95</v>
      </c>
    </row>
    <row r="19" spans="1:23" ht="30.75" customHeight="1" x14ac:dyDescent="0.2">
      <c r="A19" s="280"/>
      <c r="B19" s="281"/>
      <c r="C19" s="281"/>
      <c r="D19" s="281"/>
      <c r="E19" s="281"/>
      <c r="F19" s="281"/>
      <c r="G19" s="281"/>
      <c r="H19" s="281"/>
      <c r="I19" s="281"/>
      <c r="J19" s="281"/>
      <c r="K19" s="281"/>
      <c r="L19" s="281"/>
      <c r="M19" s="281"/>
      <c r="N19" s="281"/>
      <c r="O19" s="281"/>
      <c r="P19" s="281"/>
      <c r="Q19" s="281"/>
      <c r="R19" s="281"/>
      <c r="S19" s="281"/>
      <c r="T19" s="281"/>
      <c r="U19" s="281"/>
      <c r="V19" s="281"/>
      <c r="W19" s="281"/>
    </row>
    <row r="20" spans="1:23" ht="30.75" customHeight="1" x14ac:dyDescent="0.2">
      <c r="A20" s="280" t="s">
        <v>886</v>
      </c>
      <c r="B20" s="281">
        <v>137.58000000000001</v>
      </c>
      <c r="C20" s="281">
        <v>138.93</v>
      </c>
      <c r="D20" s="281">
        <v>129.16999999999999</v>
      </c>
      <c r="E20" s="281">
        <v>129.41999999999999</v>
      </c>
      <c r="F20" s="281">
        <v>142.66</v>
      </c>
      <c r="G20" s="281">
        <v>96.85</v>
      </c>
      <c r="H20" s="281">
        <v>130.93</v>
      </c>
      <c r="I20" s="281">
        <v>116.21</v>
      </c>
      <c r="J20" s="281">
        <v>129</v>
      </c>
      <c r="K20" s="281">
        <v>146.52000000000001</v>
      </c>
      <c r="L20" s="281">
        <v>146.49</v>
      </c>
      <c r="M20" s="281">
        <v>151.11000000000001</v>
      </c>
      <c r="N20" s="281">
        <v>196.45</v>
      </c>
      <c r="O20" s="281">
        <v>157.25</v>
      </c>
      <c r="P20" s="281">
        <v>129.44999999999999</v>
      </c>
      <c r="Q20" s="281">
        <v>156.13999999999999</v>
      </c>
      <c r="R20" s="281">
        <v>195.35</v>
      </c>
      <c r="S20" s="281">
        <v>121.37</v>
      </c>
      <c r="T20" s="281">
        <v>128.12</v>
      </c>
      <c r="U20" s="281">
        <v>164.54</v>
      </c>
      <c r="V20" s="281">
        <v>221.83</v>
      </c>
      <c r="W20" s="281">
        <v>100.2</v>
      </c>
    </row>
    <row r="21" spans="1:23" ht="30.75" customHeight="1" x14ac:dyDescent="0.2">
      <c r="A21" s="280" t="s">
        <v>815</v>
      </c>
      <c r="B21" s="281">
        <v>155.36000000000001</v>
      </c>
      <c r="C21" s="281">
        <v>151.97999999999999</v>
      </c>
      <c r="D21" s="281">
        <v>127.43</v>
      </c>
      <c r="E21" s="281">
        <v>151.22999999999999</v>
      </c>
      <c r="F21" s="281">
        <v>150.65</v>
      </c>
      <c r="G21" s="281">
        <v>99.69</v>
      </c>
      <c r="H21" s="281">
        <v>131.63</v>
      </c>
      <c r="I21" s="281">
        <v>124.7</v>
      </c>
      <c r="J21" s="281">
        <v>138.51</v>
      </c>
      <c r="K21" s="281">
        <v>191.15</v>
      </c>
      <c r="L21" s="281">
        <v>136.53</v>
      </c>
      <c r="M21" s="281">
        <v>150.47999999999999</v>
      </c>
      <c r="N21" s="281">
        <v>195.44</v>
      </c>
      <c r="O21" s="281">
        <v>158.99</v>
      </c>
      <c r="P21" s="281">
        <v>225.06</v>
      </c>
      <c r="Q21" s="281">
        <v>157.24</v>
      </c>
      <c r="R21" s="281">
        <v>269.23</v>
      </c>
      <c r="S21" s="281">
        <v>139.30000000000001</v>
      </c>
      <c r="T21" s="281">
        <v>132.54</v>
      </c>
      <c r="U21" s="281">
        <v>131.84</v>
      </c>
      <c r="V21" s="281">
        <v>192.89</v>
      </c>
      <c r="W21" s="281">
        <v>134.86000000000001</v>
      </c>
    </row>
    <row r="22" spans="1:23" ht="30.75" customHeight="1" x14ac:dyDescent="0.2">
      <c r="A22" s="280" t="s">
        <v>816</v>
      </c>
      <c r="B22" s="281">
        <v>172.76</v>
      </c>
      <c r="C22" s="281">
        <v>142.97999999999999</v>
      </c>
      <c r="D22" s="281">
        <v>140.09</v>
      </c>
      <c r="E22" s="281">
        <v>182.13</v>
      </c>
      <c r="F22" s="281">
        <v>157</v>
      </c>
      <c r="G22" s="281">
        <v>122.45</v>
      </c>
      <c r="H22" s="281">
        <v>131.77000000000001</v>
      </c>
      <c r="I22" s="281">
        <v>133.01</v>
      </c>
      <c r="J22" s="281">
        <v>116.2</v>
      </c>
      <c r="K22" s="281">
        <v>231.34</v>
      </c>
      <c r="L22" s="281">
        <v>130.19</v>
      </c>
      <c r="M22" s="281">
        <v>157.65</v>
      </c>
      <c r="N22" s="281">
        <v>106.78</v>
      </c>
      <c r="O22" s="281">
        <v>171.99</v>
      </c>
      <c r="P22" s="281">
        <v>233.72</v>
      </c>
      <c r="Q22" s="281">
        <v>175.81</v>
      </c>
      <c r="R22" s="281">
        <v>311.62</v>
      </c>
      <c r="S22" s="281">
        <v>116.78</v>
      </c>
      <c r="T22" s="281">
        <v>130.61000000000001</v>
      </c>
      <c r="U22" s="281">
        <v>229.13</v>
      </c>
      <c r="V22" s="281">
        <v>209.77</v>
      </c>
      <c r="W22" s="281">
        <v>105.92</v>
      </c>
    </row>
    <row r="23" spans="1:23" ht="30.75" customHeight="1" x14ac:dyDescent="0.2">
      <c r="A23" s="280" t="s">
        <v>817</v>
      </c>
      <c r="B23" s="281">
        <v>188.36</v>
      </c>
      <c r="C23" s="281">
        <v>137.21</v>
      </c>
      <c r="D23" s="281">
        <v>143.31</v>
      </c>
      <c r="E23" s="281">
        <v>202.9</v>
      </c>
      <c r="F23" s="281">
        <v>140.79</v>
      </c>
      <c r="G23" s="281">
        <v>137.24</v>
      </c>
      <c r="H23" s="281">
        <v>162.26</v>
      </c>
      <c r="I23" s="281">
        <v>148.13</v>
      </c>
      <c r="J23" s="281">
        <v>167.33</v>
      </c>
      <c r="K23" s="281">
        <v>283.81</v>
      </c>
      <c r="L23" s="281">
        <v>146.88</v>
      </c>
      <c r="M23" s="281">
        <v>164.27</v>
      </c>
      <c r="N23" s="281">
        <v>108.32</v>
      </c>
      <c r="O23" s="281">
        <v>151.15</v>
      </c>
      <c r="P23" s="281">
        <v>167.78</v>
      </c>
      <c r="Q23" s="281">
        <v>184.06</v>
      </c>
      <c r="R23" s="281">
        <v>340.48</v>
      </c>
      <c r="S23" s="281">
        <v>123.68</v>
      </c>
      <c r="T23" s="281">
        <v>107.69</v>
      </c>
      <c r="U23" s="281">
        <v>267.11</v>
      </c>
      <c r="V23" s="281">
        <v>217.45</v>
      </c>
      <c r="W23" s="281">
        <v>109.47</v>
      </c>
    </row>
    <row r="24" spans="1:23" ht="30.75" customHeight="1" x14ac:dyDescent="0.2">
      <c r="A24" s="280"/>
      <c r="B24" s="281"/>
      <c r="C24" s="281"/>
      <c r="D24" s="281"/>
      <c r="E24" s="281"/>
      <c r="F24" s="281"/>
      <c r="G24" s="281"/>
      <c r="H24" s="281"/>
      <c r="I24" s="281"/>
      <c r="J24" s="281"/>
      <c r="K24" s="281"/>
      <c r="L24" s="281"/>
      <c r="M24" s="281"/>
      <c r="N24" s="281"/>
      <c r="O24" s="281"/>
      <c r="P24" s="281"/>
      <c r="Q24" s="281"/>
      <c r="R24" s="281"/>
      <c r="S24" s="281"/>
      <c r="T24" s="281"/>
      <c r="U24" s="281"/>
      <c r="V24" s="281"/>
      <c r="W24" s="281"/>
    </row>
    <row r="25" spans="1:23" ht="30.75" customHeight="1" x14ac:dyDescent="0.2">
      <c r="A25" s="280" t="s">
        <v>887</v>
      </c>
      <c r="B25" s="281">
        <v>218.28</v>
      </c>
      <c r="C25" s="281">
        <v>136.37</v>
      </c>
      <c r="D25" s="281">
        <v>154.4</v>
      </c>
      <c r="E25" s="281">
        <v>227.51</v>
      </c>
      <c r="F25" s="281">
        <v>155.47999999999999</v>
      </c>
      <c r="G25" s="281">
        <v>176.87</v>
      </c>
      <c r="H25" s="281">
        <v>173.78</v>
      </c>
      <c r="I25" s="281">
        <v>153.62</v>
      </c>
      <c r="J25" s="281">
        <v>208.24</v>
      </c>
      <c r="K25" s="281">
        <v>330.35</v>
      </c>
      <c r="L25" s="281">
        <v>169.81</v>
      </c>
      <c r="M25" s="281">
        <v>178.02</v>
      </c>
      <c r="N25" s="281">
        <v>117.96</v>
      </c>
      <c r="O25" s="281">
        <v>174.86</v>
      </c>
      <c r="P25" s="281">
        <v>166.83</v>
      </c>
      <c r="Q25" s="281">
        <v>209.58</v>
      </c>
      <c r="R25" s="281">
        <v>391.07</v>
      </c>
      <c r="S25" s="281">
        <v>148.12</v>
      </c>
      <c r="T25" s="281">
        <v>132.08000000000001</v>
      </c>
      <c r="U25" s="281">
        <v>302.5</v>
      </c>
      <c r="V25" s="281">
        <v>230.18</v>
      </c>
      <c r="W25" s="281">
        <v>96.91</v>
      </c>
    </row>
    <row r="26" spans="1:23" ht="30.75" customHeight="1" x14ac:dyDescent="0.2">
      <c r="A26" s="280" t="s">
        <v>815</v>
      </c>
      <c r="B26" s="281">
        <v>231.42</v>
      </c>
      <c r="C26" s="281">
        <v>154.38999999999999</v>
      </c>
      <c r="D26" s="281">
        <v>168.63</v>
      </c>
      <c r="E26" s="281">
        <v>258.91000000000003</v>
      </c>
      <c r="F26" s="281">
        <v>166.99</v>
      </c>
      <c r="G26" s="281">
        <v>192.36</v>
      </c>
      <c r="H26" s="281">
        <v>176.74</v>
      </c>
      <c r="I26" s="281">
        <v>164.61</v>
      </c>
      <c r="J26" s="281">
        <v>210.6</v>
      </c>
      <c r="K26" s="281">
        <v>291.25</v>
      </c>
      <c r="L26" s="281">
        <v>183.59</v>
      </c>
      <c r="M26" s="281">
        <v>194.08</v>
      </c>
      <c r="N26" s="281">
        <v>195.24</v>
      </c>
      <c r="O26" s="281">
        <v>236.46</v>
      </c>
      <c r="P26" s="281">
        <v>202.9</v>
      </c>
      <c r="Q26" s="281">
        <v>227.44</v>
      </c>
      <c r="R26" s="281">
        <v>387.55</v>
      </c>
      <c r="S26" s="281">
        <v>183.37</v>
      </c>
      <c r="T26" s="281">
        <v>133.35</v>
      </c>
      <c r="U26" s="281">
        <v>280.52999999999997</v>
      </c>
      <c r="V26" s="281">
        <v>245.18</v>
      </c>
      <c r="W26" s="281">
        <v>88.09</v>
      </c>
    </row>
    <row r="27" spans="1:23" ht="30.75" customHeight="1" x14ac:dyDescent="0.2">
      <c r="A27" s="280" t="s">
        <v>816</v>
      </c>
      <c r="B27" s="281">
        <v>223.89</v>
      </c>
      <c r="C27" s="281">
        <v>170.15</v>
      </c>
      <c r="D27" s="281">
        <v>175.08</v>
      </c>
      <c r="E27" s="281">
        <v>284.16000000000003</v>
      </c>
      <c r="F27" s="281">
        <v>163.84</v>
      </c>
      <c r="G27" s="281">
        <v>217.94</v>
      </c>
      <c r="H27" s="281">
        <v>158.96</v>
      </c>
      <c r="I27" s="281">
        <v>169.82</v>
      </c>
      <c r="J27" s="281">
        <v>185.81</v>
      </c>
      <c r="K27" s="281">
        <v>345.1</v>
      </c>
      <c r="L27" s="281">
        <v>200.16</v>
      </c>
      <c r="M27" s="281">
        <v>216.72</v>
      </c>
      <c r="N27" s="281">
        <v>221.12</v>
      </c>
      <c r="O27" s="281">
        <v>279.66000000000003</v>
      </c>
      <c r="P27" s="281">
        <v>206.56</v>
      </c>
      <c r="Q27" s="281">
        <v>217.3</v>
      </c>
      <c r="R27" s="281">
        <v>314.52</v>
      </c>
      <c r="S27" s="281">
        <v>173.38</v>
      </c>
      <c r="T27" s="281">
        <v>129.22999999999999</v>
      </c>
      <c r="U27" s="281">
        <v>314.88</v>
      </c>
      <c r="V27" s="281">
        <v>249.17</v>
      </c>
      <c r="W27" s="281">
        <v>114.59</v>
      </c>
    </row>
    <row r="28" spans="1:23" ht="30.75" customHeight="1" x14ac:dyDescent="0.2">
      <c r="A28" s="280" t="s">
        <v>817</v>
      </c>
      <c r="B28" s="281">
        <v>290.79000000000002</v>
      </c>
      <c r="C28" s="281">
        <v>162.83000000000001</v>
      </c>
      <c r="D28" s="281">
        <v>197.87</v>
      </c>
      <c r="E28" s="281">
        <v>317.45999999999998</v>
      </c>
      <c r="F28" s="281">
        <v>186.12</v>
      </c>
      <c r="G28" s="281">
        <v>386.05</v>
      </c>
      <c r="H28" s="281">
        <v>200.62</v>
      </c>
      <c r="I28" s="281">
        <v>197.74</v>
      </c>
      <c r="J28" s="281">
        <v>188.62</v>
      </c>
      <c r="K28" s="281">
        <v>363.82</v>
      </c>
      <c r="L28" s="281">
        <v>220.06</v>
      </c>
      <c r="M28" s="281">
        <v>249.77</v>
      </c>
      <c r="N28" s="281">
        <v>237.44</v>
      </c>
      <c r="O28" s="281">
        <v>287.77999999999997</v>
      </c>
      <c r="P28" s="281">
        <v>235.15</v>
      </c>
      <c r="Q28" s="281">
        <v>247.37</v>
      </c>
      <c r="R28" s="281">
        <v>350.16</v>
      </c>
      <c r="S28" s="281">
        <v>217.76</v>
      </c>
      <c r="T28" s="281">
        <v>111.57</v>
      </c>
      <c r="U28" s="281">
        <v>261.02</v>
      </c>
      <c r="V28" s="281">
        <v>257.37</v>
      </c>
      <c r="W28" s="281">
        <v>164.82</v>
      </c>
    </row>
    <row r="29" spans="1:23" ht="30.75" customHeight="1" x14ac:dyDescent="0.2">
      <c r="A29" s="280"/>
      <c r="B29" s="281"/>
      <c r="C29" s="281"/>
      <c r="D29" s="281"/>
      <c r="E29" s="281"/>
      <c r="F29" s="281"/>
      <c r="G29" s="281"/>
      <c r="H29" s="281"/>
      <c r="I29" s="281"/>
      <c r="J29" s="281"/>
      <c r="K29" s="281"/>
      <c r="L29" s="281"/>
      <c r="M29" s="281"/>
      <c r="N29" s="281"/>
      <c r="O29" s="281"/>
      <c r="P29" s="281"/>
      <c r="Q29" s="281"/>
      <c r="R29" s="281"/>
      <c r="S29" s="281"/>
      <c r="T29" s="281"/>
      <c r="U29" s="281"/>
      <c r="V29" s="281"/>
      <c r="W29" s="281"/>
    </row>
    <row r="30" spans="1:23" ht="30.75" customHeight="1" x14ac:dyDescent="0.2">
      <c r="A30" s="280" t="s">
        <v>888</v>
      </c>
      <c r="B30" s="281">
        <v>256.64</v>
      </c>
      <c r="C30" s="281">
        <v>177.43</v>
      </c>
      <c r="D30" s="281">
        <v>227.78</v>
      </c>
      <c r="E30" s="281">
        <v>317.86</v>
      </c>
      <c r="F30" s="281">
        <v>193.72</v>
      </c>
      <c r="G30" s="281">
        <v>302.42</v>
      </c>
      <c r="H30" s="281">
        <v>194.81</v>
      </c>
      <c r="I30" s="281">
        <v>202.39</v>
      </c>
      <c r="J30" s="281">
        <v>205.45</v>
      </c>
      <c r="K30" s="281">
        <v>287.95999999999998</v>
      </c>
      <c r="L30" s="281">
        <v>264.20999999999998</v>
      </c>
      <c r="M30" s="281">
        <v>235.11</v>
      </c>
      <c r="N30" s="281">
        <v>198.47</v>
      </c>
      <c r="O30" s="281">
        <v>288.62</v>
      </c>
      <c r="P30" s="281">
        <v>209.57</v>
      </c>
      <c r="Q30" s="281">
        <v>236.96</v>
      </c>
      <c r="R30" s="281">
        <v>284.77999999999997</v>
      </c>
      <c r="S30" s="281">
        <v>201.45</v>
      </c>
      <c r="T30" s="281">
        <v>126.7</v>
      </c>
      <c r="U30" s="281">
        <v>291.36</v>
      </c>
      <c r="V30" s="281">
        <v>271.60000000000002</v>
      </c>
      <c r="W30" s="281">
        <v>136.46</v>
      </c>
    </row>
    <row r="31" spans="1:23" ht="30.75" customHeight="1" x14ac:dyDescent="0.2">
      <c r="A31" s="280" t="s">
        <v>815</v>
      </c>
      <c r="B31" s="281">
        <v>234.6</v>
      </c>
      <c r="C31" s="281">
        <v>175.74</v>
      </c>
      <c r="D31" s="281">
        <v>214.68</v>
      </c>
      <c r="E31" s="281">
        <v>293.3</v>
      </c>
      <c r="F31" s="281">
        <v>199.69</v>
      </c>
      <c r="G31" s="281">
        <v>281.17</v>
      </c>
      <c r="H31" s="281">
        <v>181.02</v>
      </c>
      <c r="I31" s="281">
        <v>157.18</v>
      </c>
      <c r="J31" s="281">
        <v>158.71</v>
      </c>
      <c r="K31" s="281">
        <v>278.79000000000002</v>
      </c>
      <c r="L31" s="281">
        <v>251.81</v>
      </c>
      <c r="M31" s="281">
        <v>220.15</v>
      </c>
      <c r="N31" s="281">
        <v>183</v>
      </c>
      <c r="O31" s="281">
        <v>246.1</v>
      </c>
      <c r="P31" s="281">
        <v>207.2</v>
      </c>
      <c r="Q31" s="281">
        <v>224.82</v>
      </c>
      <c r="R31" s="281">
        <v>264.39</v>
      </c>
      <c r="S31" s="281">
        <v>149.87</v>
      </c>
      <c r="T31" s="281">
        <v>134.15</v>
      </c>
      <c r="U31" s="281">
        <v>293.17</v>
      </c>
      <c r="V31" s="281">
        <v>261.70999999999998</v>
      </c>
      <c r="W31" s="281">
        <v>138.51</v>
      </c>
    </row>
    <row r="32" spans="1:23" ht="30.75" customHeight="1" x14ac:dyDescent="0.2">
      <c r="A32" s="280" t="s">
        <v>816</v>
      </c>
      <c r="B32" s="281">
        <v>229.93</v>
      </c>
      <c r="C32" s="281">
        <v>200.9</v>
      </c>
      <c r="D32" s="281">
        <v>223.75</v>
      </c>
      <c r="E32" s="281">
        <v>268.08999999999997</v>
      </c>
      <c r="F32" s="281">
        <v>235.27</v>
      </c>
      <c r="G32" s="281">
        <v>275.98</v>
      </c>
      <c r="H32" s="281">
        <v>175.49</v>
      </c>
      <c r="I32" s="281">
        <v>163.59</v>
      </c>
      <c r="J32" s="281">
        <v>124.58</v>
      </c>
      <c r="K32" s="281">
        <v>223.65</v>
      </c>
      <c r="L32" s="281">
        <v>235.08</v>
      </c>
      <c r="M32" s="281">
        <v>212.08</v>
      </c>
      <c r="N32" s="281">
        <v>193.46</v>
      </c>
      <c r="O32" s="281">
        <v>232.54</v>
      </c>
      <c r="P32" s="281">
        <v>180.35</v>
      </c>
      <c r="Q32" s="281">
        <v>225.05</v>
      </c>
      <c r="R32" s="281">
        <v>259.72000000000003</v>
      </c>
      <c r="S32" s="281">
        <v>141.49</v>
      </c>
      <c r="T32" s="281">
        <v>146.33000000000001</v>
      </c>
      <c r="U32" s="281">
        <v>212.91</v>
      </c>
      <c r="V32" s="281">
        <v>266.62</v>
      </c>
      <c r="W32" s="281">
        <v>138.72999999999999</v>
      </c>
    </row>
    <row r="33" spans="1:23" ht="30.75" customHeight="1" x14ac:dyDescent="0.2">
      <c r="A33" s="280" t="s">
        <v>817</v>
      </c>
      <c r="B33" s="281">
        <v>230.78</v>
      </c>
      <c r="C33" s="281">
        <v>234.84</v>
      </c>
      <c r="D33" s="281">
        <v>211.78</v>
      </c>
      <c r="E33" s="281">
        <v>250.78</v>
      </c>
      <c r="F33" s="281">
        <v>249.74</v>
      </c>
      <c r="G33" s="281">
        <v>271.8</v>
      </c>
      <c r="H33" s="281">
        <v>185.97</v>
      </c>
      <c r="I33" s="281">
        <v>168.85</v>
      </c>
      <c r="J33" s="281">
        <v>131.82</v>
      </c>
      <c r="K33" s="281">
        <v>217.55</v>
      </c>
      <c r="L33" s="281">
        <v>227.08</v>
      </c>
      <c r="M33" s="281">
        <v>214.88</v>
      </c>
      <c r="N33" s="281">
        <v>245.37</v>
      </c>
      <c r="O33" s="281">
        <v>263.63</v>
      </c>
      <c r="P33" s="281">
        <v>203.98</v>
      </c>
      <c r="Q33" s="281">
        <v>224.72</v>
      </c>
      <c r="R33" s="281">
        <v>271.85000000000002</v>
      </c>
      <c r="S33" s="281">
        <v>136.97999999999999</v>
      </c>
      <c r="T33" s="281">
        <v>145.30000000000001</v>
      </c>
      <c r="U33" s="281">
        <v>237.49</v>
      </c>
      <c r="V33" s="281">
        <v>217.02</v>
      </c>
      <c r="W33" s="281">
        <v>147.37</v>
      </c>
    </row>
    <row r="34" spans="1:23" ht="15" thickBot="1" x14ac:dyDescent="0.25">
      <c r="A34" s="125"/>
      <c r="B34" s="289"/>
      <c r="C34" s="289"/>
      <c r="D34" s="289"/>
      <c r="E34" s="289"/>
      <c r="F34" s="289"/>
      <c r="G34" s="289"/>
      <c r="H34" s="289"/>
      <c r="I34" s="289"/>
      <c r="J34" s="289"/>
      <c r="K34" s="289"/>
      <c r="L34" s="289"/>
      <c r="M34" s="289"/>
      <c r="N34" s="289"/>
      <c r="O34" s="289"/>
      <c r="P34" s="289"/>
      <c r="Q34" s="289"/>
      <c r="R34" s="289"/>
      <c r="S34" s="289"/>
      <c r="T34" s="289"/>
      <c r="U34" s="289"/>
      <c r="V34" s="289"/>
      <c r="W34" s="289"/>
    </row>
    <row r="35" spans="1:23" ht="15" thickTop="1" x14ac:dyDescent="0.2">
      <c r="A35" s="491" t="s">
        <v>855</v>
      </c>
      <c r="B35" s="491"/>
      <c r="C35" s="491"/>
      <c r="D35" s="491"/>
      <c r="E35" s="491"/>
      <c r="F35" s="491"/>
      <c r="G35" s="491"/>
      <c r="H35" s="491"/>
      <c r="I35" s="491"/>
      <c r="J35" s="491"/>
      <c r="K35" s="491"/>
      <c r="L35" s="491"/>
      <c r="M35" s="491"/>
      <c r="N35" s="491"/>
      <c r="O35" s="491"/>
      <c r="P35" s="491"/>
      <c r="Q35" s="491"/>
      <c r="R35" s="491"/>
      <c r="S35" s="491"/>
      <c r="T35" s="491"/>
      <c r="U35" s="491"/>
      <c r="V35" s="491"/>
      <c r="W35" s="491"/>
    </row>
  </sheetData>
  <mergeCells count="2">
    <mergeCell ref="A1:W1"/>
    <mergeCell ref="A35:W35"/>
  </mergeCells>
  <pageMargins left="0.7" right="0.7" top="0.75" bottom="0.75" header="0.3" footer="0.3"/>
  <pageSetup paperSize="9" scale="46"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view="pageBreakPreview" zoomScale="85" zoomScaleNormal="85" zoomScaleSheetLayoutView="85" workbookViewId="0">
      <selection activeCell="L7" sqref="L7"/>
    </sheetView>
  </sheetViews>
  <sheetFormatPr defaultRowHeight="14.25" x14ac:dyDescent="0.2"/>
  <cols>
    <col min="1" max="1" width="11.5" style="4" customWidth="1"/>
    <col min="2" max="2" width="11.375" customWidth="1"/>
    <col min="3" max="18" width="7.875" customWidth="1"/>
    <col min="19" max="19" width="8.375" customWidth="1"/>
    <col min="20" max="23" width="7.875" customWidth="1"/>
  </cols>
  <sheetData>
    <row r="1" spans="1:23" ht="41.25" customHeight="1" thickBot="1" x14ac:dyDescent="0.25">
      <c r="A1" s="492" t="s">
        <v>892</v>
      </c>
      <c r="B1" s="492"/>
      <c r="C1" s="492"/>
      <c r="D1" s="492"/>
      <c r="E1" s="492"/>
      <c r="F1" s="492"/>
      <c r="G1" s="492"/>
      <c r="H1" s="492"/>
      <c r="I1" s="492"/>
      <c r="J1" s="492"/>
      <c r="K1" s="492"/>
      <c r="L1" s="492"/>
      <c r="M1" s="492"/>
      <c r="N1" s="492"/>
      <c r="O1" s="492"/>
      <c r="P1" s="492"/>
      <c r="Q1" s="492"/>
      <c r="R1" s="492"/>
      <c r="S1" s="492"/>
      <c r="T1" s="492"/>
      <c r="U1" s="492"/>
      <c r="V1" s="492"/>
      <c r="W1" s="492"/>
    </row>
    <row r="2" spans="1:23" ht="111.75" thickTop="1" thickBot="1" x14ac:dyDescent="0.25">
      <c r="A2" s="264" t="s">
        <v>866</v>
      </c>
      <c r="B2" s="264" t="s">
        <v>867</v>
      </c>
      <c r="C2" s="265" t="s">
        <v>868</v>
      </c>
      <c r="D2" s="265" t="s">
        <v>893</v>
      </c>
      <c r="E2" s="265" t="s">
        <v>869</v>
      </c>
      <c r="F2" s="265" t="s">
        <v>870</v>
      </c>
      <c r="G2" s="265" t="s">
        <v>871</v>
      </c>
      <c r="H2" s="265" t="s">
        <v>872</v>
      </c>
      <c r="I2" s="265" t="s">
        <v>873</v>
      </c>
      <c r="J2" s="265" t="s">
        <v>874</v>
      </c>
      <c r="K2" s="265" t="s">
        <v>875</v>
      </c>
      <c r="L2" s="265" t="s">
        <v>876</v>
      </c>
      <c r="M2" s="265" t="s">
        <v>877</v>
      </c>
      <c r="N2" s="265" t="s">
        <v>878</v>
      </c>
      <c r="O2" s="265" t="s">
        <v>879</v>
      </c>
      <c r="P2" s="265" t="s">
        <v>880</v>
      </c>
      <c r="Q2" s="265" t="s">
        <v>881</v>
      </c>
      <c r="R2" s="265" t="s">
        <v>894</v>
      </c>
      <c r="S2" s="265" t="s">
        <v>882</v>
      </c>
      <c r="T2" s="265" t="s">
        <v>895</v>
      </c>
      <c r="U2" s="265" t="s">
        <v>896</v>
      </c>
      <c r="V2" s="265" t="s">
        <v>897</v>
      </c>
      <c r="W2" s="265" t="s">
        <v>883</v>
      </c>
    </row>
    <row r="3" spans="1:23" ht="15" thickTop="1" x14ac:dyDescent="0.2"/>
    <row r="4" spans="1:23" ht="30" customHeight="1" x14ac:dyDescent="0.2">
      <c r="A4" s="278" t="s">
        <v>32</v>
      </c>
      <c r="B4" s="282">
        <v>102.57</v>
      </c>
      <c r="C4" s="282">
        <v>73.849999999999994</v>
      </c>
      <c r="D4" s="282">
        <v>105.77</v>
      </c>
      <c r="E4" s="282">
        <v>109.59</v>
      </c>
      <c r="F4" s="282">
        <v>104.08</v>
      </c>
      <c r="G4" s="282">
        <v>106.27</v>
      </c>
      <c r="H4" s="282">
        <v>115.38</v>
      </c>
      <c r="I4" s="282">
        <v>96.53</v>
      </c>
      <c r="J4" s="282">
        <v>108.97</v>
      </c>
      <c r="K4" s="282">
        <v>106.46</v>
      </c>
      <c r="L4" s="282">
        <v>102.57</v>
      </c>
      <c r="M4" s="282">
        <v>102.5</v>
      </c>
      <c r="N4" s="282">
        <v>102.24</v>
      </c>
      <c r="O4" s="282">
        <v>83.69</v>
      </c>
      <c r="P4" s="282">
        <v>60.62</v>
      </c>
      <c r="Q4" s="282">
        <v>96.25</v>
      </c>
      <c r="R4" s="282">
        <v>101.75</v>
      </c>
      <c r="S4" s="282">
        <v>78.88</v>
      </c>
      <c r="T4" s="282">
        <v>136.6</v>
      </c>
      <c r="U4" s="282">
        <v>61.06</v>
      </c>
      <c r="V4" s="282">
        <v>83.48</v>
      </c>
      <c r="W4" s="282">
        <v>53.42</v>
      </c>
    </row>
    <row r="5" spans="1:23" ht="30" customHeight="1" x14ac:dyDescent="0.2">
      <c r="A5" s="278" t="s">
        <v>33</v>
      </c>
      <c r="B5" s="282">
        <v>105.42</v>
      </c>
      <c r="C5" s="282">
        <v>60.56</v>
      </c>
      <c r="D5" s="282">
        <v>117.52</v>
      </c>
      <c r="E5" s="282">
        <v>109.84</v>
      </c>
      <c r="F5" s="282">
        <v>106.33</v>
      </c>
      <c r="G5" s="282">
        <v>100.94</v>
      </c>
      <c r="H5" s="282">
        <v>103.41</v>
      </c>
      <c r="I5" s="282">
        <v>93.71</v>
      </c>
      <c r="J5" s="282">
        <v>88.35</v>
      </c>
      <c r="K5" s="282">
        <v>78.55</v>
      </c>
      <c r="L5" s="282">
        <v>87.75</v>
      </c>
      <c r="M5" s="282">
        <v>74.3</v>
      </c>
      <c r="N5" s="282">
        <v>59.46</v>
      </c>
      <c r="O5" s="282">
        <v>66.12</v>
      </c>
      <c r="P5" s="282">
        <v>70.540000000000006</v>
      </c>
      <c r="Q5" s="282">
        <v>87.33</v>
      </c>
      <c r="R5" s="282">
        <v>145.80000000000001</v>
      </c>
      <c r="S5" s="282">
        <v>59.26</v>
      </c>
      <c r="T5" s="282">
        <v>210.35</v>
      </c>
      <c r="U5" s="282">
        <v>216.78</v>
      </c>
      <c r="V5" s="282">
        <v>49.5</v>
      </c>
      <c r="W5" s="282">
        <v>168.43</v>
      </c>
    </row>
    <row r="6" spans="1:23" ht="30" customHeight="1" x14ac:dyDescent="0.2">
      <c r="A6" s="278" t="s">
        <v>34</v>
      </c>
      <c r="B6" s="282">
        <v>112.37</v>
      </c>
      <c r="C6" s="282">
        <v>58.31</v>
      </c>
      <c r="D6" s="282">
        <v>126.05</v>
      </c>
      <c r="E6" s="282">
        <v>111.77</v>
      </c>
      <c r="F6" s="282">
        <v>150.11000000000001</v>
      </c>
      <c r="G6" s="282">
        <v>109.24</v>
      </c>
      <c r="H6" s="282">
        <v>144.31</v>
      </c>
      <c r="I6" s="282">
        <v>125.79</v>
      </c>
      <c r="J6" s="282">
        <v>88.51</v>
      </c>
      <c r="K6" s="282">
        <v>73.84</v>
      </c>
      <c r="L6" s="282">
        <v>92.9</v>
      </c>
      <c r="M6" s="282">
        <v>111.4</v>
      </c>
      <c r="N6" s="282">
        <v>72.08</v>
      </c>
      <c r="O6" s="282">
        <v>95.81</v>
      </c>
      <c r="P6" s="282">
        <v>137.52000000000001</v>
      </c>
      <c r="Q6" s="282">
        <v>82.84</v>
      </c>
      <c r="R6" s="282">
        <v>94.85</v>
      </c>
      <c r="S6" s="282">
        <v>84.68</v>
      </c>
      <c r="T6" s="282">
        <v>430.48</v>
      </c>
      <c r="U6" s="282">
        <v>580.97</v>
      </c>
      <c r="V6" s="282">
        <v>68</v>
      </c>
      <c r="W6" s="282">
        <v>158.19</v>
      </c>
    </row>
    <row r="7" spans="1:23" ht="30" customHeight="1" x14ac:dyDescent="0.2">
      <c r="A7" s="278" t="s">
        <v>35</v>
      </c>
      <c r="B7" s="282">
        <v>125.71</v>
      </c>
      <c r="C7" s="282">
        <v>70.69</v>
      </c>
      <c r="D7" s="282">
        <v>105.76</v>
      </c>
      <c r="E7" s="282">
        <v>101.28</v>
      </c>
      <c r="F7" s="282">
        <v>176.84</v>
      </c>
      <c r="G7" s="282">
        <v>118</v>
      </c>
      <c r="H7" s="282">
        <v>190.01</v>
      </c>
      <c r="I7" s="282">
        <v>127.09</v>
      </c>
      <c r="J7" s="282">
        <v>81.55</v>
      </c>
      <c r="K7" s="282">
        <v>72.87</v>
      </c>
      <c r="L7" s="282">
        <v>96.38</v>
      </c>
      <c r="M7" s="282">
        <v>111.79</v>
      </c>
      <c r="N7" s="282">
        <v>51.01</v>
      </c>
      <c r="O7" s="282">
        <v>77.08</v>
      </c>
      <c r="P7" s="282">
        <v>132.24</v>
      </c>
      <c r="Q7" s="282">
        <v>90.14</v>
      </c>
      <c r="R7" s="282">
        <v>68.010000000000005</v>
      </c>
      <c r="S7" s="282">
        <v>244.25</v>
      </c>
      <c r="T7" s="282">
        <v>396.59</v>
      </c>
      <c r="U7" s="282">
        <v>1513.78</v>
      </c>
      <c r="V7" s="282">
        <v>124.44</v>
      </c>
      <c r="W7" s="282">
        <v>57.11</v>
      </c>
    </row>
    <row r="8" spans="1:23" ht="30" customHeight="1" x14ac:dyDescent="0.2">
      <c r="A8" s="278" t="s">
        <v>36</v>
      </c>
      <c r="B8" s="282">
        <v>103.25</v>
      </c>
      <c r="C8" s="282">
        <v>50.56</v>
      </c>
      <c r="D8" s="282">
        <v>108.33</v>
      </c>
      <c r="E8" s="282">
        <v>138.28</v>
      </c>
      <c r="F8" s="282">
        <v>119.97</v>
      </c>
      <c r="G8" s="282">
        <v>99.38</v>
      </c>
      <c r="H8" s="282">
        <v>171.36</v>
      </c>
      <c r="I8" s="282">
        <v>118.96</v>
      </c>
      <c r="J8" s="282">
        <v>99.75</v>
      </c>
      <c r="K8" s="282">
        <v>58.77</v>
      </c>
      <c r="L8" s="282">
        <v>92.17</v>
      </c>
      <c r="M8" s="282">
        <v>122.5</v>
      </c>
      <c r="N8" s="282">
        <v>41.8</v>
      </c>
      <c r="O8" s="282">
        <v>60.22</v>
      </c>
      <c r="P8" s="282">
        <v>114.58</v>
      </c>
      <c r="Q8" s="282">
        <v>74.989999999999995</v>
      </c>
      <c r="R8" s="282">
        <v>70.290000000000006</v>
      </c>
      <c r="S8" s="282">
        <v>63.9</v>
      </c>
      <c r="T8" s="282">
        <v>250.2</v>
      </c>
      <c r="U8" s="282">
        <v>397.36</v>
      </c>
      <c r="V8" s="282">
        <v>97.84</v>
      </c>
      <c r="W8" s="282">
        <v>269.63</v>
      </c>
    </row>
    <row r="9" spans="1:23" ht="30" customHeight="1" x14ac:dyDescent="0.2">
      <c r="A9" s="280"/>
      <c r="B9" s="283"/>
      <c r="C9" s="283"/>
      <c r="D9" s="283"/>
      <c r="E9" s="283"/>
      <c r="F9" s="283"/>
      <c r="G9" s="283"/>
      <c r="H9" s="283"/>
      <c r="I9" s="283"/>
      <c r="J9" s="283"/>
      <c r="K9" s="283"/>
      <c r="L9" s="283"/>
      <c r="M9" s="283"/>
      <c r="N9" s="283"/>
      <c r="O9" s="283"/>
      <c r="P9" s="283"/>
      <c r="Q9" s="283"/>
      <c r="R9" s="283"/>
      <c r="S9" s="283"/>
      <c r="T9" s="283"/>
      <c r="U9" s="283"/>
      <c r="V9" s="283"/>
      <c r="W9" s="283"/>
    </row>
    <row r="10" spans="1:23" ht="30" customHeight="1" x14ac:dyDescent="0.2">
      <c r="A10" s="280" t="s">
        <v>884</v>
      </c>
      <c r="B10" s="283">
        <v>96.23</v>
      </c>
      <c r="C10" s="283">
        <v>67.7</v>
      </c>
      <c r="D10" s="283">
        <v>109.03</v>
      </c>
      <c r="E10" s="283">
        <v>103.68</v>
      </c>
      <c r="F10" s="283">
        <v>103.85</v>
      </c>
      <c r="G10" s="283">
        <v>105.93</v>
      </c>
      <c r="H10" s="283">
        <v>112.98</v>
      </c>
      <c r="I10" s="283">
        <v>86.24</v>
      </c>
      <c r="J10" s="283">
        <v>93.14</v>
      </c>
      <c r="K10" s="283">
        <v>102.85</v>
      </c>
      <c r="L10" s="283">
        <v>109.44</v>
      </c>
      <c r="M10" s="283">
        <v>72.959999999999994</v>
      </c>
      <c r="N10" s="283">
        <v>99.74</v>
      </c>
      <c r="O10" s="283">
        <v>89.13</v>
      </c>
      <c r="P10" s="283">
        <v>86.38</v>
      </c>
      <c r="Q10" s="283">
        <v>98.43</v>
      </c>
      <c r="R10" s="283">
        <v>86.86</v>
      </c>
      <c r="S10" s="283">
        <v>77.52</v>
      </c>
      <c r="T10" s="283">
        <v>86.21</v>
      </c>
      <c r="U10" s="283">
        <v>123.28</v>
      </c>
      <c r="V10" s="283">
        <v>77.02</v>
      </c>
      <c r="W10" s="283">
        <v>64.36</v>
      </c>
    </row>
    <row r="11" spans="1:23" ht="30" customHeight="1" x14ac:dyDescent="0.2">
      <c r="A11" s="280" t="s">
        <v>815</v>
      </c>
      <c r="B11" s="283">
        <v>110.87</v>
      </c>
      <c r="C11" s="283">
        <v>69.849999999999994</v>
      </c>
      <c r="D11" s="283">
        <v>115.77</v>
      </c>
      <c r="E11" s="283">
        <v>105.64</v>
      </c>
      <c r="F11" s="283">
        <v>101.41</v>
      </c>
      <c r="G11" s="283">
        <v>103.96</v>
      </c>
      <c r="H11" s="283">
        <v>118.71</v>
      </c>
      <c r="I11" s="283">
        <v>95.77</v>
      </c>
      <c r="J11" s="283">
        <v>126.16</v>
      </c>
      <c r="K11" s="283">
        <v>109.51</v>
      </c>
      <c r="L11" s="283">
        <v>103.19</v>
      </c>
      <c r="M11" s="283">
        <v>78.290000000000006</v>
      </c>
      <c r="N11" s="283">
        <v>110.58</v>
      </c>
      <c r="O11" s="283">
        <v>96.42</v>
      </c>
      <c r="P11" s="283">
        <v>53.83</v>
      </c>
      <c r="Q11" s="283">
        <v>97.54</v>
      </c>
      <c r="R11" s="283">
        <v>131.1</v>
      </c>
      <c r="S11" s="283">
        <v>122.6</v>
      </c>
      <c r="T11" s="283">
        <v>146.80000000000001</v>
      </c>
      <c r="U11" s="283">
        <v>89.4</v>
      </c>
      <c r="V11" s="283">
        <v>117.01</v>
      </c>
      <c r="W11" s="283">
        <v>72.98</v>
      </c>
    </row>
    <row r="12" spans="1:23" ht="30" customHeight="1" x14ac:dyDescent="0.2">
      <c r="A12" s="280" t="s">
        <v>816</v>
      </c>
      <c r="B12" s="283">
        <v>98.07</v>
      </c>
      <c r="C12" s="283">
        <v>86.74</v>
      </c>
      <c r="D12" s="283">
        <v>90.78</v>
      </c>
      <c r="E12" s="283">
        <v>111.41</v>
      </c>
      <c r="F12" s="283">
        <v>101.64</v>
      </c>
      <c r="G12" s="283">
        <v>102</v>
      </c>
      <c r="H12" s="283">
        <v>111.43</v>
      </c>
      <c r="I12" s="283">
        <v>101.51</v>
      </c>
      <c r="J12" s="283">
        <v>102.51</v>
      </c>
      <c r="K12" s="283">
        <v>118.52</v>
      </c>
      <c r="L12" s="283">
        <v>103.84</v>
      </c>
      <c r="M12" s="283">
        <v>137.36000000000001</v>
      </c>
      <c r="N12" s="283">
        <v>97.61</v>
      </c>
      <c r="O12" s="283">
        <v>73.319999999999993</v>
      </c>
      <c r="P12" s="283">
        <v>60.94</v>
      </c>
      <c r="Q12" s="283">
        <v>91.81</v>
      </c>
      <c r="R12" s="283">
        <v>94.89</v>
      </c>
      <c r="S12" s="283">
        <v>51.28</v>
      </c>
      <c r="T12" s="283">
        <v>101.99</v>
      </c>
      <c r="U12" s="283">
        <v>1.62</v>
      </c>
      <c r="V12" s="283">
        <v>71.430000000000007</v>
      </c>
      <c r="W12" s="283">
        <v>35.799999999999997</v>
      </c>
    </row>
    <row r="13" spans="1:23" ht="30" customHeight="1" x14ac:dyDescent="0.2">
      <c r="A13" s="280" t="s">
        <v>817</v>
      </c>
      <c r="B13" s="283">
        <v>105.09</v>
      </c>
      <c r="C13" s="283">
        <v>71.11</v>
      </c>
      <c r="D13" s="283">
        <v>107.5</v>
      </c>
      <c r="E13" s="283">
        <v>117.64</v>
      </c>
      <c r="F13" s="283">
        <v>109.43</v>
      </c>
      <c r="G13" s="283">
        <v>113.2</v>
      </c>
      <c r="H13" s="283">
        <v>118.42</v>
      </c>
      <c r="I13" s="283">
        <v>102.61</v>
      </c>
      <c r="J13" s="283">
        <v>114.08</v>
      </c>
      <c r="K13" s="283">
        <v>94.97</v>
      </c>
      <c r="L13" s="283">
        <v>93.8</v>
      </c>
      <c r="M13" s="283">
        <v>121.39</v>
      </c>
      <c r="N13" s="283">
        <v>101.02</v>
      </c>
      <c r="O13" s="283">
        <v>75.87</v>
      </c>
      <c r="P13" s="283">
        <v>41.33</v>
      </c>
      <c r="Q13" s="283">
        <v>97.23</v>
      </c>
      <c r="R13" s="283">
        <v>94.14</v>
      </c>
      <c r="S13" s="283">
        <v>64.14</v>
      </c>
      <c r="T13" s="283">
        <v>211.41</v>
      </c>
      <c r="U13" s="283">
        <v>29.94</v>
      </c>
      <c r="V13" s="283">
        <v>68.47</v>
      </c>
      <c r="W13" s="283">
        <v>40.520000000000003</v>
      </c>
    </row>
    <row r="14" spans="1:23" ht="30" customHeight="1" x14ac:dyDescent="0.2">
      <c r="A14" s="280"/>
      <c r="B14" s="283"/>
      <c r="C14" s="283"/>
      <c r="D14" s="283"/>
      <c r="E14" s="283"/>
      <c r="F14" s="283"/>
      <c r="G14" s="283"/>
      <c r="H14" s="283"/>
      <c r="I14" s="283"/>
      <c r="J14" s="283"/>
      <c r="K14" s="283"/>
      <c r="L14" s="283"/>
      <c r="M14" s="283"/>
      <c r="N14" s="283"/>
      <c r="O14" s="283"/>
      <c r="P14" s="283"/>
      <c r="Q14" s="283"/>
      <c r="R14" s="283"/>
      <c r="S14" s="283"/>
      <c r="T14" s="283"/>
      <c r="U14" s="283"/>
      <c r="V14" s="283"/>
      <c r="W14" s="283"/>
    </row>
    <row r="15" spans="1:23" ht="30" customHeight="1" x14ac:dyDescent="0.2">
      <c r="A15" s="280" t="s">
        <v>885</v>
      </c>
      <c r="B15" s="283">
        <v>104.87</v>
      </c>
      <c r="C15" s="283">
        <v>47.9</v>
      </c>
      <c r="D15" s="283">
        <v>103.56</v>
      </c>
      <c r="E15" s="283">
        <v>95.94</v>
      </c>
      <c r="F15" s="283">
        <v>83.14</v>
      </c>
      <c r="G15" s="283">
        <v>96.78</v>
      </c>
      <c r="H15" s="283">
        <v>102.88</v>
      </c>
      <c r="I15" s="283">
        <v>90.21</v>
      </c>
      <c r="J15" s="283">
        <v>81.290000000000006</v>
      </c>
      <c r="K15" s="283">
        <v>79.569999999999993</v>
      </c>
      <c r="L15" s="283">
        <v>92.86</v>
      </c>
      <c r="M15" s="283">
        <v>51.7</v>
      </c>
      <c r="N15" s="283">
        <v>96.48</v>
      </c>
      <c r="O15" s="283">
        <v>67.61</v>
      </c>
      <c r="P15" s="283">
        <v>95.24</v>
      </c>
      <c r="Q15" s="283">
        <v>88.96</v>
      </c>
      <c r="R15" s="283">
        <v>150.87</v>
      </c>
      <c r="S15" s="283">
        <v>113.18</v>
      </c>
      <c r="T15" s="283">
        <v>100.13</v>
      </c>
      <c r="U15" s="283">
        <v>136.83000000000001</v>
      </c>
      <c r="V15" s="283">
        <v>53.02</v>
      </c>
      <c r="W15" s="283">
        <v>32.979999999999997</v>
      </c>
    </row>
    <row r="16" spans="1:23" ht="30" customHeight="1" x14ac:dyDescent="0.2">
      <c r="A16" s="280" t="s">
        <v>815</v>
      </c>
      <c r="B16" s="283">
        <v>100.46</v>
      </c>
      <c r="C16" s="283">
        <v>76.86</v>
      </c>
      <c r="D16" s="283">
        <v>128.19</v>
      </c>
      <c r="E16" s="283">
        <v>113.04</v>
      </c>
      <c r="F16" s="283">
        <v>99.85</v>
      </c>
      <c r="G16" s="283">
        <v>111.57</v>
      </c>
      <c r="H16" s="283">
        <v>118.71</v>
      </c>
      <c r="I16" s="283">
        <v>93.6</v>
      </c>
      <c r="J16" s="283">
        <v>101</v>
      </c>
      <c r="K16" s="283">
        <v>80.900000000000006</v>
      </c>
      <c r="L16" s="283">
        <v>81.08</v>
      </c>
      <c r="M16" s="283">
        <v>57.26</v>
      </c>
      <c r="N16" s="283">
        <v>67.67</v>
      </c>
      <c r="O16" s="283">
        <v>56.24</v>
      </c>
      <c r="P16" s="283">
        <v>83.22</v>
      </c>
      <c r="Q16" s="283">
        <v>88.18</v>
      </c>
      <c r="R16" s="283">
        <v>116.05</v>
      </c>
      <c r="S16" s="283">
        <v>31.23</v>
      </c>
      <c r="T16" s="283">
        <v>162.56</v>
      </c>
      <c r="U16" s="283">
        <v>3.76</v>
      </c>
      <c r="V16" s="283">
        <v>54.6</v>
      </c>
      <c r="W16" s="283">
        <v>158.80000000000001</v>
      </c>
    </row>
    <row r="17" spans="1:23" ht="30" customHeight="1" x14ac:dyDescent="0.2">
      <c r="A17" s="280" t="s">
        <v>816</v>
      </c>
      <c r="B17" s="283">
        <v>99.15</v>
      </c>
      <c r="C17" s="283">
        <v>75.75</v>
      </c>
      <c r="D17" s="283">
        <v>103.57</v>
      </c>
      <c r="E17" s="283">
        <v>126.21</v>
      </c>
      <c r="F17" s="283">
        <v>110.47</v>
      </c>
      <c r="G17" s="283">
        <v>109.79</v>
      </c>
      <c r="H17" s="283">
        <v>89.59</v>
      </c>
      <c r="I17" s="283">
        <v>103.56</v>
      </c>
      <c r="J17" s="283">
        <v>114.11</v>
      </c>
      <c r="K17" s="283">
        <v>93.21</v>
      </c>
      <c r="L17" s="283">
        <v>93.98</v>
      </c>
      <c r="M17" s="283">
        <v>114.73</v>
      </c>
      <c r="N17" s="283">
        <v>53.53</v>
      </c>
      <c r="O17" s="283">
        <v>52.79</v>
      </c>
      <c r="P17" s="283">
        <v>47.69</v>
      </c>
      <c r="Q17" s="283">
        <v>82.77</v>
      </c>
      <c r="R17" s="283">
        <v>97.64</v>
      </c>
      <c r="S17" s="283">
        <v>52.3</v>
      </c>
      <c r="T17" s="283">
        <v>229.85</v>
      </c>
      <c r="U17" s="283">
        <v>12.17</v>
      </c>
      <c r="V17" s="283">
        <v>48.8</v>
      </c>
      <c r="W17" s="283">
        <v>468.84</v>
      </c>
    </row>
    <row r="18" spans="1:23" ht="30" customHeight="1" x14ac:dyDescent="0.2">
      <c r="A18" s="280" t="s">
        <v>817</v>
      </c>
      <c r="B18" s="283">
        <v>117.18</v>
      </c>
      <c r="C18" s="283">
        <v>41.74</v>
      </c>
      <c r="D18" s="283">
        <v>134.77000000000001</v>
      </c>
      <c r="E18" s="283">
        <v>104.18</v>
      </c>
      <c r="F18" s="283">
        <v>131.86000000000001</v>
      </c>
      <c r="G18" s="283">
        <v>85.63</v>
      </c>
      <c r="H18" s="283">
        <v>102.47</v>
      </c>
      <c r="I18" s="283">
        <v>87.47</v>
      </c>
      <c r="J18" s="283">
        <v>56.99</v>
      </c>
      <c r="K18" s="283">
        <v>60.52</v>
      </c>
      <c r="L18" s="283">
        <v>83.06</v>
      </c>
      <c r="M18" s="283">
        <v>73.5</v>
      </c>
      <c r="N18" s="283">
        <v>20.18</v>
      </c>
      <c r="O18" s="283">
        <v>87.85</v>
      </c>
      <c r="P18" s="283">
        <v>56.03</v>
      </c>
      <c r="Q18" s="283">
        <v>89.39</v>
      </c>
      <c r="R18" s="283">
        <v>218.64</v>
      </c>
      <c r="S18" s="283">
        <v>40.340000000000003</v>
      </c>
      <c r="T18" s="283">
        <v>348.86</v>
      </c>
      <c r="U18" s="283">
        <v>714.35</v>
      </c>
      <c r="V18" s="283">
        <v>41.57</v>
      </c>
      <c r="W18" s="283">
        <v>13.11</v>
      </c>
    </row>
    <row r="19" spans="1:23" ht="30" customHeight="1" x14ac:dyDescent="0.2">
      <c r="A19" s="280"/>
      <c r="B19" s="283"/>
      <c r="C19" s="283"/>
      <c r="D19" s="283"/>
      <c r="E19" s="283"/>
      <c r="F19" s="283"/>
      <c r="G19" s="283"/>
      <c r="H19" s="283"/>
      <c r="I19" s="283"/>
      <c r="J19" s="283"/>
      <c r="K19" s="283"/>
      <c r="L19" s="283"/>
      <c r="M19" s="283"/>
      <c r="N19" s="283"/>
      <c r="O19" s="283"/>
      <c r="P19" s="283"/>
      <c r="Q19" s="283"/>
      <c r="R19" s="283"/>
      <c r="S19" s="283"/>
      <c r="T19" s="283"/>
      <c r="U19" s="283"/>
      <c r="V19" s="283"/>
      <c r="W19" s="283"/>
    </row>
    <row r="20" spans="1:23" ht="30" customHeight="1" x14ac:dyDescent="0.2">
      <c r="A20" s="280" t="s">
        <v>886</v>
      </c>
      <c r="B20" s="283">
        <v>104.09</v>
      </c>
      <c r="C20" s="283">
        <v>43.71</v>
      </c>
      <c r="D20" s="283">
        <v>126.53</v>
      </c>
      <c r="E20" s="283">
        <v>132.83000000000001</v>
      </c>
      <c r="F20" s="283">
        <v>119.47</v>
      </c>
      <c r="G20" s="283">
        <v>108.23</v>
      </c>
      <c r="H20" s="283">
        <v>116.01</v>
      </c>
      <c r="I20" s="283">
        <v>124.34</v>
      </c>
      <c r="J20" s="283">
        <v>63.72</v>
      </c>
      <c r="K20" s="283">
        <v>63.15</v>
      </c>
      <c r="L20" s="283">
        <v>72.75</v>
      </c>
      <c r="M20" s="283">
        <v>87.22</v>
      </c>
      <c r="N20" s="283">
        <v>33.58</v>
      </c>
      <c r="O20" s="283">
        <v>72.42</v>
      </c>
      <c r="P20" s="283">
        <v>92.36</v>
      </c>
      <c r="Q20" s="283">
        <v>79.540000000000006</v>
      </c>
      <c r="R20" s="283">
        <v>95.91</v>
      </c>
      <c r="S20" s="283">
        <v>68.62</v>
      </c>
      <c r="T20" s="283">
        <v>304.29000000000002</v>
      </c>
      <c r="U20" s="283">
        <v>148.29</v>
      </c>
      <c r="V20" s="283">
        <v>48.34</v>
      </c>
      <c r="W20" s="283">
        <v>98.58</v>
      </c>
    </row>
    <row r="21" spans="1:23" ht="30" customHeight="1" x14ac:dyDescent="0.2">
      <c r="A21" s="280" t="s">
        <v>815</v>
      </c>
      <c r="B21" s="283">
        <v>112.29</v>
      </c>
      <c r="C21" s="283">
        <v>58.57</v>
      </c>
      <c r="D21" s="283">
        <v>125.96</v>
      </c>
      <c r="E21" s="283">
        <v>93.57</v>
      </c>
      <c r="F21" s="283">
        <v>219.65</v>
      </c>
      <c r="G21" s="283">
        <v>109.3</v>
      </c>
      <c r="H21" s="283">
        <v>140.31</v>
      </c>
      <c r="I21" s="283">
        <v>128.19</v>
      </c>
      <c r="J21" s="283">
        <v>89.68</v>
      </c>
      <c r="K21" s="283">
        <v>79.8</v>
      </c>
      <c r="L21" s="283">
        <v>99.61</v>
      </c>
      <c r="M21" s="283">
        <v>119.63</v>
      </c>
      <c r="N21" s="283">
        <v>84.81</v>
      </c>
      <c r="O21" s="283">
        <v>103.11</v>
      </c>
      <c r="P21" s="283">
        <v>46.64</v>
      </c>
      <c r="Q21" s="283">
        <v>84.85</v>
      </c>
      <c r="R21" s="283">
        <v>106.1</v>
      </c>
      <c r="S21" s="283">
        <v>74.22</v>
      </c>
      <c r="T21" s="283">
        <v>300.38</v>
      </c>
      <c r="U21" s="283">
        <v>840.72</v>
      </c>
      <c r="V21" s="283">
        <v>71.91</v>
      </c>
      <c r="W21" s="283">
        <v>118.2</v>
      </c>
    </row>
    <row r="22" spans="1:23" ht="30" customHeight="1" x14ac:dyDescent="0.2">
      <c r="A22" s="280" t="s">
        <v>816</v>
      </c>
      <c r="B22" s="283">
        <v>110.84</v>
      </c>
      <c r="C22" s="283">
        <v>83.52</v>
      </c>
      <c r="D22" s="283">
        <v>122.81</v>
      </c>
      <c r="E22" s="283">
        <v>113.67</v>
      </c>
      <c r="F22" s="283">
        <v>136.04</v>
      </c>
      <c r="G22" s="283">
        <v>101.91</v>
      </c>
      <c r="H22" s="283">
        <v>151.74</v>
      </c>
      <c r="I22" s="283">
        <v>128.75</v>
      </c>
      <c r="J22" s="283">
        <v>112.29</v>
      </c>
      <c r="K22" s="283">
        <v>76.510000000000005</v>
      </c>
      <c r="L22" s="283">
        <v>102.01</v>
      </c>
      <c r="M22" s="283">
        <v>127.78</v>
      </c>
      <c r="N22" s="283">
        <v>112.44</v>
      </c>
      <c r="O22" s="283">
        <v>96.14</v>
      </c>
      <c r="P22" s="283">
        <v>63.9</v>
      </c>
      <c r="Q22" s="283">
        <v>88.84</v>
      </c>
      <c r="R22" s="283">
        <v>96.11</v>
      </c>
      <c r="S22" s="283">
        <v>102.34</v>
      </c>
      <c r="T22" s="283">
        <v>190.76</v>
      </c>
      <c r="U22" s="283">
        <v>1000.78</v>
      </c>
      <c r="V22" s="283">
        <v>74.790000000000006</v>
      </c>
      <c r="W22" s="283">
        <v>148.29</v>
      </c>
    </row>
    <row r="23" spans="1:23" ht="30" customHeight="1" x14ac:dyDescent="0.2">
      <c r="A23" s="280" t="s">
        <v>817</v>
      </c>
      <c r="B23" s="283">
        <v>122.25</v>
      </c>
      <c r="C23" s="283">
        <v>47.43</v>
      </c>
      <c r="D23" s="283">
        <v>128.9</v>
      </c>
      <c r="E23" s="283">
        <v>107</v>
      </c>
      <c r="F23" s="283">
        <v>125.3</v>
      </c>
      <c r="G23" s="283">
        <v>117.5</v>
      </c>
      <c r="H23" s="283">
        <v>169.18</v>
      </c>
      <c r="I23" s="283">
        <v>121.88</v>
      </c>
      <c r="J23" s="283">
        <v>88.34</v>
      </c>
      <c r="K23" s="283">
        <v>75.89</v>
      </c>
      <c r="L23" s="283">
        <v>97.23</v>
      </c>
      <c r="M23" s="283">
        <v>110.99</v>
      </c>
      <c r="N23" s="283">
        <v>57.49</v>
      </c>
      <c r="O23" s="283">
        <v>111.57</v>
      </c>
      <c r="P23" s="283">
        <v>347.19</v>
      </c>
      <c r="Q23" s="283">
        <v>78.13</v>
      </c>
      <c r="R23" s="283">
        <v>81.290000000000006</v>
      </c>
      <c r="S23" s="283">
        <v>93.54</v>
      </c>
      <c r="T23" s="283">
        <v>926.49</v>
      </c>
      <c r="U23" s="283">
        <v>334.09</v>
      </c>
      <c r="V23" s="283">
        <v>76.959999999999994</v>
      </c>
      <c r="W23" s="283">
        <v>267.68</v>
      </c>
    </row>
    <row r="24" spans="1:23" ht="30" customHeight="1" x14ac:dyDescent="0.2">
      <c r="A24" s="280"/>
      <c r="B24" s="283"/>
      <c r="C24" s="283"/>
      <c r="D24" s="283"/>
      <c r="E24" s="283"/>
      <c r="F24" s="283"/>
      <c r="G24" s="283"/>
      <c r="H24" s="283"/>
      <c r="I24" s="283"/>
      <c r="J24" s="283"/>
      <c r="K24" s="283"/>
      <c r="L24" s="283"/>
      <c r="M24" s="283"/>
      <c r="N24" s="283"/>
      <c r="O24" s="283"/>
      <c r="P24" s="283"/>
      <c r="Q24" s="283"/>
      <c r="R24" s="283"/>
      <c r="S24" s="283"/>
      <c r="T24" s="283"/>
      <c r="U24" s="283"/>
      <c r="V24" s="283"/>
      <c r="W24" s="283"/>
    </row>
    <row r="25" spans="1:23" ht="30" customHeight="1" x14ac:dyDescent="0.2">
      <c r="A25" s="280" t="s">
        <v>887</v>
      </c>
      <c r="B25" s="283">
        <v>125.91</v>
      </c>
      <c r="C25" s="283">
        <v>70.06</v>
      </c>
      <c r="D25" s="283">
        <v>131.88999999999999</v>
      </c>
      <c r="E25" s="283">
        <v>106.59</v>
      </c>
      <c r="F25" s="283">
        <v>196.36</v>
      </c>
      <c r="G25" s="283">
        <v>111.38</v>
      </c>
      <c r="H25" s="283">
        <v>152.99</v>
      </c>
      <c r="I25" s="283">
        <v>124.73</v>
      </c>
      <c r="J25" s="283">
        <v>64.150000000000006</v>
      </c>
      <c r="K25" s="283">
        <v>59.95</v>
      </c>
      <c r="L25" s="283">
        <v>93.27</v>
      </c>
      <c r="M25" s="283">
        <v>118.66</v>
      </c>
      <c r="N25" s="283">
        <v>80.989999999999995</v>
      </c>
      <c r="O25" s="283">
        <v>105.72</v>
      </c>
      <c r="P25" s="283">
        <v>91.42</v>
      </c>
      <c r="Q25" s="283">
        <v>89.28</v>
      </c>
      <c r="R25" s="283">
        <v>84.63</v>
      </c>
      <c r="S25" s="283">
        <v>139.82</v>
      </c>
      <c r="T25" s="283">
        <v>974.77</v>
      </c>
      <c r="U25" s="283">
        <v>817.75</v>
      </c>
      <c r="V25" s="283">
        <v>92.65</v>
      </c>
      <c r="W25" s="283">
        <v>14.24</v>
      </c>
    </row>
    <row r="26" spans="1:23" ht="30" customHeight="1" x14ac:dyDescent="0.2">
      <c r="A26" s="280" t="s">
        <v>815</v>
      </c>
      <c r="B26" s="283">
        <v>125.91</v>
      </c>
      <c r="C26" s="283">
        <v>81.709999999999994</v>
      </c>
      <c r="D26" s="283">
        <v>110.49</v>
      </c>
      <c r="E26" s="283">
        <v>110.25</v>
      </c>
      <c r="F26" s="283">
        <v>201.17</v>
      </c>
      <c r="G26" s="283">
        <v>138.6</v>
      </c>
      <c r="H26" s="283">
        <v>221.88</v>
      </c>
      <c r="I26" s="283">
        <v>133.96</v>
      </c>
      <c r="J26" s="283">
        <v>81.86</v>
      </c>
      <c r="K26" s="283">
        <v>78.14</v>
      </c>
      <c r="L26" s="283">
        <v>95.23</v>
      </c>
      <c r="M26" s="283">
        <v>114.51</v>
      </c>
      <c r="N26" s="283">
        <v>50.71</v>
      </c>
      <c r="O26" s="283">
        <v>83.96</v>
      </c>
      <c r="P26" s="283">
        <v>97.09</v>
      </c>
      <c r="Q26" s="283">
        <v>98.23</v>
      </c>
      <c r="R26" s="283">
        <v>74.27</v>
      </c>
      <c r="S26" s="283">
        <v>112.12</v>
      </c>
      <c r="T26" s="283">
        <v>215.24</v>
      </c>
      <c r="U26" s="283">
        <v>1163.2</v>
      </c>
      <c r="V26" s="283">
        <v>237.77</v>
      </c>
      <c r="W26" s="283">
        <v>25.04</v>
      </c>
    </row>
    <row r="27" spans="1:23" ht="30" customHeight="1" x14ac:dyDescent="0.2">
      <c r="A27" s="280" t="s">
        <v>816</v>
      </c>
      <c r="B27" s="283">
        <v>106.15</v>
      </c>
      <c r="C27" s="283">
        <v>78.25</v>
      </c>
      <c r="D27" s="283">
        <v>96.02</v>
      </c>
      <c r="E27" s="283">
        <v>97.81</v>
      </c>
      <c r="F27" s="283">
        <v>153.79</v>
      </c>
      <c r="G27" s="283">
        <v>98.89</v>
      </c>
      <c r="H27" s="283">
        <v>205.29</v>
      </c>
      <c r="I27" s="283">
        <v>128.12</v>
      </c>
      <c r="J27" s="283">
        <v>96.99</v>
      </c>
      <c r="K27" s="283">
        <v>94.32</v>
      </c>
      <c r="L27" s="283">
        <v>98.44</v>
      </c>
      <c r="M27" s="283">
        <v>94.65</v>
      </c>
      <c r="N27" s="283">
        <v>46.17</v>
      </c>
      <c r="O27" s="283">
        <v>67.819999999999993</v>
      </c>
      <c r="P27" s="283">
        <v>249.31</v>
      </c>
      <c r="Q27" s="283">
        <v>88.78</v>
      </c>
      <c r="R27" s="283">
        <v>60.72</v>
      </c>
      <c r="S27" s="283">
        <v>124.51</v>
      </c>
      <c r="T27" s="283">
        <v>173.16</v>
      </c>
      <c r="U27" s="283">
        <v>1898.18</v>
      </c>
      <c r="V27" s="283">
        <v>115.56</v>
      </c>
      <c r="W27" s="283">
        <v>177.98</v>
      </c>
    </row>
    <row r="28" spans="1:23" ht="30" customHeight="1" x14ac:dyDescent="0.2">
      <c r="A28" s="280" t="s">
        <v>817</v>
      </c>
      <c r="B28" s="283">
        <v>144.87</v>
      </c>
      <c r="C28" s="283">
        <v>52.73</v>
      </c>
      <c r="D28" s="283">
        <v>84.63</v>
      </c>
      <c r="E28" s="283">
        <v>90.46</v>
      </c>
      <c r="F28" s="283">
        <v>156.06</v>
      </c>
      <c r="G28" s="283">
        <v>123.14</v>
      </c>
      <c r="H28" s="283">
        <v>179.89</v>
      </c>
      <c r="I28" s="283">
        <v>121.53</v>
      </c>
      <c r="J28" s="283">
        <v>83.2</v>
      </c>
      <c r="K28" s="283">
        <v>59.09</v>
      </c>
      <c r="L28" s="283">
        <v>98.56</v>
      </c>
      <c r="M28" s="283">
        <v>119.33</v>
      </c>
      <c r="N28" s="283">
        <v>26.16</v>
      </c>
      <c r="O28" s="283">
        <v>50.83</v>
      </c>
      <c r="P28" s="283">
        <v>91.14</v>
      </c>
      <c r="Q28" s="283">
        <v>84.25</v>
      </c>
      <c r="R28" s="283">
        <v>52.41</v>
      </c>
      <c r="S28" s="283">
        <v>600.53</v>
      </c>
      <c r="T28" s="283">
        <v>223.21</v>
      </c>
      <c r="U28" s="283">
        <v>2175.9899999999998</v>
      </c>
      <c r="V28" s="283">
        <v>51.79</v>
      </c>
      <c r="W28" s="283">
        <v>11.18</v>
      </c>
    </row>
    <row r="29" spans="1:23" ht="30" customHeight="1" x14ac:dyDescent="0.2">
      <c r="A29" s="280"/>
      <c r="B29" s="283"/>
      <c r="C29" s="283"/>
      <c r="D29" s="283"/>
      <c r="E29" s="283"/>
      <c r="F29" s="283"/>
      <c r="G29" s="283"/>
      <c r="H29" s="283"/>
      <c r="I29" s="283"/>
      <c r="J29" s="283"/>
      <c r="K29" s="283"/>
      <c r="L29" s="283"/>
      <c r="M29" s="283"/>
      <c r="N29" s="283"/>
      <c r="O29" s="283"/>
      <c r="P29" s="283"/>
      <c r="Q29" s="283"/>
      <c r="R29" s="283"/>
      <c r="S29" s="283"/>
      <c r="T29" s="283"/>
      <c r="U29" s="283"/>
      <c r="V29" s="283"/>
      <c r="W29" s="283"/>
    </row>
    <row r="30" spans="1:23" ht="30" customHeight="1" x14ac:dyDescent="0.2">
      <c r="A30" s="280" t="s">
        <v>888</v>
      </c>
      <c r="B30" s="283">
        <v>101.93</v>
      </c>
      <c r="C30" s="283">
        <v>39.64</v>
      </c>
      <c r="D30" s="283">
        <v>115.16</v>
      </c>
      <c r="E30" s="283">
        <v>134.51</v>
      </c>
      <c r="F30" s="283">
        <v>127.89</v>
      </c>
      <c r="G30" s="283">
        <v>99.35</v>
      </c>
      <c r="H30" s="283">
        <v>172.17</v>
      </c>
      <c r="I30" s="283">
        <v>112.55</v>
      </c>
      <c r="J30" s="283">
        <v>56.06</v>
      </c>
      <c r="K30" s="283">
        <v>43.09</v>
      </c>
      <c r="L30" s="283">
        <v>92.13</v>
      </c>
      <c r="M30" s="283">
        <v>105.79</v>
      </c>
      <c r="N30" s="283">
        <v>32.299999999999997</v>
      </c>
      <c r="O30" s="283">
        <v>58.63</v>
      </c>
      <c r="P30" s="283">
        <v>155.66</v>
      </c>
      <c r="Q30" s="283">
        <v>81.19</v>
      </c>
      <c r="R30" s="283">
        <v>49.83</v>
      </c>
      <c r="S30" s="283">
        <v>113.66</v>
      </c>
      <c r="T30" s="283">
        <v>242.95</v>
      </c>
      <c r="U30" s="283">
        <v>255.83</v>
      </c>
      <c r="V30" s="283">
        <v>68.739999999999995</v>
      </c>
      <c r="W30" s="283">
        <v>469.33</v>
      </c>
    </row>
    <row r="31" spans="1:23" ht="30" customHeight="1" x14ac:dyDescent="0.2">
      <c r="A31" s="280" t="s">
        <v>815</v>
      </c>
      <c r="B31" s="283">
        <v>98.9</v>
      </c>
      <c r="C31" s="283">
        <v>76.62</v>
      </c>
      <c r="D31" s="283">
        <v>108.51</v>
      </c>
      <c r="E31" s="283">
        <v>125.91</v>
      </c>
      <c r="F31" s="283">
        <v>141.69</v>
      </c>
      <c r="G31" s="283">
        <v>91.36</v>
      </c>
      <c r="H31" s="283">
        <v>172.25</v>
      </c>
      <c r="I31" s="283">
        <v>128.61000000000001</v>
      </c>
      <c r="J31" s="283">
        <v>108.93</v>
      </c>
      <c r="K31" s="283">
        <v>62.01</v>
      </c>
      <c r="L31" s="283">
        <v>98.6</v>
      </c>
      <c r="M31" s="283">
        <v>126.35</v>
      </c>
      <c r="N31" s="283">
        <v>52.62</v>
      </c>
      <c r="O31" s="283">
        <v>82.65</v>
      </c>
      <c r="P31" s="283">
        <v>65.7</v>
      </c>
      <c r="Q31" s="283">
        <v>71.819999999999993</v>
      </c>
      <c r="R31" s="283">
        <v>57.78</v>
      </c>
      <c r="S31" s="283">
        <v>51.53</v>
      </c>
      <c r="T31" s="283">
        <v>257.26</v>
      </c>
      <c r="U31" s="283">
        <v>47.98</v>
      </c>
      <c r="V31" s="283">
        <v>128.28</v>
      </c>
      <c r="W31" s="283">
        <v>368.09</v>
      </c>
    </row>
    <row r="32" spans="1:23" ht="30" customHeight="1" x14ac:dyDescent="0.2">
      <c r="A32" s="280" t="s">
        <v>816</v>
      </c>
      <c r="B32" s="283">
        <v>93.83</v>
      </c>
      <c r="C32" s="283">
        <v>46.57</v>
      </c>
      <c r="D32" s="283">
        <v>119.4</v>
      </c>
      <c r="E32" s="283">
        <v>146.28</v>
      </c>
      <c r="F32" s="283">
        <v>111.82</v>
      </c>
      <c r="G32" s="283">
        <v>88.87</v>
      </c>
      <c r="H32" s="283">
        <v>149.16</v>
      </c>
      <c r="I32" s="283">
        <v>108.57</v>
      </c>
      <c r="J32" s="283">
        <v>129.57</v>
      </c>
      <c r="K32" s="283">
        <v>83.53</v>
      </c>
      <c r="L32" s="283">
        <v>89.74</v>
      </c>
      <c r="M32" s="283">
        <v>132.86000000000001</v>
      </c>
      <c r="N32" s="283">
        <v>44.94</v>
      </c>
      <c r="O32" s="283">
        <v>57.86</v>
      </c>
      <c r="P32" s="283">
        <v>129.28</v>
      </c>
      <c r="Q32" s="283">
        <v>73.67</v>
      </c>
      <c r="R32" s="283">
        <v>52.25</v>
      </c>
      <c r="S32" s="283">
        <v>42.19</v>
      </c>
      <c r="T32" s="283">
        <v>208</v>
      </c>
      <c r="U32" s="283">
        <v>208.86</v>
      </c>
      <c r="V32" s="283">
        <v>115.29</v>
      </c>
      <c r="W32" s="283">
        <v>220.85</v>
      </c>
    </row>
    <row r="33" spans="1:23" ht="30" customHeight="1" x14ac:dyDescent="0.2">
      <c r="A33" s="280" t="s">
        <v>817</v>
      </c>
      <c r="B33" s="283">
        <v>118.33</v>
      </c>
      <c r="C33" s="283">
        <v>39.409999999999997</v>
      </c>
      <c r="D33" s="283">
        <v>90.24</v>
      </c>
      <c r="E33" s="283">
        <v>146.43</v>
      </c>
      <c r="F33" s="283">
        <v>98.47</v>
      </c>
      <c r="G33" s="283">
        <v>117.94</v>
      </c>
      <c r="H33" s="283">
        <v>191.86</v>
      </c>
      <c r="I33" s="283">
        <v>126.09</v>
      </c>
      <c r="J33" s="283">
        <v>104.45</v>
      </c>
      <c r="K33" s="283">
        <v>46.46</v>
      </c>
      <c r="L33" s="283">
        <v>88.19</v>
      </c>
      <c r="M33" s="283">
        <v>125.01</v>
      </c>
      <c r="N33" s="283">
        <v>37.33</v>
      </c>
      <c r="O33" s="283">
        <v>41.72</v>
      </c>
      <c r="P33" s="283">
        <v>107.68</v>
      </c>
      <c r="Q33" s="283">
        <v>73.27</v>
      </c>
      <c r="R33" s="283">
        <v>121.29</v>
      </c>
      <c r="S33" s="283">
        <v>48.2</v>
      </c>
      <c r="T33" s="283">
        <v>292.58</v>
      </c>
      <c r="U33" s="283">
        <v>1076.78</v>
      </c>
      <c r="V33" s="283">
        <v>79.040000000000006</v>
      </c>
      <c r="W33" s="283">
        <v>20.239999999999998</v>
      </c>
    </row>
    <row r="34" spans="1:23" ht="15" thickBot="1" x14ac:dyDescent="0.25">
      <c r="A34" s="125"/>
      <c r="B34" s="289"/>
      <c r="C34" s="289"/>
      <c r="D34" s="289"/>
      <c r="E34" s="289"/>
      <c r="F34" s="289"/>
      <c r="G34" s="289"/>
      <c r="H34" s="289"/>
      <c r="I34" s="289"/>
      <c r="J34" s="289"/>
      <c r="K34" s="289"/>
      <c r="L34" s="289"/>
      <c r="M34" s="289"/>
      <c r="N34" s="289"/>
      <c r="O34" s="289"/>
      <c r="P34" s="289"/>
      <c r="Q34" s="289"/>
      <c r="R34" s="289"/>
      <c r="S34" s="289"/>
      <c r="T34" s="289"/>
      <c r="U34" s="289"/>
      <c r="V34" s="289"/>
      <c r="W34" s="289"/>
    </row>
    <row r="35" spans="1:23" ht="15" thickTop="1" x14ac:dyDescent="0.2">
      <c r="A35" s="491" t="s">
        <v>855</v>
      </c>
      <c r="B35" s="491"/>
      <c r="C35" s="491"/>
      <c r="D35" s="491"/>
      <c r="E35" s="491"/>
      <c r="F35" s="491"/>
      <c r="G35" s="491"/>
      <c r="H35" s="491"/>
      <c r="I35" s="491"/>
      <c r="J35" s="491"/>
      <c r="K35" s="491"/>
      <c r="L35" s="491"/>
      <c r="M35" s="491"/>
      <c r="N35" s="491"/>
      <c r="O35" s="491"/>
      <c r="P35" s="491"/>
      <c r="Q35" s="491"/>
      <c r="R35" s="491"/>
      <c r="S35" s="491"/>
      <c r="T35" s="491"/>
      <c r="U35" s="491"/>
      <c r="V35" s="491"/>
      <c r="W35" s="491"/>
    </row>
  </sheetData>
  <mergeCells count="2">
    <mergeCell ref="A1:W1"/>
    <mergeCell ref="A35:W35"/>
  </mergeCells>
  <pageMargins left="0.7" right="0.7" top="0.75" bottom="0.75" header="0.3" footer="0.3"/>
  <pageSetup paperSize="9" scale="4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view="pageBreakPreview" topLeftCell="A7" zoomScaleNormal="100" zoomScaleSheetLayoutView="100" workbookViewId="0">
      <selection activeCell="B26" sqref="B26"/>
    </sheetView>
  </sheetViews>
  <sheetFormatPr defaultColWidth="9.125" defaultRowHeight="14.25" x14ac:dyDescent="0.2"/>
  <cols>
    <col min="1" max="1" width="5.375" style="4" bestFit="1" customWidth="1"/>
    <col min="2" max="2" width="4.625" style="4" bestFit="1" customWidth="1"/>
    <col min="3" max="3" width="7" style="4" bestFit="1" customWidth="1"/>
    <col min="4" max="4" width="20" style="4" bestFit="1" customWidth="1"/>
    <col min="5" max="5" width="7.875" style="4" bestFit="1" customWidth="1"/>
    <col min="6" max="6" width="20" style="4" bestFit="1" customWidth="1"/>
    <col min="7" max="16384" width="9.125" style="4"/>
  </cols>
  <sheetData>
    <row r="1" spans="1:6" ht="17.25" x14ac:dyDescent="0.2">
      <c r="A1" s="305" t="s">
        <v>56</v>
      </c>
      <c r="B1" s="305"/>
      <c r="C1" s="305"/>
      <c r="D1" s="305"/>
      <c r="E1" s="305"/>
      <c r="F1" s="305"/>
    </row>
    <row r="2" spans="1:6" ht="15" thickBot="1" x14ac:dyDescent="0.25">
      <c r="A2" s="322" t="s">
        <v>57</v>
      </c>
      <c r="B2" s="322"/>
      <c r="C2" s="322"/>
      <c r="D2" s="322"/>
      <c r="E2" s="322"/>
      <c r="F2" s="322"/>
    </row>
    <row r="3" spans="1:6" ht="15.75" thickTop="1" thickBot="1" x14ac:dyDescent="0.25">
      <c r="A3" s="323" t="s">
        <v>27</v>
      </c>
      <c r="B3" s="324"/>
      <c r="C3" s="326" t="s">
        <v>58</v>
      </c>
      <c r="D3" s="327"/>
      <c r="E3" s="326" t="s">
        <v>59</v>
      </c>
      <c r="F3" s="328"/>
    </row>
    <row r="4" spans="1:6" ht="15" thickBot="1" x14ac:dyDescent="0.25">
      <c r="A4" s="322"/>
      <c r="B4" s="325"/>
      <c r="C4" s="18" t="s">
        <v>60</v>
      </c>
      <c r="D4" s="19" t="s">
        <v>61</v>
      </c>
      <c r="E4" s="18" t="s">
        <v>60</v>
      </c>
      <c r="F4" s="292" t="s">
        <v>61</v>
      </c>
    </row>
    <row r="5" spans="1:6" ht="15" thickTop="1" x14ac:dyDescent="0.2">
      <c r="A5" s="321"/>
      <c r="B5" s="321"/>
      <c r="C5" s="321"/>
      <c r="D5" s="321"/>
      <c r="E5" s="321"/>
      <c r="F5" s="321"/>
    </row>
    <row r="6" spans="1:6" x14ac:dyDescent="0.2">
      <c r="A6" s="20">
        <v>45461</v>
      </c>
      <c r="B6" s="21"/>
      <c r="C6" s="22">
        <v>79.739900000000006</v>
      </c>
      <c r="D6" s="194">
        <v>-13.83</v>
      </c>
      <c r="E6" s="22">
        <v>107.2731</v>
      </c>
      <c r="F6" s="194">
        <v>-11.53</v>
      </c>
    </row>
    <row r="7" spans="1:6" x14ac:dyDescent="0.2">
      <c r="A7" s="20">
        <v>45462</v>
      </c>
      <c r="B7" s="21"/>
      <c r="C7" s="22">
        <v>64.198899999999995</v>
      </c>
      <c r="D7" s="194">
        <v>-19.489999999999998</v>
      </c>
      <c r="E7" s="22">
        <v>92.443299999999994</v>
      </c>
      <c r="F7" s="194">
        <v>-13.82</v>
      </c>
    </row>
    <row r="8" spans="1:6" x14ac:dyDescent="0.2">
      <c r="A8" s="20">
        <v>45463</v>
      </c>
      <c r="B8" s="23"/>
      <c r="C8" s="22">
        <v>61.076599999999999</v>
      </c>
      <c r="D8" s="194">
        <v>-4.8600000000000003</v>
      </c>
      <c r="E8" s="22">
        <v>94.506699999999995</v>
      </c>
      <c r="F8" s="194">
        <v>2.23</v>
      </c>
    </row>
    <row r="9" spans="1:6" x14ac:dyDescent="0.2">
      <c r="A9" s="20">
        <v>45464</v>
      </c>
      <c r="B9" s="23"/>
      <c r="C9" s="22">
        <v>61.252200000000002</v>
      </c>
      <c r="D9" s="194">
        <v>0.28999999999999998</v>
      </c>
      <c r="E9" s="22">
        <v>101.0253</v>
      </c>
      <c r="F9" s="194">
        <v>6.9</v>
      </c>
    </row>
    <row r="10" spans="1:6" x14ac:dyDescent="0.2">
      <c r="A10" s="20">
        <v>45465</v>
      </c>
      <c r="B10" s="23"/>
      <c r="C10" s="22">
        <v>50.614699999999999</v>
      </c>
      <c r="D10" s="194">
        <v>-17.37</v>
      </c>
      <c r="E10" s="22">
        <v>94.8613</v>
      </c>
      <c r="F10" s="194">
        <v>-6.1</v>
      </c>
    </row>
    <row r="11" spans="1:6" x14ac:dyDescent="0.2">
      <c r="A11" s="20">
        <v>45466</v>
      </c>
      <c r="B11" s="23"/>
      <c r="C11" s="22">
        <v>37.3157</v>
      </c>
      <c r="D11" s="194">
        <v>-26.27</v>
      </c>
      <c r="E11" s="22">
        <v>87.728300000000004</v>
      </c>
      <c r="F11" s="194">
        <v>-7.52</v>
      </c>
    </row>
    <row r="12" spans="1:6" x14ac:dyDescent="0.2">
      <c r="A12" s="23"/>
      <c r="B12" s="23"/>
      <c r="C12" s="22"/>
      <c r="D12" s="194"/>
      <c r="E12" s="22"/>
      <c r="F12" s="194"/>
    </row>
    <row r="13" spans="1:6" x14ac:dyDescent="0.2">
      <c r="A13" s="23">
        <v>2023</v>
      </c>
      <c r="B13" s="23" t="s">
        <v>45</v>
      </c>
      <c r="C13" s="193">
        <v>39.2896</v>
      </c>
      <c r="D13" s="303">
        <v>-11.64</v>
      </c>
      <c r="E13" s="193">
        <v>86.489400000000003</v>
      </c>
      <c r="F13" s="303">
        <v>-7.95</v>
      </c>
    </row>
    <row r="14" spans="1:6" x14ac:dyDescent="0.2">
      <c r="A14" s="23"/>
      <c r="B14" s="23" t="s">
        <v>46</v>
      </c>
      <c r="C14" s="193">
        <v>37.577800000000003</v>
      </c>
      <c r="D14" s="303">
        <v>-4.3600000000000003</v>
      </c>
      <c r="E14" s="193">
        <v>85.6053</v>
      </c>
      <c r="F14" s="303">
        <v>-1.02</v>
      </c>
    </row>
    <row r="15" spans="1:6" x14ac:dyDescent="0.2">
      <c r="A15" s="23"/>
      <c r="B15" s="23" t="s">
        <v>47</v>
      </c>
      <c r="C15" s="193">
        <v>36.781999999999996</v>
      </c>
      <c r="D15" s="303">
        <v>-2.12</v>
      </c>
      <c r="E15" s="193">
        <v>85.562299999999993</v>
      </c>
      <c r="F15" s="303">
        <v>-0.05</v>
      </c>
    </row>
    <row r="16" spans="1:6" x14ac:dyDescent="0.2">
      <c r="A16" s="23"/>
      <c r="B16" s="23" t="s">
        <v>48</v>
      </c>
      <c r="C16" s="193">
        <v>36.976100000000002</v>
      </c>
      <c r="D16" s="303">
        <v>0.53</v>
      </c>
      <c r="E16" s="193">
        <v>87.330100000000002</v>
      </c>
      <c r="F16" s="303">
        <v>2.0699999999999998</v>
      </c>
    </row>
    <row r="17" spans="1:7" x14ac:dyDescent="0.2">
      <c r="A17" s="23"/>
      <c r="B17" s="23" t="s">
        <v>49</v>
      </c>
      <c r="C17" s="193">
        <v>37.3157</v>
      </c>
      <c r="D17" s="303">
        <v>0.92</v>
      </c>
      <c r="E17" s="193">
        <v>87.728300000000004</v>
      </c>
      <c r="F17" s="303">
        <v>0.46</v>
      </c>
    </row>
    <row r="18" spans="1:7" x14ac:dyDescent="0.2">
      <c r="A18" s="23"/>
      <c r="B18" s="23" t="s">
        <v>38</v>
      </c>
      <c r="C18" s="193">
        <v>37.798099999999998</v>
      </c>
      <c r="D18" s="303">
        <v>1.29</v>
      </c>
      <c r="E18" s="193">
        <v>91.586500000000001</v>
      </c>
      <c r="F18" s="303">
        <v>4.4000000000000004</v>
      </c>
    </row>
    <row r="19" spans="1:7" x14ac:dyDescent="0.2">
      <c r="A19" s="23"/>
      <c r="B19" s="23" t="s">
        <v>39</v>
      </c>
      <c r="C19" s="193">
        <v>36.720799999999997</v>
      </c>
      <c r="D19" s="303">
        <v>-2.85</v>
      </c>
      <c r="E19" s="193">
        <v>90.040700000000001</v>
      </c>
      <c r="F19" s="303">
        <v>-1.69</v>
      </c>
    </row>
    <row r="20" spans="1:7" x14ac:dyDescent="0.2">
      <c r="A20" s="23"/>
      <c r="B20" s="23" t="s">
        <v>40</v>
      </c>
      <c r="C20" s="193">
        <v>36.786999999999999</v>
      </c>
      <c r="D20" s="303">
        <v>0.18</v>
      </c>
      <c r="E20" s="193">
        <v>91.729799999999997</v>
      </c>
      <c r="F20" s="303">
        <v>1.88</v>
      </c>
    </row>
    <row r="21" spans="1:7" x14ac:dyDescent="0.2">
      <c r="A21" s="23"/>
      <c r="B21" s="23" t="s">
        <v>41</v>
      </c>
      <c r="C21" s="193">
        <v>39.175600000000003</v>
      </c>
      <c r="D21" s="303">
        <v>6.49</v>
      </c>
      <c r="E21" s="193">
        <v>98.516599999999997</v>
      </c>
      <c r="F21" s="303">
        <v>7.4</v>
      </c>
    </row>
    <row r="22" spans="1:7" x14ac:dyDescent="0.2">
      <c r="A22" s="23"/>
      <c r="B22" s="23" t="s">
        <v>42</v>
      </c>
      <c r="C22" s="193">
        <v>37.988300000000002</v>
      </c>
      <c r="D22" s="303">
        <v>-3.03</v>
      </c>
      <c r="E22" s="193">
        <v>98.275499999999994</v>
      </c>
      <c r="F22" s="303">
        <v>-0.24</v>
      </c>
    </row>
    <row r="23" spans="1:7" x14ac:dyDescent="0.2">
      <c r="A23" s="23"/>
      <c r="B23" s="23" t="s">
        <v>43</v>
      </c>
      <c r="C23" s="193">
        <v>37.941392915599856</v>
      </c>
      <c r="D23" s="303">
        <v>-0.12347612354135507</v>
      </c>
      <c r="E23" s="193">
        <v>98.826672309685037</v>
      </c>
      <c r="F23" s="303">
        <v>0.56080535555851352</v>
      </c>
    </row>
    <row r="24" spans="1:7" x14ac:dyDescent="0.2">
      <c r="A24" s="23"/>
      <c r="B24" s="23"/>
      <c r="C24" s="193"/>
      <c r="D24" s="303"/>
      <c r="E24" s="193"/>
      <c r="F24" s="303"/>
    </row>
    <row r="25" spans="1:7" x14ac:dyDescent="0.2">
      <c r="A25" s="23">
        <v>2024</v>
      </c>
      <c r="B25" s="23" t="s">
        <v>44</v>
      </c>
      <c r="C25" s="193">
        <v>38.41427075</v>
      </c>
      <c r="D25" s="303">
        <v>1.2463375720000001</v>
      </c>
      <c r="E25" s="193">
        <v>101.75421660000001</v>
      </c>
      <c r="F25" s="303">
        <v>2.9623018339999998</v>
      </c>
    </row>
    <row r="26" spans="1:7" x14ac:dyDescent="0.2">
      <c r="B26" s="23" t="s">
        <v>917</v>
      </c>
      <c r="C26" s="193">
        <v>38.793869829999998</v>
      </c>
      <c r="D26" s="303">
        <v>0.988172037</v>
      </c>
      <c r="E26" s="193">
        <v>102.0965731</v>
      </c>
      <c r="F26" s="303">
        <v>0.33645428100000002</v>
      </c>
      <c r="G26" s="195"/>
    </row>
    <row r="27" spans="1:7" ht="15" thickBot="1" x14ac:dyDescent="0.25">
      <c r="A27" s="24"/>
      <c r="B27" s="24" t="s">
        <v>916</v>
      </c>
      <c r="C27" s="193">
        <v>38.862370609999999</v>
      </c>
      <c r="D27" s="303">
        <v>0.176576283</v>
      </c>
      <c r="E27" s="193">
        <v>104.0721544</v>
      </c>
      <c r="F27" s="303">
        <v>1.935012416</v>
      </c>
    </row>
    <row r="28" spans="1:7" ht="15" thickTop="1" x14ac:dyDescent="0.2">
      <c r="A28" s="312" t="s">
        <v>55</v>
      </c>
      <c r="B28" s="312"/>
      <c r="C28" s="312"/>
      <c r="D28" s="312"/>
      <c r="E28" s="312"/>
      <c r="F28" s="312"/>
    </row>
    <row r="29" spans="1:7" x14ac:dyDescent="0.2">
      <c r="A29" s="319" t="s">
        <v>62</v>
      </c>
      <c r="B29" s="319"/>
      <c r="C29" s="319"/>
      <c r="D29" s="319"/>
      <c r="E29" s="319"/>
      <c r="F29" s="319"/>
    </row>
    <row r="30" spans="1:7" x14ac:dyDescent="0.2">
      <c r="A30" s="319" t="s">
        <v>63</v>
      </c>
      <c r="B30" s="319"/>
      <c r="C30" s="319"/>
      <c r="D30" s="319"/>
      <c r="E30" s="319"/>
      <c r="F30" s="319"/>
    </row>
    <row r="31" spans="1:7" x14ac:dyDescent="0.2">
      <c r="A31" s="320" t="s">
        <v>64</v>
      </c>
      <c r="B31" s="320"/>
      <c r="C31" s="320"/>
      <c r="D31" s="320"/>
      <c r="E31" s="320"/>
      <c r="F31" s="320"/>
    </row>
    <row r="32" spans="1:7" x14ac:dyDescent="0.2">
      <c r="A32" s="320" t="s">
        <v>65</v>
      </c>
      <c r="B32" s="320"/>
      <c r="C32" s="320"/>
      <c r="D32" s="320"/>
      <c r="E32" s="320"/>
      <c r="F32" s="320"/>
    </row>
    <row r="33" spans="1:6" x14ac:dyDescent="0.2">
      <c r="A33" s="320" t="s">
        <v>66</v>
      </c>
      <c r="B33" s="320"/>
      <c r="C33" s="320"/>
      <c r="D33" s="320"/>
      <c r="E33" s="320"/>
      <c r="F33" s="320"/>
    </row>
    <row r="34" spans="1:6" x14ac:dyDescent="0.2">
      <c r="A34" s="316" t="s">
        <v>67</v>
      </c>
      <c r="B34" s="316"/>
      <c r="C34" s="316"/>
      <c r="D34" s="316"/>
      <c r="E34" s="316"/>
      <c r="F34" s="316"/>
    </row>
    <row r="35" spans="1:6" x14ac:dyDescent="0.2">
      <c r="A35" s="317" t="s">
        <v>847</v>
      </c>
      <c r="B35" s="317"/>
      <c r="C35" s="317"/>
      <c r="D35" s="317"/>
      <c r="E35" s="317"/>
      <c r="F35" s="317"/>
    </row>
    <row r="36" spans="1:6" ht="63" customHeight="1" x14ac:dyDescent="0.2">
      <c r="A36" s="318" t="s">
        <v>848</v>
      </c>
      <c r="B36" s="318"/>
      <c r="C36" s="318"/>
      <c r="D36" s="318"/>
      <c r="E36" s="318"/>
      <c r="F36" s="318"/>
    </row>
  </sheetData>
  <mergeCells count="15">
    <mergeCell ref="A5:F5"/>
    <mergeCell ref="A1:F1"/>
    <mergeCell ref="A2:F2"/>
    <mergeCell ref="A3:B4"/>
    <mergeCell ref="C3:D3"/>
    <mergeCell ref="E3:F3"/>
    <mergeCell ref="A34:F34"/>
    <mergeCell ref="A35:F35"/>
    <mergeCell ref="A36:F36"/>
    <mergeCell ref="A28:F28"/>
    <mergeCell ref="A29:F29"/>
    <mergeCell ref="A30:F30"/>
    <mergeCell ref="A31:F31"/>
    <mergeCell ref="A32:F32"/>
    <mergeCell ref="A33:F33"/>
  </mergeCells>
  <hyperlinks>
    <hyperlink ref="A35" r:id="rId1" display="https://www.sbp.org.pk/departments/stats/NEER-REER.pdf"/>
    <hyperlink ref="A36" r:id="rId2" display="https://youtu.be/RX0Oa7oevLg"/>
  </hyperlinks>
  <pageMargins left="0.7" right="0.7" top="0.75" bottom="0.75" header="0.3" footer="0.3"/>
  <pageSetup paperSize="9" orientation="portrait"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J60"/>
  <sheetViews>
    <sheetView view="pageBreakPreview" topLeftCell="A34" zoomScale="115" zoomScaleNormal="100" zoomScaleSheetLayoutView="115" workbookViewId="0">
      <selection activeCell="A30" sqref="A30:M30"/>
    </sheetView>
  </sheetViews>
  <sheetFormatPr defaultColWidth="9.125" defaultRowHeight="14.25" x14ac:dyDescent="0.2"/>
  <cols>
    <col min="1" max="1" width="18.125" style="4" bestFit="1" customWidth="1"/>
    <col min="2" max="10" width="6.5" style="4" bestFit="1" customWidth="1"/>
    <col min="11" max="16384" width="9.125" style="4"/>
  </cols>
  <sheetData>
    <row r="1" spans="1:10" ht="17.25" x14ac:dyDescent="0.2">
      <c r="A1" s="305" t="s">
        <v>68</v>
      </c>
      <c r="B1" s="305"/>
      <c r="C1" s="305"/>
      <c r="D1" s="305"/>
      <c r="E1" s="305"/>
      <c r="F1" s="305"/>
      <c r="G1" s="305"/>
      <c r="H1" s="305"/>
      <c r="I1" s="305"/>
    </row>
    <row r="2" spans="1:10" ht="15" x14ac:dyDescent="0.2">
      <c r="A2" s="331" t="s">
        <v>69</v>
      </c>
      <c r="B2" s="331"/>
      <c r="C2" s="331"/>
      <c r="D2" s="331"/>
      <c r="E2" s="331"/>
      <c r="F2" s="331"/>
      <c r="G2" s="331"/>
      <c r="H2" s="331"/>
      <c r="I2" s="331"/>
    </row>
    <row r="3" spans="1:10" ht="15" thickBot="1" x14ac:dyDescent="0.25">
      <c r="A3" s="332"/>
      <c r="B3" s="332"/>
      <c r="C3" s="332"/>
      <c r="D3" s="332"/>
      <c r="E3" s="332"/>
      <c r="F3" s="332"/>
      <c r="G3" s="332"/>
      <c r="H3" s="332"/>
      <c r="I3" s="332"/>
      <c r="J3" s="125"/>
    </row>
    <row r="4" spans="1:10" ht="15.75" thickTop="1" thickBot="1" x14ac:dyDescent="0.25">
      <c r="A4" s="333" t="s">
        <v>70</v>
      </c>
      <c r="B4" s="335" t="s">
        <v>35</v>
      </c>
      <c r="C4" s="335" t="s">
        <v>36</v>
      </c>
      <c r="D4" s="133">
        <v>2023</v>
      </c>
      <c r="E4" s="326">
        <v>2023</v>
      </c>
      <c r="F4" s="328"/>
      <c r="G4" s="327"/>
      <c r="H4" s="337">
        <v>2024</v>
      </c>
      <c r="I4" s="338"/>
      <c r="J4" s="338"/>
    </row>
    <row r="5" spans="1:10" ht="15" thickBot="1" x14ac:dyDescent="0.25">
      <c r="A5" s="334"/>
      <c r="B5" s="336"/>
      <c r="C5" s="336"/>
      <c r="D5" s="237" t="s">
        <v>46</v>
      </c>
      <c r="E5" s="227" t="s">
        <v>41</v>
      </c>
      <c r="F5" s="227" t="s">
        <v>42</v>
      </c>
      <c r="G5" s="227" t="s">
        <v>43</v>
      </c>
      <c r="H5" s="134" t="s">
        <v>44</v>
      </c>
      <c r="I5" s="236" t="s">
        <v>45</v>
      </c>
      <c r="J5" s="236" t="s">
        <v>46</v>
      </c>
    </row>
    <row r="6" spans="1:10" ht="15" thickTop="1" x14ac:dyDescent="0.2">
      <c r="A6" s="295"/>
      <c r="B6" s="27"/>
      <c r="C6" s="27"/>
      <c r="D6" s="27"/>
      <c r="E6" s="27"/>
      <c r="F6" s="27"/>
      <c r="G6" s="27"/>
      <c r="H6" s="27"/>
    </row>
    <row r="7" spans="1:10" x14ac:dyDescent="0.2">
      <c r="A7" s="291" t="s">
        <v>2</v>
      </c>
      <c r="B7" s="234">
        <v>128.5204</v>
      </c>
      <c r="C7" s="234">
        <v>169.1156</v>
      </c>
      <c r="D7" s="234">
        <v>187.21090000000001</v>
      </c>
      <c r="E7" s="234">
        <v>177.96261995671003</v>
      </c>
      <c r="F7" s="234">
        <v>185.3292348185941</v>
      </c>
      <c r="G7" s="234">
        <v>189.31502178571429</v>
      </c>
      <c r="H7" s="234">
        <v>186.22170656926423</v>
      </c>
      <c r="I7" s="234">
        <v>182.16458124060145</v>
      </c>
      <c r="J7" s="234">
        <v>182.54048925000015</v>
      </c>
    </row>
    <row r="8" spans="1:10" x14ac:dyDescent="0.2">
      <c r="A8" s="295"/>
      <c r="B8" s="234"/>
      <c r="C8" s="234"/>
      <c r="D8" s="235"/>
      <c r="E8" s="235"/>
      <c r="F8" s="235"/>
      <c r="G8" s="235"/>
      <c r="H8" s="235"/>
      <c r="I8" s="235"/>
      <c r="J8" s="235"/>
    </row>
    <row r="9" spans="1:10" x14ac:dyDescent="0.2">
      <c r="A9" s="291" t="s">
        <v>3</v>
      </c>
      <c r="B9" s="234">
        <v>470.14100000000002</v>
      </c>
      <c r="C9" s="234">
        <v>668.27549999999997</v>
      </c>
      <c r="D9" s="234">
        <v>743.68039999999996</v>
      </c>
      <c r="E9" s="234">
        <v>743.96834545454556</v>
      </c>
      <c r="F9" s="234">
        <v>758.01173968253977</v>
      </c>
      <c r="G9" s="234">
        <v>751.56850000000009</v>
      </c>
      <c r="H9" s="234">
        <v>743.61621666666701</v>
      </c>
      <c r="I9" s="234">
        <v>740.97632017543867</v>
      </c>
      <c r="J9" s="234">
        <v>739.49983333333353</v>
      </c>
    </row>
    <row r="10" spans="1:10" x14ac:dyDescent="0.2">
      <c r="A10" s="295"/>
      <c r="B10" s="234"/>
      <c r="C10" s="234"/>
      <c r="D10" s="234"/>
      <c r="E10" s="234"/>
      <c r="F10" s="234"/>
      <c r="G10" s="234"/>
      <c r="H10" s="234"/>
      <c r="I10" s="234"/>
      <c r="J10" s="234"/>
    </row>
    <row r="11" spans="1:10" x14ac:dyDescent="0.2">
      <c r="A11" s="291" t="s">
        <v>4</v>
      </c>
      <c r="B11" s="234">
        <v>140.24180000000001</v>
      </c>
      <c r="C11" s="234">
        <v>187.53909999999999</v>
      </c>
      <c r="D11" s="234">
        <v>204.76300000000001</v>
      </c>
      <c r="E11" s="234">
        <v>204.54333990909055</v>
      </c>
      <c r="F11" s="234">
        <v>208.05729958074534</v>
      </c>
      <c r="G11" s="234">
        <v>210.82722522065225</v>
      </c>
      <c r="H11" s="234">
        <v>208.84984144367596</v>
      </c>
      <c r="I11" s="234">
        <v>206.77744364187629</v>
      </c>
      <c r="J11" s="234">
        <v>205.73463708478261</v>
      </c>
    </row>
    <row r="12" spans="1:10" x14ac:dyDescent="0.2">
      <c r="A12" s="295"/>
      <c r="B12" s="234"/>
      <c r="C12" s="234"/>
      <c r="D12" s="234"/>
      <c r="E12" s="234"/>
      <c r="F12" s="234"/>
      <c r="G12" s="234"/>
      <c r="H12" s="234"/>
      <c r="I12" s="234"/>
      <c r="J12" s="234"/>
    </row>
    <row r="13" spans="1:10" x14ac:dyDescent="0.2">
      <c r="A13" s="291" t="s">
        <v>5</v>
      </c>
      <c r="B13" s="234">
        <v>27.5718</v>
      </c>
      <c r="C13" s="234">
        <v>36.099499999999999</v>
      </c>
      <c r="D13" s="234">
        <v>40.622</v>
      </c>
      <c r="E13" s="234">
        <v>38.372851431818198</v>
      </c>
      <c r="F13" s="234">
        <v>39.534151103519704</v>
      </c>
      <c r="G13" s="234">
        <v>39.662236745652152</v>
      </c>
      <c r="H13" s="234">
        <v>39.095511830039477</v>
      </c>
      <c r="I13" s="234">
        <v>38.814933018306654</v>
      </c>
      <c r="J13" s="234">
        <v>38.695995268478264</v>
      </c>
    </row>
    <row r="14" spans="1:10" x14ac:dyDescent="0.2">
      <c r="A14" s="295"/>
      <c r="B14" s="234"/>
      <c r="C14" s="234"/>
      <c r="D14" s="234"/>
      <c r="E14" s="234"/>
      <c r="F14" s="234"/>
      <c r="G14" s="234"/>
      <c r="H14" s="234"/>
      <c r="I14" s="234"/>
      <c r="J14" s="234"/>
    </row>
    <row r="15" spans="1:10" x14ac:dyDescent="0.2">
      <c r="A15" s="291" t="s">
        <v>6</v>
      </c>
      <c r="B15" s="234">
        <v>26.8581</v>
      </c>
      <c r="C15" s="234">
        <v>35.682400000000001</v>
      </c>
      <c r="D15" s="234">
        <v>40.294600000000003</v>
      </c>
      <c r="E15" s="234">
        <v>39.682497972027988</v>
      </c>
      <c r="F15" s="234">
        <v>41.38251357875459</v>
      </c>
      <c r="G15" s="234">
        <v>41.432823896153835</v>
      </c>
      <c r="H15" s="234">
        <v>41.001824421328671</v>
      </c>
      <c r="I15" s="234">
        <v>40.405925214574921</v>
      </c>
      <c r="J15" s="234">
        <v>40.62521281730772</v>
      </c>
    </row>
    <row r="16" spans="1:10" x14ac:dyDescent="0.2">
      <c r="A16" s="295"/>
      <c r="B16" s="234"/>
      <c r="C16" s="234"/>
      <c r="D16" s="234"/>
      <c r="E16" s="234"/>
      <c r="F16" s="234"/>
      <c r="G16" s="234"/>
      <c r="H16" s="234"/>
      <c r="I16" s="234"/>
      <c r="J16" s="234"/>
    </row>
    <row r="17" spans="1:10" x14ac:dyDescent="0.2">
      <c r="A17" s="291" t="s">
        <v>7</v>
      </c>
      <c r="B17" s="234">
        <v>22.805399999999999</v>
      </c>
      <c r="C17" s="234">
        <v>32.177199999999999</v>
      </c>
      <c r="D17" s="234">
        <v>35.746099999999998</v>
      </c>
      <c r="E17" s="234">
        <v>35.84091765757573</v>
      </c>
      <c r="F17" s="234">
        <v>36.589602873015863</v>
      </c>
      <c r="G17" s="234">
        <v>36.278039575000022</v>
      </c>
      <c r="H17" s="234">
        <v>35.863460490909112</v>
      </c>
      <c r="I17" s="234">
        <v>35.696723770175417</v>
      </c>
      <c r="J17" s="234">
        <v>35.644546503333359</v>
      </c>
    </row>
    <row r="18" spans="1:10" x14ac:dyDescent="0.2">
      <c r="A18" s="295"/>
      <c r="B18" s="234"/>
      <c r="C18" s="234"/>
      <c r="D18" s="234"/>
      <c r="E18" s="234"/>
      <c r="F18" s="234"/>
      <c r="G18" s="234"/>
      <c r="H18" s="234"/>
      <c r="I18" s="234"/>
      <c r="J18" s="234"/>
    </row>
    <row r="19" spans="1:10" x14ac:dyDescent="0.2">
      <c r="A19" s="291" t="s">
        <v>8</v>
      </c>
      <c r="B19" s="234">
        <v>1.5121</v>
      </c>
      <c r="C19" s="234">
        <v>1.8347</v>
      </c>
      <c r="D19" s="234">
        <v>2.0909</v>
      </c>
      <c r="E19" s="234">
        <v>1.8744518552188543</v>
      </c>
      <c r="F19" s="234">
        <v>1.9065076252204582</v>
      </c>
      <c r="G19" s="234">
        <v>1.9657124194444446</v>
      </c>
      <c r="H19" s="234">
        <v>1.9197580547138058</v>
      </c>
      <c r="I19" s="234">
        <v>1.8668049697855751</v>
      </c>
      <c r="J19" s="234">
        <v>1.8596022333333315</v>
      </c>
    </row>
    <row r="20" spans="1:10" x14ac:dyDescent="0.2">
      <c r="A20" s="295"/>
      <c r="B20" s="234"/>
      <c r="C20" s="234"/>
      <c r="D20" s="234"/>
      <c r="E20" s="234"/>
      <c r="F20" s="234"/>
      <c r="G20" s="234"/>
      <c r="H20" s="234"/>
      <c r="I20" s="234"/>
      <c r="J20" s="234"/>
    </row>
    <row r="21" spans="1:10" x14ac:dyDescent="0.2">
      <c r="A21" s="291" t="s">
        <v>9</v>
      </c>
      <c r="B21" s="234">
        <v>586.79340000000002</v>
      </c>
      <c r="C21" s="234">
        <v>820.08950000000004</v>
      </c>
      <c r="D21" s="234">
        <v>914.77449999999999</v>
      </c>
      <c r="E21" s="234">
        <v>905.0840032454546</v>
      </c>
      <c r="F21" s="234">
        <v>924.44280338095223</v>
      </c>
      <c r="G21" s="234">
        <v>918.4837067049998</v>
      </c>
      <c r="H21" s="234">
        <v>909.5960809681817</v>
      </c>
      <c r="I21" s="234">
        <v>903.45957105263153</v>
      </c>
      <c r="J21" s="234">
        <v>905.47044812499985</v>
      </c>
    </row>
    <row r="22" spans="1:10" x14ac:dyDescent="0.2">
      <c r="A22" s="295"/>
      <c r="B22" s="234"/>
      <c r="C22" s="234"/>
      <c r="D22" s="234"/>
      <c r="E22" s="234"/>
      <c r="F22" s="234"/>
      <c r="G22" s="234"/>
      <c r="H22" s="234"/>
      <c r="I22" s="234"/>
      <c r="J22" s="234"/>
    </row>
    <row r="23" spans="1:10" x14ac:dyDescent="0.2">
      <c r="A23" s="291" t="s">
        <v>10</v>
      </c>
      <c r="B23" s="234">
        <v>42.0002</v>
      </c>
      <c r="C23" s="234">
        <v>56.008000000000003</v>
      </c>
      <c r="D23" s="234">
        <v>62.718699999999998</v>
      </c>
      <c r="E23" s="234">
        <v>59.010743003246702</v>
      </c>
      <c r="F23" s="234">
        <v>60.853469537414938</v>
      </c>
      <c r="G23" s="234">
        <v>60.731242675000004</v>
      </c>
      <c r="H23" s="234">
        <v>59.747113165584402</v>
      </c>
      <c r="I23" s="234">
        <v>58.405421665413527</v>
      </c>
      <c r="J23" s="234">
        <v>59.036396635714276</v>
      </c>
    </row>
    <row r="24" spans="1:10" x14ac:dyDescent="0.2">
      <c r="A24" s="295"/>
      <c r="B24" s="234"/>
      <c r="C24" s="234"/>
      <c r="D24" s="234"/>
      <c r="E24" s="234"/>
      <c r="F24" s="234"/>
      <c r="G24" s="234"/>
      <c r="H24" s="234"/>
      <c r="I24" s="234"/>
      <c r="J24" s="234"/>
    </row>
    <row r="25" spans="1:10" x14ac:dyDescent="0.2">
      <c r="A25" s="291" t="s">
        <v>11</v>
      </c>
      <c r="B25" s="234">
        <v>120.4126</v>
      </c>
      <c r="C25" s="234">
        <v>155.1378</v>
      </c>
      <c r="D25" s="234">
        <v>174.0804</v>
      </c>
      <c r="E25" s="234">
        <v>165.36838293560604</v>
      </c>
      <c r="F25" s="234">
        <v>171.091266547619</v>
      </c>
      <c r="G25" s="234">
        <v>176.0363926250001</v>
      </c>
      <c r="H25" s="234">
        <v>173.06176198863642</v>
      </c>
      <c r="I25" s="234">
        <v>170.91390274122804</v>
      </c>
      <c r="J25" s="234">
        <v>169.45655285416672</v>
      </c>
    </row>
    <row r="26" spans="1:10" x14ac:dyDescent="0.2">
      <c r="A26" s="295"/>
      <c r="B26" s="234"/>
      <c r="C26" s="234"/>
      <c r="D26" s="234"/>
      <c r="E26" s="234"/>
      <c r="F26" s="234"/>
      <c r="G26" s="234"/>
      <c r="H26" s="234"/>
      <c r="I26" s="234"/>
      <c r="J26" s="234"/>
    </row>
    <row r="27" spans="1:10" x14ac:dyDescent="0.2">
      <c r="A27" s="291" t="s">
        <v>12</v>
      </c>
      <c r="B27" s="234">
        <v>19.828800000000001</v>
      </c>
      <c r="C27" s="234">
        <v>24.433299999999999</v>
      </c>
      <c r="D27" s="234">
        <v>26.6371</v>
      </c>
      <c r="E27" s="234">
        <v>25.512568840909104</v>
      </c>
      <c r="F27" s="234">
        <v>26.185951321428583</v>
      </c>
      <c r="G27" s="234">
        <v>26.804147047499992</v>
      </c>
      <c r="H27" s="234">
        <v>26.962738500000007</v>
      </c>
      <c r="I27" s="234">
        <v>26.467658939473672</v>
      </c>
      <c r="J27" s="234">
        <v>26.270179495000001</v>
      </c>
    </row>
    <row r="28" spans="1:10" x14ac:dyDescent="0.2">
      <c r="A28" s="295"/>
      <c r="B28" s="234"/>
      <c r="C28" s="234"/>
      <c r="D28" s="234"/>
      <c r="E28" s="234"/>
      <c r="F28" s="234"/>
      <c r="G28" s="234"/>
      <c r="H28" s="234"/>
      <c r="I28" s="234"/>
      <c r="J28" s="234"/>
    </row>
    <row r="29" spans="1:10" x14ac:dyDescent="0.2">
      <c r="A29" s="291" t="s">
        <v>13</v>
      </c>
      <c r="B29" s="234">
        <v>462.57600000000002</v>
      </c>
      <c r="C29" s="234">
        <v>654.62</v>
      </c>
      <c r="D29" s="234">
        <v>730.11130000000003</v>
      </c>
      <c r="E29" s="234">
        <v>728.8921886363637</v>
      </c>
      <c r="F29" s="234">
        <v>742.53015714285732</v>
      </c>
      <c r="G29" s="234">
        <v>736.07432124999991</v>
      </c>
      <c r="H29" s="234">
        <v>728.39936022727272</v>
      </c>
      <c r="I29" s="234">
        <v>725.57997499999999</v>
      </c>
      <c r="J29" s="234">
        <v>723.83209375000001</v>
      </c>
    </row>
    <row r="30" spans="1:10" x14ac:dyDescent="0.2">
      <c r="A30" s="295"/>
      <c r="B30" s="234"/>
      <c r="C30" s="234"/>
      <c r="D30" s="234"/>
      <c r="E30" s="234"/>
      <c r="F30" s="234"/>
      <c r="G30" s="234"/>
      <c r="H30" s="234"/>
      <c r="I30" s="234"/>
      <c r="J30" s="234"/>
    </row>
    <row r="31" spans="1:10" x14ac:dyDescent="0.2">
      <c r="A31" s="291" t="s">
        <v>14</v>
      </c>
      <c r="B31" s="234">
        <v>48.807899999999997</v>
      </c>
      <c r="C31" s="234">
        <v>69.074200000000005</v>
      </c>
      <c r="D31" s="234">
        <v>76.938500000000005</v>
      </c>
      <c r="E31" s="234">
        <v>76.952412878787896</v>
      </c>
      <c r="F31" s="234">
        <v>78.418997619047602</v>
      </c>
      <c r="G31" s="234">
        <v>77.747402499999993</v>
      </c>
      <c r="H31" s="234">
        <v>76.948186363636381</v>
      </c>
      <c r="I31" s="234">
        <v>76.633065789473719</v>
      </c>
      <c r="J31" s="234">
        <v>76.419372500000009</v>
      </c>
    </row>
    <row r="32" spans="1:10" x14ac:dyDescent="0.2">
      <c r="A32" s="295"/>
      <c r="B32" s="234"/>
      <c r="C32" s="234"/>
      <c r="D32" s="234"/>
      <c r="E32" s="234"/>
      <c r="F32" s="234"/>
      <c r="G32" s="234"/>
      <c r="H32" s="234"/>
      <c r="I32" s="234"/>
      <c r="J32" s="234"/>
    </row>
    <row r="33" spans="1:10" x14ac:dyDescent="0.2">
      <c r="A33" s="291" t="s">
        <v>15</v>
      </c>
      <c r="B33" s="234">
        <v>47.393900000000002</v>
      </c>
      <c r="C33" s="234">
        <v>67.136300000000006</v>
      </c>
      <c r="D33" s="234">
        <v>74.651899999999998</v>
      </c>
      <c r="E33" s="234">
        <v>74.719332695652085</v>
      </c>
      <c r="F33" s="234">
        <v>76.102693188405723</v>
      </c>
      <c r="G33" s="234">
        <v>75.50665672826095</v>
      </c>
      <c r="H33" s="234">
        <v>74.72022945454539</v>
      </c>
      <c r="I33" s="234">
        <v>74.413207304347836</v>
      </c>
      <c r="J33" s="234">
        <v>74.295983385869476</v>
      </c>
    </row>
    <row r="34" spans="1:10" x14ac:dyDescent="0.2">
      <c r="A34" s="295"/>
      <c r="B34" s="234"/>
      <c r="C34" s="234"/>
      <c r="D34" s="234"/>
      <c r="E34" s="234"/>
      <c r="F34" s="234"/>
      <c r="G34" s="234"/>
      <c r="H34" s="234"/>
      <c r="I34" s="234"/>
      <c r="J34" s="234"/>
    </row>
    <row r="35" spans="1:10" x14ac:dyDescent="0.2">
      <c r="A35" s="291" t="s">
        <v>16</v>
      </c>
      <c r="B35" s="234">
        <v>130.71610000000001</v>
      </c>
      <c r="C35" s="234">
        <v>185.20930000000001</v>
      </c>
      <c r="D35" s="234">
        <v>208.7647</v>
      </c>
      <c r="E35" s="234">
        <v>204.64883007792216</v>
      </c>
      <c r="F35" s="234">
        <v>211.6266801349206</v>
      </c>
      <c r="G35" s="234">
        <v>212.47837052142853</v>
      </c>
      <c r="H35" s="234">
        <v>209.75460785173166</v>
      </c>
      <c r="I35" s="234">
        <v>207.51797575939861</v>
      </c>
      <c r="J35" s="234">
        <v>207.8208414583336</v>
      </c>
    </row>
    <row r="36" spans="1:10" x14ac:dyDescent="0.2">
      <c r="A36" s="295"/>
      <c r="B36" s="234"/>
      <c r="C36" s="234"/>
      <c r="D36" s="234"/>
      <c r="E36" s="234"/>
      <c r="F36" s="234"/>
      <c r="G36" s="234"/>
      <c r="H36" s="234"/>
      <c r="I36" s="234"/>
      <c r="J36" s="234"/>
    </row>
    <row r="37" spans="1:10" x14ac:dyDescent="0.2">
      <c r="A37" s="291" t="s">
        <v>17</v>
      </c>
      <c r="B37" s="234">
        <v>19.313800000000001</v>
      </c>
      <c r="C37" s="234">
        <v>23.843699999999998</v>
      </c>
      <c r="D37" s="234">
        <v>26.728999999999999</v>
      </c>
      <c r="E37" s="234">
        <v>25.450091859374982</v>
      </c>
      <c r="F37" s="234">
        <v>26.738192255952363</v>
      </c>
      <c r="G37" s="234">
        <v>27.594726892187502</v>
      </c>
      <c r="H37" s="234">
        <v>27.103761808238627</v>
      </c>
      <c r="I37" s="234">
        <v>26.80910681578948</v>
      </c>
      <c r="J37" s="234">
        <v>26.793254478124993</v>
      </c>
    </row>
    <row r="38" spans="1:10" x14ac:dyDescent="0.2">
      <c r="A38" s="295"/>
      <c r="B38" s="234"/>
      <c r="C38" s="234"/>
      <c r="D38" s="234"/>
      <c r="E38" s="234"/>
      <c r="F38" s="234"/>
      <c r="G38" s="234"/>
      <c r="H38" s="234"/>
      <c r="I38" s="234"/>
      <c r="J38" s="234"/>
    </row>
    <row r="39" spans="1:10" x14ac:dyDescent="0.2">
      <c r="A39" s="291" t="s">
        <v>18</v>
      </c>
      <c r="B39" s="234">
        <v>190.63669999999999</v>
      </c>
      <c r="C39" s="234">
        <v>269.96269999999998</v>
      </c>
      <c r="D39" s="234">
        <v>302.21589999999998</v>
      </c>
      <c r="E39" s="234">
        <v>309.89362265472022</v>
      </c>
      <c r="F39" s="234">
        <v>320.07187925641023</v>
      </c>
      <c r="G39" s="234">
        <v>326.99485402980787</v>
      </c>
      <c r="H39" s="234">
        <v>326.57211656818191</v>
      </c>
      <c r="I39" s="234">
        <v>318.27458957995958</v>
      </c>
      <c r="J39" s="234">
        <v>313.60089353461541</v>
      </c>
    </row>
    <row r="40" spans="1:10" x14ac:dyDescent="0.2">
      <c r="A40" s="295"/>
      <c r="B40" s="234"/>
      <c r="C40" s="234"/>
      <c r="D40" s="234"/>
      <c r="E40" s="234"/>
      <c r="F40" s="234"/>
      <c r="G40" s="234"/>
      <c r="H40" s="234"/>
      <c r="I40" s="234"/>
      <c r="J40" s="234"/>
    </row>
    <row r="41" spans="1:10" x14ac:dyDescent="0.2">
      <c r="A41" s="291" t="s">
        <v>71</v>
      </c>
      <c r="B41" s="234">
        <v>5.3285</v>
      </c>
      <c r="C41" s="234">
        <v>7.1661855000000001</v>
      </c>
      <c r="D41" s="234">
        <v>8.1335999999999995</v>
      </c>
      <c r="E41" s="234">
        <v>7.6877792613636329</v>
      </c>
      <c r="F41" s="234">
        <v>8.0659604166666643</v>
      </c>
      <c r="G41" s="234">
        <v>8.1022775000000014</v>
      </c>
      <c r="H41" s="234">
        <v>7.9796181818181831</v>
      </c>
      <c r="I41" s="234">
        <v>7.7951820175438575</v>
      </c>
      <c r="J41" s="234">
        <v>7.7534441305555575</v>
      </c>
    </row>
    <row r="42" spans="1:10" x14ac:dyDescent="0.2">
      <c r="A42" s="295"/>
      <c r="B42" s="234"/>
      <c r="C42" s="234"/>
      <c r="D42" s="234"/>
      <c r="E42" s="234"/>
      <c r="F42" s="234"/>
      <c r="G42" s="234"/>
      <c r="H42" s="234"/>
      <c r="I42" s="234"/>
      <c r="J42" s="234"/>
    </row>
    <row r="43" spans="1:10" x14ac:dyDescent="0.2">
      <c r="A43" s="291" t="s">
        <v>72</v>
      </c>
      <c r="B43" s="234">
        <v>14.6402</v>
      </c>
      <c r="C43" s="234">
        <v>13.015803</v>
      </c>
      <c r="D43" s="234">
        <v>14.755000000000001</v>
      </c>
      <c r="E43" s="234">
        <v>10.077234090909089</v>
      </c>
      <c r="F43" s="234">
        <v>9.9729172619047599</v>
      </c>
      <c r="G43" s="234">
        <v>9.7547518749999984</v>
      </c>
      <c r="H43" s="234">
        <v>9.3316448863636392</v>
      </c>
      <c r="I43" s="234">
        <v>9.0721592105263156</v>
      </c>
      <c r="J43" s="234">
        <v>8.7075031250000023</v>
      </c>
    </row>
    <row r="44" spans="1:10" x14ac:dyDescent="0.2">
      <c r="A44" s="295"/>
      <c r="B44" s="234"/>
      <c r="C44" s="234"/>
      <c r="D44" s="234"/>
      <c r="E44" s="234"/>
      <c r="F44" s="234"/>
      <c r="G44" s="234"/>
      <c r="H44" s="234"/>
      <c r="I44" s="234"/>
      <c r="J44" s="234"/>
    </row>
    <row r="45" spans="1:10" x14ac:dyDescent="0.2">
      <c r="A45" s="291" t="s">
        <v>21</v>
      </c>
      <c r="B45" s="234">
        <v>48.418599999999998</v>
      </c>
      <c r="C45" s="234">
        <v>68.628324000000006</v>
      </c>
      <c r="D45" s="234">
        <v>76.294499999999999</v>
      </c>
      <c r="E45" s="234">
        <v>76.326665053030354</v>
      </c>
      <c r="F45" s="234">
        <v>77.739382874007887</v>
      </c>
      <c r="G45" s="234">
        <v>77.141920571875005</v>
      </c>
      <c r="H45" s="234">
        <v>76.321809746212153</v>
      </c>
      <c r="I45" s="234">
        <v>75.989793660087685</v>
      </c>
      <c r="J45" s="234">
        <v>75.871433895833349</v>
      </c>
    </row>
    <row r="46" spans="1:10" x14ac:dyDescent="0.2">
      <c r="A46" s="295"/>
      <c r="B46" s="234"/>
      <c r="C46" s="234"/>
      <c r="D46" s="234"/>
      <c r="E46" s="234"/>
      <c r="F46" s="234"/>
      <c r="G46" s="234"/>
      <c r="H46" s="234"/>
      <c r="I46" s="234"/>
      <c r="J46" s="234"/>
    </row>
    <row r="47" spans="1:10" x14ac:dyDescent="0.2">
      <c r="A47" s="291" t="s">
        <v>22</v>
      </c>
      <c r="B47" s="234">
        <v>235.94309999999999</v>
      </c>
      <c r="C47" s="234">
        <v>305.33931999999999</v>
      </c>
      <c r="D47" s="234">
        <v>339.54759999999999</v>
      </c>
      <c r="E47" s="234">
        <v>340.9992998251746</v>
      </c>
      <c r="F47" s="234">
        <v>354.37211373168509</v>
      </c>
      <c r="G47" s="234">
        <v>358.40784046153846</v>
      </c>
      <c r="H47" s="234">
        <v>355.93995220716766</v>
      </c>
      <c r="I47" s="234">
        <v>352.46740352226698</v>
      </c>
      <c r="J47" s="234">
        <v>354.01602523557727</v>
      </c>
    </row>
    <row r="48" spans="1:10" x14ac:dyDescent="0.2">
      <c r="A48" s="295"/>
      <c r="B48" s="234"/>
      <c r="C48" s="234"/>
      <c r="D48" s="234"/>
      <c r="E48" s="234"/>
      <c r="F48" s="234"/>
      <c r="G48" s="234"/>
      <c r="H48" s="234"/>
      <c r="I48" s="234"/>
      <c r="J48" s="234"/>
    </row>
    <row r="49" spans="1:10" x14ac:dyDescent="0.2">
      <c r="A49" s="291" t="s">
        <v>23</v>
      </c>
      <c r="B49" s="234">
        <v>177.83590000000001</v>
      </c>
      <c r="C49" s="234">
        <v>252.12249</v>
      </c>
      <c r="D49" s="234">
        <v>280.20249999999999</v>
      </c>
      <c r="E49" s="234">
        <v>280.35675705329157</v>
      </c>
      <c r="F49" s="234">
        <v>285.52072249589514</v>
      </c>
      <c r="G49" s="234">
        <v>283.29607068965515</v>
      </c>
      <c r="H49" s="234">
        <v>280.32061128526624</v>
      </c>
      <c r="I49" s="234">
        <v>279.18166969146972</v>
      </c>
      <c r="J49" s="234">
        <v>278.70496551724136</v>
      </c>
    </row>
    <row r="50" spans="1:10" x14ac:dyDescent="0.2">
      <c r="A50" s="295"/>
      <c r="B50" s="234"/>
      <c r="C50" s="234"/>
      <c r="D50" s="234"/>
      <c r="E50" s="234"/>
      <c r="F50" s="234"/>
      <c r="G50" s="234"/>
      <c r="H50" s="234"/>
      <c r="I50" s="234"/>
      <c r="J50" s="234"/>
    </row>
    <row r="51" spans="1:10" x14ac:dyDescent="0.2">
      <c r="A51" s="291" t="s">
        <v>24</v>
      </c>
      <c r="B51" s="234">
        <v>199.53059999999999</v>
      </c>
      <c r="C51" s="234">
        <v>265.47771999999998</v>
      </c>
      <c r="D51" s="234">
        <v>299.53960000000001</v>
      </c>
      <c r="E51" s="234">
        <v>295.96844666666635</v>
      </c>
      <c r="F51" s="234">
        <v>308.53626057319241</v>
      </c>
      <c r="G51" s="234">
        <v>308.9377592175926</v>
      </c>
      <c r="H51" s="234">
        <v>305.73378369949523</v>
      </c>
      <c r="I51" s="234">
        <v>301.21900002923962</v>
      </c>
      <c r="J51" s="234">
        <v>302.87199224074078</v>
      </c>
    </row>
    <row r="52" spans="1:10" ht="15" thickBot="1" x14ac:dyDescent="0.25">
      <c r="A52" s="290"/>
      <c r="B52" s="290"/>
      <c r="C52" s="290"/>
      <c r="D52" s="290"/>
      <c r="E52" s="290"/>
      <c r="F52" s="290"/>
      <c r="G52" s="290"/>
      <c r="H52" s="290"/>
      <c r="I52" s="290"/>
      <c r="J52" s="125"/>
    </row>
    <row r="53" spans="1:10" ht="15" thickTop="1" x14ac:dyDescent="0.2">
      <c r="A53" s="329" t="s">
        <v>55</v>
      </c>
      <c r="B53" s="329"/>
      <c r="C53" s="329"/>
      <c r="D53" s="329"/>
      <c r="E53" s="329"/>
      <c r="F53" s="329"/>
      <c r="G53" s="329"/>
      <c r="H53" s="329"/>
      <c r="I53" s="329"/>
      <c r="J53" s="329"/>
    </row>
    <row r="54" spans="1:10" x14ac:dyDescent="0.2">
      <c r="A54" s="309" t="s">
        <v>73</v>
      </c>
      <c r="B54" s="309"/>
      <c r="C54" s="309"/>
      <c r="D54" s="309"/>
      <c r="E54" s="309"/>
      <c r="F54" s="309"/>
      <c r="G54" s="309"/>
      <c r="H54" s="309"/>
      <c r="I54" s="309"/>
    </row>
    <row r="55" spans="1:10" x14ac:dyDescent="0.2">
      <c r="A55" s="330" t="s">
        <v>74</v>
      </c>
      <c r="B55" s="330"/>
      <c r="C55" s="330"/>
      <c r="D55" s="330"/>
      <c r="E55" s="330"/>
      <c r="F55" s="330"/>
      <c r="G55" s="330"/>
      <c r="H55" s="330"/>
      <c r="I55" s="330"/>
    </row>
    <row r="60" spans="1:10" x14ac:dyDescent="0.2">
      <c r="I60" s="4" t="s">
        <v>850</v>
      </c>
    </row>
  </sheetData>
  <mergeCells count="11">
    <mergeCell ref="A53:J53"/>
    <mergeCell ref="A54:I54"/>
    <mergeCell ref="A55:I55"/>
    <mergeCell ref="A1:I1"/>
    <mergeCell ref="A2:I2"/>
    <mergeCell ref="A3:I3"/>
    <mergeCell ref="A4:A5"/>
    <mergeCell ref="B4:B5"/>
    <mergeCell ref="C4:C5"/>
    <mergeCell ref="E4:G4"/>
    <mergeCell ref="H4:J4"/>
  </mergeCells>
  <hyperlinks>
    <hyperlink ref="A55" r:id="rId1" display="http://www.sbp.org.pk/ecodata/IBF_Arch.xls"/>
  </hyperlinks>
  <pageMargins left="0.7" right="0.7" top="0.75" bottom="0.75" header="0.3" footer="0.3"/>
  <pageSetup paperSize="9" scale="96" orientation="portrait"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O41"/>
  <sheetViews>
    <sheetView view="pageBreakPreview" topLeftCell="A16" zoomScaleNormal="100" zoomScaleSheetLayoutView="100" workbookViewId="0">
      <selection activeCell="A30" sqref="A30:M30"/>
    </sheetView>
  </sheetViews>
  <sheetFormatPr defaultColWidth="9.125" defaultRowHeight="14.25" x14ac:dyDescent="0.2"/>
  <cols>
    <col min="1" max="1" width="4.875" style="4" bestFit="1" customWidth="1"/>
    <col min="2" max="2" width="4" style="4" bestFit="1" customWidth="1"/>
    <col min="3" max="3" width="6.25" style="4" bestFit="1" customWidth="1"/>
    <col min="4" max="4" width="5.625" style="4" bestFit="1" customWidth="1"/>
    <col min="5" max="5" width="5.75" style="4" bestFit="1" customWidth="1"/>
    <col min="6" max="6" width="8.25" style="4" bestFit="1" customWidth="1"/>
    <col min="7" max="7" width="5.875" style="4" bestFit="1" customWidth="1"/>
    <col min="8" max="8" width="6.875" style="4" bestFit="1" customWidth="1"/>
    <col min="9" max="9" width="7.875" style="4" bestFit="1" customWidth="1"/>
    <col min="10" max="10" width="7.25" style="4" bestFit="1" customWidth="1"/>
    <col min="11" max="11" width="6.125" style="4" bestFit="1" customWidth="1"/>
    <col min="12" max="12" width="6.25" style="4" bestFit="1" customWidth="1"/>
    <col min="13" max="13" width="6" style="4" bestFit="1" customWidth="1"/>
    <col min="14" max="14" width="5.125" style="4" bestFit="1" customWidth="1"/>
    <col min="15" max="15" width="6.25" style="4" bestFit="1" customWidth="1"/>
    <col min="16" max="16384" width="9.125" style="4"/>
  </cols>
  <sheetData>
    <row r="1" spans="1:15" ht="21.75" x14ac:dyDescent="0.2">
      <c r="A1" s="341" t="s">
        <v>75</v>
      </c>
      <c r="B1" s="341"/>
      <c r="C1" s="341"/>
      <c r="D1" s="341"/>
      <c r="E1" s="341"/>
      <c r="F1" s="341"/>
      <c r="G1" s="341"/>
      <c r="H1" s="341"/>
      <c r="I1" s="341"/>
      <c r="J1" s="341"/>
      <c r="K1" s="341"/>
      <c r="L1" s="341"/>
      <c r="M1" s="341"/>
      <c r="N1" s="341"/>
      <c r="O1" s="341"/>
    </row>
    <row r="2" spans="1:15" ht="18.75" x14ac:dyDescent="0.2">
      <c r="A2" s="341" t="s">
        <v>76</v>
      </c>
      <c r="B2" s="341"/>
      <c r="C2" s="341"/>
      <c r="D2" s="341"/>
      <c r="E2" s="341"/>
      <c r="F2" s="341"/>
      <c r="G2" s="341"/>
      <c r="H2" s="341"/>
      <c r="I2" s="341"/>
      <c r="J2" s="341"/>
      <c r="K2" s="341"/>
      <c r="L2" s="341"/>
      <c r="M2" s="341"/>
      <c r="N2" s="341"/>
      <c r="O2" s="341"/>
    </row>
    <row r="3" spans="1:15" ht="15" thickBot="1" x14ac:dyDescent="0.25">
      <c r="A3" s="342" t="s">
        <v>77</v>
      </c>
      <c r="B3" s="342"/>
      <c r="C3" s="342"/>
      <c r="D3" s="342"/>
      <c r="E3" s="342"/>
      <c r="F3" s="342"/>
      <c r="G3" s="342"/>
      <c r="H3" s="342"/>
      <c r="I3" s="342"/>
      <c r="J3" s="342"/>
      <c r="K3" s="342"/>
      <c r="L3" s="342"/>
      <c r="M3" s="342"/>
      <c r="N3" s="342"/>
      <c r="O3" s="342"/>
    </row>
    <row r="4" spans="1:15" ht="15" thickTop="1" x14ac:dyDescent="0.2">
      <c r="A4" s="343"/>
      <c r="B4" s="344"/>
      <c r="C4" s="28"/>
      <c r="D4" s="28"/>
      <c r="E4" s="28"/>
      <c r="F4" s="29"/>
      <c r="G4" s="29"/>
      <c r="H4" s="29"/>
      <c r="I4" s="28"/>
      <c r="J4" s="28"/>
      <c r="K4" s="28" t="s">
        <v>78</v>
      </c>
      <c r="L4" s="28" t="s">
        <v>79</v>
      </c>
      <c r="M4" s="28" t="s">
        <v>80</v>
      </c>
      <c r="N4" s="29"/>
      <c r="O4" s="29"/>
    </row>
    <row r="5" spans="1:15" x14ac:dyDescent="0.2">
      <c r="A5" s="345" t="s">
        <v>81</v>
      </c>
      <c r="B5" s="346"/>
      <c r="C5" s="28" t="s">
        <v>82</v>
      </c>
      <c r="D5" s="28" t="s">
        <v>83</v>
      </c>
      <c r="E5" s="28" t="s">
        <v>84</v>
      </c>
      <c r="F5" s="28" t="s">
        <v>85</v>
      </c>
      <c r="G5" s="28" t="s">
        <v>86</v>
      </c>
      <c r="H5" s="28" t="s">
        <v>87</v>
      </c>
      <c r="I5" s="28" t="s">
        <v>88</v>
      </c>
      <c r="J5" s="28" t="s">
        <v>89</v>
      </c>
      <c r="K5" s="28" t="s">
        <v>90</v>
      </c>
      <c r="L5" s="28" t="s">
        <v>91</v>
      </c>
      <c r="M5" s="28" t="s">
        <v>92</v>
      </c>
      <c r="N5" s="28" t="s">
        <v>93</v>
      </c>
      <c r="O5" s="28" t="s">
        <v>94</v>
      </c>
    </row>
    <row r="6" spans="1:15" ht="15" thickBot="1" x14ac:dyDescent="0.25">
      <c r="A6" s="347" t="s">
        <v>27</v>
      </c>
      <c r="B6" s="348"/>
      <c r="C6" s="30" t="s">
        <v>95</v>
      </c>
      <c r="D6" s="30" t="s">
        <v>96</v>
      </c>
      <c r="E6" s="30" t="s">
        <v>97</v>
      </c>
      <c r="F6" s="30" t="s">
        <v>98</v>
      </c>
      <c r="G6" s="30" t="s">
        <v>99</v>
      </c>
      <c r="H6" s="30" t="s">
        <v>100</v>
      </c>
      <c r="I6" s="30" t="s">
        <v>101</v>
      </c>
      <c r="J6" s="30" t="s">
        <v>97</v>
      </c>
      <c r="K6" s="30" t="s">
        <v>102</v>
      </c>
      <c r="L6" s="30" t="s">
        <v>103</v>
      </c>
      <c r="M6" s="30" t="s">
        <v>104</v>
      </c>
      <c r="N6" s="30" t="s">
        <v>105</v>
      </c>
      <c r="O6" s="30" t="s">
        <v>106</v>
      </c>
    </row>
    <row r="7" spans="1:15" ht="15" thickTop="1" x14ac:dyDescent="0.2">
      <c r="A7" s="296"/>
      <c r="B7" s="32"/>
      <c r="C7" s="22"/>
      <c r="D7" s="22"/>
      <c r="E7" s="22"/>
      <c r="F7" s="295"/>
      <c r="G7" s="295"/>
      <c r="H7" s="295"/>
      <c r="I7" s="22"/>
      <c r="J7" s="22"/>
      <c r="K7" s="27"/>
      <c r="L7" s="27"/>
      <c r="M7" s="295"/>
      <c r="N7" s="295"/>
      <c r="O7" s="295"/>
    </row>
    <row r="8" spans="1:15" x14ac:dyDescent="0.2">
      <c r="A8" s="22">
        <v>2020</v>
      </c>
      <c r="B8" s="23"/>
      <c r="C8" s="238">
        <v>6.92</v>
      </c>
      <c r="D8" s="238">
        <v>8.73</v>
      </c>
      <c r="E8" s="238">
        <v>-3.34</v>
      </c>
      <c r="F8" s="238">
        <v>-0.26</v>
      </c>
      <c r="G8" s="238">
        <v>-0.02</v>
      </c>
      <c r="H8" s="238">
        <v>5.3</v>
      </c>
      <c r="I8" s="238">
        <v>1.48</v>
      </c>
      <c r="J8" s="238">
        <v>-3.58</v>
      </c>
      <c r="K8" s="238">
        <v>2.27</v>
      </c>
      <c r="L8" s="239">
        <v>-0.56999999999999995</v>
      </c>
      <c r="M8" s="238">
        <v>4.91</v>
      </c>
      <c r="N8" s="238">
        <v>9.19</v>
      </c>
      <c r="O8" s="238">
        <v>-22.17</v>
      </c>
    </row>
    <row r="9" spans="1:15" x14ac:dyDescent="0.2">
      <c r="A9" s="22">
        <v>2021</v>
      </c>
      <c r="B9" s="23"/>
      <c r="C9" s="238">
        <v>2.58</v>
      </c>
      <c r="D9" s="238">
        <v>-7.04</v>
      </c>
      <c r="E9" s="238">
        <v>-2.04</v>
      </c>
      <c r="F9" s="238">
        <v>-1.1599999999999999</v>
      </c>
      <c r="G9" s="238">
        <v>0.02</v>
      </c>
      <c r="H9" s="238">
        <v>-9.26</v>
      </c>
      <c r="I9" s="238">
        <v>-3.63</v>
      </c>
      <c r="J9" s="238">
        <v>-9.7899999999999991</v>
      </c>
      <c r="K9" s="238">
        <v>0.1</v>
      </c>
      <c r="L9" s="239">
        <v>0.26</v>
      </c>
      <c r="M9" s="238">
        <v>-7.1</v>
      </c>
      <c r="N9" s="238">
        <v>-3.3</v>
      </c>
      <c r="O9" s="238">
        <v>-43.19</v>
      </c>
    </row>
    <row r="10" spans="1:15" x14ac:dyDescent="0.2">
      <c r="A10" s="22">
        <v>2022</v>
      </c>
      <c r="B10" s="23"/>
      <c r="C10" s="238">
        <v>-8.81</v>
      </c>
      <c r="D10" s="238">
        <v>-6.08</v>
      </c>
      <c r="E10" s="238">
        <v>-9.07</v>
      </c>
      <c r="F10" s="238">
        <v>-8.4499999999999993</v>
      </c>
      <c r="G10" s="238">
        <v>1.82</v>
      </c>
      <c r="H10" s="238">
        <v>-13.9</v>
      </c>
      <c r="I10" s="238">
        <v>-5.0199999999999996</v>
      </c>
      <c r="J10" s="238">
        <v>-21.09</v>
      </c>
      <c r="K10" s="238">
        <v>-10.17</v>
      </c>
      <c r="L10" s="239">
        <v>-0.18</v>
      </c>
      <c r="M10" s="238">
        <v>-6.65</v>
      </c>
      <c r="N10" s="238">
        <v>-1.0900000000000001</v>
      </c>
      <c r="O10" s="238">
        <v>-28.15</v>
      </c>
    </row>
    <row r="11" spans="1:15" x14ac:dyDescent="0.2">
      <c r="A11" s="22">
        <v>2023</v>
      </c>
      <c r="B11" s="23"/>
      <c r="C11" s="238">
        <v>-2.2400000000000002</v>
      </c>
      <c r="D11" s="238">
        <v>3.74</v>
      </c>
      <c r="E11" s="238">
        <v>-0.28000000000000003</v>
      </c>
      <c r="F11" s="238">
        <v>0.61</v>
      </c>
      <c r="G11" s="238">
        <v>-2.16</v>
      </c>
      <c r="H11" s="238">
        <v>-6.55</v>
      </c>
      <c r="I11" s="238">
        <v>-4.47</v>
      </c>
      <c r="J11" s="238">
        <v>-20.100000000000001</v>
      </c>
      <c r="K11" s="238">
        <v>5.5</v>
      </c>
      <c r="L11" s="239">
        <v>0.25</v>
      </c>
      <c r="M11" s="238">
        <v>-2.15</v>
      </c>
      <c r="N11" s="238">
        <v>8.98</v>
      </c>
      <c r="O11" s="238">
        <v>-35.950000000000003</v>
      </c>
    </row>
    <row r="12" spans="1:15" x14ac:dyDescent="0.2">
      <c r="A12" s="22"/>
      <c r="B12" s="23"/>
      <c r="C12" s="239"/>
      <c r="D12" s="239"/>
      <c r="E12" s="239"/>
      <c r="F12" s="240"/>
      <c r="G12" s="239"/>
      <c r="H12" s="239"/>
      <c r="I12" s="239"/>
      <c r="J12" s="239"/>
      <c r="K12" s="239"/>
      <c r="L12" s="239"/>
      <c r="M12" s="239"/>
      <c r="N12" s="239"/>
      <c r="O12" s="239"/>
    </row>
    <row r="13" spans="1:15" x14ac:dyDescent="0.2">
      <c r="A13" s="22">
        <v>2023</v>
      </c>
      <c r="B13" s="23" t="s">
        <v>108</v>
      </c>
      <c r="C13" s="239">
        <v>1.71</v>
      </c>
      <c r="D13" s="239">
        <v>2.38</v>
      </c>
      <c r="E13" s="239">
        <v>0.79</v>
      </c>
      <c r="F13" s="239">
        <v>3.43</v>
      </c>
      <c r="G13" s="239">
        <v>-2.19</v>
      </c>
      <c r="H13" s="239">
        <v>-0.62</v>
      </c>
      <c r="I13" s="239">
        <v>0.44</v>
      </c>
      <c r="J13" s="239">
        <v>-20.46</v>
      </c>
      <c r="K13" s="239">
        <v>2.5499999999999998</v>
      </c>
      <c r="L13" s="239">
        <v>0.01</v>
      </c>
      <c r="M13" s="239">
        <v>-2.12</v>
      </c>
      <c r="N13" s="239">
        <v>1.41</v>
      </c>
      <c r="O13" s="239">
        <v>-2.4300000000000002</v>
      </c>
    </row>
    <row r="14" spans="1:15" x14ac:dyDescent="0.2">
      <c r="A14" s="22"/>
      <c r="B14" s="23" t="s">
        <v>109</v>
      </c>
      <c r="C14" s="239">
        <v>-5.4</v>
      </c>
      <c r="D14" s="239">
        <v>-0.08</v>
      </c>
      <c r="E14" s="239">
        <v>0.21</v>
      </c>
      <c r="F14" s="239">
        <v>-0.45</v>
      </c>
      <c r="G14" s="239">
        <v>0.1</v>
      </c>
      <c r="H14" s="239">
        <v>-7.87</v>
      </c>
      <c r="I14" s="239">
        <v>-5.77</v>
      </c>
      <c r="J14" s="239">
        <v>-1.04</v>
      </c>
      <c r="K14" s="239">
        <v>2.19</v>
      </c>
      <c r="L14" s="239">
        <v>-0.77</v>
      </c>
      <c r="M14" s="239">
        <v>-0.69</v>
      </c>
      <c r="N14" s="239">
        <v>1.82</v>
      </c>
      <c r="O14" s="239">
        <v>-26.39</v>
      </c>
    </row>
    <row r="15" spans="1:15" x14ac:dyDescent="0.2">
      <c r="A15" s="22"/>
      <c r="B15" s="23" t="s">
        <v>110</v>
      </c>
      <c r="C15" s="239">
        <v>-0.32</v>
      </c>
      <c r="D15" s="239">
        <v>-2.5</v>
      </c>
      <c r="E15" s="239">
        <v>-1.1299999999999999</v>
      </c>
      <c r="F15" s="239">
        <v>-2.63</v>
      </c>
      <c r="G15" s="239">
        <v>-0.1</v>
      </c>
      <c r="H15" s="239">
        <v>-3.05</v>
      </c>
      <c r="I15" s="239">
        <v>-0.23</v>
      </c>
      <c r="J15" s="239">
        <v>-0.08</v>
      </c>
      <c r="K15" s="239">
        <v>-3</v>
      </c>
      <c r="L15" s="239">
        <v>1.0900000000000001</v>
      </c>
      <c r="M15" s="239">
        <v>-2.1</v>
      </c>
      <c r="N15" s="239">
        <v>-1.1100000000000001</v>
      </c>
      <c r="O15" s="239">
        <v>-4.96</v>
      </c>
    </row>
    <row r="16" spans="1:15" x14ac:dyDescent="0.2">
      <c r="A16" s="22"/>
      <c r="B16" s="23" t="s">
        <v>107</v>
      </c>
      <c r="C16" s="239">
        <v>1.93</v>
      </c>
      <c r="D16" s="239">
        <v>4.0199999999999996</v>
      </c>
      <c r="E16" s="239">
        <v>-0.14000000000000001</v>
      </c>
      <c r="F16" s="239">
        <v>0.35</v>
      </c>
      <c r="G16" s="239">
        <v>0.03</v>
      </c>
      <c r="H16" s="239">
        <v>5.27</v>
      </c>
      <c r="I16" s="239">
        <v>1.17</v>
      </c>
      <c r="J16" s="239">
        <v>1.59</v>
      </c>
      <c r="K16" s="239">
        <v>3.78</v>
      </c>
      <c r="L16" s="239">
        <v>-7.0000000000000007E-2</v>
      </c>
      <c r="M16" s="239">
        <v>2.82</v>
      </c>
      <c r="N16" s="239">
        <v>6.74</v>
      </c>
      <c r="O16" s="239">
        <v>-6.17</v>
      </c>
    </row>
    <row r="18" spans="1:15" x14ac:dyDescent="0.2">
      <c r="A18" s="22">
        <v>2024</v>
      </c>
      <c r="B18" s="23" t="s">
        <v>108</v>
      </c>
      <c r="C18" s="239">
        <v>-1.0899296644272249</v>
      </c>
      <c r="D18" s="239">
        <v>-1.8469700162727309</v>
      </c>
      <c r="E18" s="239">
        <v>-0.28294498124912248</v>
      </c>
      <c r="F18" s="239">
        <v>-2.6574985123940076</v>
      </c>
      <c r="G18" s="239">
        <v>0.60551311478977965</v>
      </c>
      <c r="H18" s="239">
        <v>-6.1465534098023582</v>
      </c>
      <c r="I18" s="239">
        <v>-1.9578269657477776</v>
      </c>
      <c r="J18" s="239">
        <v>1.6311158298754957</v>
      </c>
      <c r="K18" s="239">
        <v>-0.88912296347407604</v>
      </c>
      <c r="L18" s="239">
        <v>-0.16214089082834393</v>
      </c>
      <c r="M18" s="239">
        <v>-3.163356662843253</v>
      </c>
      <c r="N18" s="239">
        <v>-5.7018897458379296</v>
      </c>
      <c r="O18" s="239">
        <v>-9.5566657961717922</v>
      </c>
    </row>
    <row r="19" spans="1:15" x14ac:dyDescent="0.2">
      <c r="B19" s="23" t="s">
        <v>223</v>
      </c>
      <c r="C19" s="239"/>
      <c r="D19" s="239"/>
      <c r="E19" s="239"/>
      <c r="F19" s="239"/>
      <c r="G19" s="239"/>
      <c r="H19" s="239"/>
      <c r="I19" s="239"/>
      <c r="J19" s="239"/>
      <c r="K19" s="239"/>
      <c r="L19" s="239"/>
      <c r="M19" s="239"/>
      <c r="N19" s="239"/>
      <c r="O19" s="239"/>
    </row>
    <row r="20" spans="1:15" x14ac:dyDescent="0.2">
      <c r="A20" s="22">
        <v>2023</v>
      </c>
      <c r="B20" s="23" t="s">
        <v>46</v>
      </c>
      <c r="C20" s="239">
        <v>1.1100000000000001</v>
      </c>
      <c r="D20" s="239">
        <v>2.41</v>
      </c>
      <c r="E20" s="239">
        <v>0.56000000000000005</v>
      </c>
      <c r="F20" s="239">
        <v>1.63</v>
      </c>
      <c r="G20" s="239">
        <v>-0.06</v>
      </c>
      <c r="H20" s="239">
        <v>2.1</v>
      </c>
      <c r="I20" s="239">
        <v>1.69</v>
      </c>
      <c r="J20" s="239">
        <v>-7.79</v>
      </c>
      <c r="K20" s="239">
        <v>2.3199999999999998</v>
      </c>
      <c r="L20" s="239">
        <v>-0.22</v>
      </c>
      <c r="M20" s="239">
        <v>1.04</v>
      </c>
      <c r="N20" s="239">
        <v>2.2400000000000002</v>
      </c>
      <c r="O20" s="239">
        <v>-1.55</v>
      </c>
    </row>
    <row r="21" spans="1:15" x14ac:dyDescent="0.2">
      <c r="A21" s="22"/>
      <c r="B21" s="23"/>
      <c r="C21" s="239"/>
      <c r="D21" s="239"/>
      <c r="E21" s="239"/>
      <c r="F21" s="239"/>
      <c r="G21" s="239"/>
      <c r="H21" s="239"/>
      <c r="I21" s="239"/>
      <c r="J21" s="239"/>
      <c r="K21" s="239"/>
      <c r="L21" s="239"/>
      <c r="M21" s="239"/>
      <c r="N21" s="239"/>
      <c r="O21" s="239"/>
    </row>
    <row r="22" spans="1:15" x14ac:dyDescent="0.2">
      <c r="A22" s="22"/>
      <c r="B22" s="23" t="s">
        <v>47</v>
      </c>
      <c r="C22" s="239">
        <v>-0.79</v>
      </c>
      <c r="D22" s="239">
        <v>0.97</v>
      </c>
      <c r="E22" s="239">
        <v>0.53</v>
      </c>
      <c r="F22" s="239">
        <v>2.35</v>
      </c>
      <c r="G22" s="239">
        <v>0</v>
      </c>
      <c r="H22" s="239">
        <v>-0.43</v>
      </c>
      <c r="I22" s="239">
        <v>-1.1100000000000001</v>
      </c>
      <c r="J22" s="239">
        <v>-0.03</v>
      </c>
      <c r="K22" s="239">
        <v>0.71</v>
      </c>
      <c r="L22" s="239">
        <v>0.04</v>
      </c>
      <c r="M22" s="239">
        <v>-2.69</v>
      </c>
      <c r="N22" s="239">
        <v>2.4300000000000002</v>
      </c>
      <c r="O22" s="239">
        <v>-1.38</v>
      </c>
    </row>
    <row r="23" spans="1:15" x14ac:dyDescent="0.2">
      <c r="A23" s="22"/>
      <c r="B23" s="23" t="s">
        <v>48</v>
      </c>
      <c r="C23" s="239">
        <v>-2.61</v>
      </c>
      <c r="D23" s="239">
        <v>-2.71</v>
      </c>
      <c r="E23" s="239">
        <v>-1.08</v>
      </c>
      <c r="F23" s="239">
        <v>-2.16</v>
      </c>
      <c r="G23" s="239">
        <v>0</v>
      </c>
      <c r="H23" s="239">
        <v>-4.1100000000000003</v>
      </c>
      <c r="I23" s="239">
        <v>-3.42</v>
      </c>
      <c r="J23" s="239">
        <v>-0.54</v>
      </c>
      <c r="K23" s="239">
        <v>-0.8</v>
      </c>
      <c r="L23" s="239">
        <v>0</v>
      </c>
      <c r="M23" s="239">
        <v>1.34</v>
      </c>
      <c r="N23" s="239">
        <v>-1.64</v>
      </c>
      <c r="O23" s="239">
        <v>-6.1</v>
      </c>
    </row>
    <row r="24" spans="1:15" x14ac:dyDescent="0.2">
      <c r="A24" s="22"/>
      <c r="B24" s="23" t="s">
        <v>49</v>
      </c>
      <c r="C24" s="239">
        <v>-2.09</v>
      </c>
      <c r="D24" s="239">
        <v>1.71</v>
      </c>
      <c r="E24" s="239">
        <v>0.77</v>
      </c>
      <c r="F24" s="239">
        <v>-0.59</v>
      </c>
      <c r="G24" s="239">
        <v>0.1</v>
      </c>
      <c r="H24" s="239">
        <v>-3.51</v>
      </c>
      <c r="I24" s="239">
        <v>-1.34</v>
      </c>
      <c r="J24" s="239">
        <v>-0.47</v>
      </c>
      <c r="K24" s="239">
        <v>2.29</v>
      </c>
      <c r="L24" s="239">
        <v>-0.8</v>
      </c>
      <c r="M24" s="239">
        <v>0.72</v>
      </c>
      <c r="N24" s="239">
        <v>1.07</v>
      </c>
      <c r="O24" s="239">
        <v>-20.51</v>
      </c>
    </row>
    <row r="25" spans="1:15" x14ac:dyDescent="0.2">
      <c r="A25" s="22"/>
      <c r="B25" s="23"/>
      <c r="C25" s="239"/>
      <c r="D25" s="239"/>
      <c r="E25" s="239"/>
      <c r="F25" s="239"/>
      <c r="G25" s="239"/>
      <c r="H25" s="239"/>
      <c r="I25" s="239"/>
      <c r="J25" s="239"/>
      <c r="K25" s="239"/>
      <c r="L25" s="239"/>
      <c r="M25" s="239"/>
      <c r="N25" s="239"/>
      <c r="O25" s="239"/>
    </row>
    <row r="26" spans="1:15" x14ac:dyDescent="0.2">
      <c r="A26" s="22"/>
      <c r="B26" s="23" t="s">
        <v>38</v>
      </c>
      <c r="C26" s="239">
        <v>1.58</v>
      </c>
      <c r="D26" s="239">
        <v>1.45</v>
      </c>
      <c r="E26" s="239">
        <v>-0.25</v>
      </c>
      <c r="F26" s="239">
        <v>0.05</v>
      </c>
      <c r="G26" s="239">
        <v>-0.01</v>
      </c>
      <c r="H26" s="239">
        <v>2.81</v>
      </c>
      <c r="I26" s="239">
        <v>3.05</v>
      </c>
      <c r="J26" s="239">
        <v>0.02</v>
      </c>
      <c r="K26" s="239">
        <v>1.73</v>
      </c>
      <c r="L26" s="239">
        <v>0.81</v>
      </c>
      <c r="M26" s="239">
        <v>2.56</v>
      </c>
      <c r="N26" s="239">
        <v>3.58</v>
      </c>
      <c r="O26" s="239">
        <v>-3.32</v>
      </c>
    </row>
    <row r="27" spans="1:15" x14ac:dyDescent="0.2">
      <c r="A27" s="22"/>
      <c r="B27" s="23" t="s">
        <v>39</v>
      </c>
      <c r="C27" s="239">
        <v>-1.96</v>
      </c>
      <c r="D27" s="239">
        <v>-1.41</v>
      </c>
      <c r="E27" s="239">
        <v>-0.52</v>
      </c>
      <c r="F27" s="239">
        <v>-1.03</v>
      </c>
      <c r="G27" s="239">
        <v>-0.09</v>
      </c>
      <c r="H27" s="239">
        <v>-3.53</v>
      </c>
      <c r="I27" s="239">
        <v>-2.12</v>
      </c>
      <c r="J27" s="239">
        <v>-6.22</v>
      </c>
      <c r="K27" s="239">
        <v>-1.44</v>
      </c>
      <c r="L27" s="239">
        <v>0</v>
      </c>
      <c r="M27" s="239">
        <v>-3.13</v>
      </c>
      <c r="N27" s="239">
        <v>-1.29</v>
      </c>
      <c r="O27" s="239">
        <v>1.08</v>
      </c>
    </row>
    <row r="28" spans="1:15" x14ac:dyDescent="0.2">
      <c r="A28" s="22"/>
      <c r="B28" s="23" t="s">
        <v>40</v>
      </c>
      <c r="C28" s="239">
        <v>0.09</v>
      </c>
      <c r="D28" s="239">
        <v>-2.52</v>
      </c>
      <c r="E28" s="239">
        <v>-0.37</v>
      </c>
      <c r="F28" s="239">
        <v>-1.66</v>
      </c>
      <c r="G28" s="239">
        <v>0</v>
      </c>
      <c r="H28" s="239">
        <v>-2.25</v>
      </c>
      <c r="I28" s="239">
        <v>-1.0900000000000001</v>
      </c>
      <c r="J28" s="239">
        <v>6.51</v>
      </c>
      <c r="K28" s="239">
        <v>-3.25</v>
      </c>
      <c r="L28" s="239">
        <v>0.28000000000000003</v>
      </c>
      <c r="M28" s="239">
        <v>-1.46</v>
      </c>
      <c r="N28" s="239">
        <v>-3.28</v>
      </c>
      <c r="O28" s="239">
        <v>-2.74</v>
      </c>
    </row>
    <row r="29" spans="1:15" x14ac:dyDescent="0.2">
      <c r="A29" s="22"/>
      <c r="B29" s="23"/>
      <c r="C29" s="239"/>
      <c r="D29" s="239"/>
      <c r="E29" s="239"/>
      <c r="F29" s="239"/>
      <c r="G29" s="239"/>
      <c r="H29" s="239"/>
      <c r="I29" s="239"/>
      <c r="J29" s="239"/>
      <c r="K29" s="239"/>
      <c r="L29" s="239"/>
      <c r="M29" s="239"/>
      <c r="N29" s="239"/>
      <c r="O29" s="239"/>
    </row>
    <row r="30" spans="1:15" x14ac:dyDescent="0.2">
      <c r="A30" s="22"/>
      <c r="B30" s="294" t="s">
        <v>41</v>
      </c>
      <c r="C30" s="239">
        <v>-0.48</v>
      </c>
      <c r="D30" s="239">
        <v>0.24</v>
      </c>
      <c r="E30" s="239">
        <v>-0.34</v>
      </c>
      <c r="F30" s="239">
        <v>-2.58</v>
      </c>
      <c r="G30" s="239">
        <v>0.25</v>
      </c>
      <c r="H30" s="239">
        <v>-0.01</v>
      </c>
      <c r="I30" s="239">
        <v>-1.59</v>
      </c>
      <c r="J30" s="239">
        <v>1.94</v>
      </c>
      <c r="K30" s="239">
        <v>-0.73</v>
      </c>
      <c r="L30" s="239">
        <v>-0.28000000000000003</v>
      </c>
      <c r="M30" s="239">
        <v>-0.87</v>
      </c>
      <c r="N30" s="239">
        <v>0.95</v>
      </c>
      <c r="O30" s="239">
        <v>-2.9</v>
      </c>
    </row>
    <row r="31" spans="1:15" x14ac:dyDescent="0.2">
      <c r="A31" s="27"/>
      <c r="B31" s="294" t="s">
        <v>42</v>
      </c>
      <c r="C31" s="239">
        <v>2.62</v>
      </c>
      <c r="D31" s="239">
        <v>2.94</v>
      </c>
      <c r="E31" s="239">
        <v>-0.1</v>
      </c>
      <c r="F31" s="239">
        <v>2.4900000000000002</v>
      </c>
      <c r="G31" s="239">
        <v>-0.19</v>
      </c>
      <c r="H31" s="239">
        <v>1.68</v>
      </c>
      <c r="I31" s="239">
        <v>2.4300000000000002</v>
      </c>
      <c r="J31" s="239">
        <v>-1.31</v>
      </c>
      <c r="K31" s="239">
        <v>3.8</v>
      </c>
      <c r="L31" s="239">
        <v>0</v>
      </c>
      <c r="M31" s="239">
        <v>4.95</v>
      </c>
      <c r="N31" s="239">
        <v>3.08</v>
      </c>
      <c r="O31" s="239">
        <v>-2.13</v>
      </c>
    </row>
    <row r="32" spans="1:15" x14ac:dyDescent="0.2">
      <c r="A32" s="27"/>
      <c r="B32" s="294" t="s">
        <v>43</v>
      </c>
      <c r="C32" s="239">
        <v>-0.2</v>
      </c>
      <c r="D32" s="239">
        <v>0.81</v>
      </c>
      <c r="E32" s="239">
        <v>0.3</v>
      </c>
      <c r="F32" s="239">
        <v>0.51</v>
      </c>
      <c r="G32" s="239">
        <v>-0.03</v>
      </c>
      <c r="H32" s="239">
        <v>3.54</v>
      </c>
      <c r="I32" s="239">
        <v>0.37</v>
      </c>
      <c r="J32" s="239">
        <v>0.98</v>
      </c>
      <c r="K32" s="239">
        <v>0.72</v>
      </c>
      <c r="L32" s="239">
        <v>0.21</v>
      </c>
      <c r="M32" s="239">
        <v>-1.17</v>
      </c>
      <c r="N32" s="239">
        <v>2.56</v>
      </c>
      <c r="O32" s="239">
        <v>-1.26</v>
      </c>
    </row>
    <row r="33" spans="1:15" x14ac:dyDescent="0.2">
      <c r="A33" s="27"/>
      <c r="C33" s="241"/>
      <c r="D33" s="241"/>
      <c r="E33" s="241"/>
      <c r="F33" s="241"/>
      <c r="G33" s="241"/>
      <c r="H33" s="241"/>
      <c r="I33" s="241"/>
      <c r="J33" s="241"/>
      <c r="K33" s="241"/>
      <c r="L33" s="241"/>
      <c r="M33" s="241"/>
      <c r="N33" s="241"/>
      <c r="O33" s="241"/>
    </row>
    <row r="34" spans="1:15" x14ac:dyDescent="0.2">
      <c r="A34" s="22">
        <v>2024</v>
      </c>
      <c r="B34" s="294" t="s">
        <v>44</v>
      </c>
      <c r="C34" s="242">
        <v>-0.48629629491924176</v>
      </c>
      <c r="D34" s="242">
        <v>-1.6573997752617808</v>
      </c>
      <c r="E34" s="242">
        <v>2.1963321917217726E-2</v>
      </c>
      <c r="F34" s="242">
        <v>-2.1615649623777933</v>
      </c>
      <c r="G34" s="243">
        <v>0.53575470409679138</v>
      </c>
      <c r="H34" s="242">
        <v>-3.7610625892017246</v>
      </c>
      <c r="I34" s="243">
        <v>-1.9996384481862584</v>
      </c>
      <c r="J34" s="244">
        <v>1.0133760923916046</v>
      </c>
      <c r="K34" s="244">
        <v>-0.35871203988386835</v>
      </c>
      <c r="L34" s="245">
        <v>-0.20934243710758471</v>
      </c>
      <c r="M34" s="245">
        <v>-1.9850507276787388</v>
      </c>
      <c r="N34" s="245">
        <v>-1.0946570854434179</v>
      </c>
      <c r="O34" s="245">
        <v>-3.7321994526075875</v>
      </c>
    </row>
    <row r="35" spans="1:15" x14ac:dyDescent="0.2">
      <c r="B35" s="294" t="s">
        <v>45</v>
      </c>
      <c r="C35" s="242">
        <v>-0.18678546933049711</v>
      </c>
      <c r="D35" s="242">
        <v>-0.10118656781621382</v>
      </c>
      <c r="E35" s="242">
        <v>0.18735321408545058</v>
      </c>
      <c r="F35" s="242">
        <v>0.46750618552038326</v>
      </c>
      <c r="G35" s="243">
        <v>1.069540353437759E-3</v>
      </c>
      <c r="H35" s="242">
        <v>-2.0583107277824864</v>
      </c>
      <c r="I35" s="243">
        <v>-0.68248434865315621</v>
      </c>
      <c r="J35" s="244">
        <v>0.15326816287719591</v>
      </c>
      <c r="K35" s="244">
        <v>-0.28004002035335596</v>
      </c>
      <c r="L35" s="245">
        <v>-2.0121937868156081E-4</v>
      </c>
      <c r="M35" s="245">
        <v>-0.25449399831830588</v>
      </c>
      <c r="N35" s="245">
        <v>-1.9370491297226344</v>
      </c>
      <c r="O35" s="245">
        <v>-2.785505643115993</v>
      </c>
    </row>
    <row r="36" spans="1:15" x14ac:dyDescent="0.2">
      <c r="A36" s="22"/>
      <c r="B36" s="294" t="s">
        <v>46</v>
      </c>
      <c r="C36" s="242">
        <v>-0.4205832800683651</v>
      </c>
      <c r="D36" s="242">
        <v>-9.1671321086950197E-2</v>
      </c>
      <c r="E36" s="242">
        <v>-0.49127414606215947</v>
      </c>
      <c r="F36" s="242">
        <v>-0.96986233255362819</v>
      </c>
      <c r="G36" s="243">
        <v>6.8316397328382905E-2</v>
      </c>
      <c r="H36" s="242">
        <v>-0.42924130728346777</v>
      </c>
      <c r="I36" s="243">
        <v>0.73013200591369731</v>
      </c>
      <c r="J36" s="244">
        <v>0.45757303521167803</v>
      </c>
      <c r="K36" s="244">
        <v>-0.25298887076303789</v>
      </c>
      <c r="L36" s="245">
        <v>4.7501881399458767E-2</v>
      </c>
      <c r="M36" s="245">
        <v>-0.95009354452222361</v>
      </c>
      <c r="N36" s="245">
        <v>-2.7749268079784395</v>
      </c>
      <c r="O36" s="245">
        <v>-3.3583150741445356</v>
      </c>
    </row>
    <row r="37" spans="1:15" ht="15" thickBot="1" x14ac:dyDescent="0.25">
      <c r="A37" s="27"/>
      <c r="B37" s="36"/>
      <c r="C37" s="27"/>
      <c r="D37" s="27"/>
      <c r="E37" s="27"/>
      <c r="F37" s="27"/>
      <c r="G37" s="27"/>
      <c r="H37" s="27"/>
      <c r="I37" s="27"/>
      <c r="J37" s="27"/>
      <c r="K37" s="27"/>
      <c r="L37" s="27"/>
      <c r="M37" s="27"/>
      <c r="N37" s="293"/>
      <c r="O37" s="27"/>
    </row>
    <row r="38" spans="1:15" ht="15" thickTop="1" x14ac:dyDescent="0.2">
      <c r="A38" s="339" t="s">
        <v>851</v>
      </c>
      <c r="B38" s="339"/>
      <c r="C38" s="339"/>
      <c r="D38" s="339"/>
      <c r="E38" s="339"/>
      <c r="F38" s="339"/>
      <c r="G38" s="339"/>
      <c r="H38" s="339"/>
      <c r="I38" s="339"/>
      <c r="J38" s="339"/>
      <c r="K38" s="339"/>
      <c r="L38" s="339"/>
      <c r="M38" s="339"/>
      <c r="N38" s="339"/>
      <c r="O38" s="339"/>
    </row>
    <row r="39" spans="1:15" x14ac:dyDescent="0.2">
      <c r="A39" s="309" t="s">
        <v>111</v>
      </c>
      <c r="B39" s="309"/>
      <c r="C39" s="309"/>
      <c r="D39" s="309"/>
      <c r="E39" s="309"/>
      <c r="F39" s="309"/>
      <c r="G39" s="309"/>
      <c r="H39" s="309"/>
      <c r="I39" s="309"/>
      <c r="J39" s="309"/>
      <c r="K39" s="309"/>
      <c r="L39" s="309"/>
      <c r="M39" s="309"/>
      <c r="N39" s="309"/>
      <c r="O39" s="309"/>
    </row>
    <row r="40" spans="1:15" x14ac:dyDescent="0.2">
      <c r="A40" s="320" t="s">
        <v>112</v>
      </c>
      <c r="B40" s="320"/>
      <c r="C40" s="320"/>
      <c r="D40" s="320"/>
      <c r="E40" s="320"/>
      <c r="F40" s="320"/>
      <c r="G40" s="320"/>
      <c r="H40" s="320"/>
      <c r="I40" s="320"/>
      <c r="J40" s="320"/>
      <c r="K40" s="320"/>
      <c r="L40" s="320"/>
      <c r="M40" s="320"/>
      <c r="N40" s="320"/>
      <c r="O40" s="320"/>
    </row>
    <row r="41" spans="1:15" ht="21" customHeight="1" x14ac:dyDescent="0.2">
      <c r="A41" s="340" t="s">
        <v>857</v>
      </c>
      <c r="B41" s="340"/>
      <c r="C41" s="340"/>
      <c r="D41" s="340"/>
      <c r="E41" s="340"/>
      <c r="F41" s="340"/>
      <c r="G41" s="340"/>
      <c r="H41" s="340"/>
      <c r="I41" s="340"/>
      <c r="J41" s="340"/>
      <c r="K41" s="340"/>
      <c r="L41" s="340"/>
      <c r="M41" s="340"/>
      <c r="N41" s="340"/>
      <c r="O41" s="340"/>
    </row>
  </sheetData>
  <mergeCells count="10">
    <mergeCell ref="A38:O38"/>
    <mergeCell ref="A39:O39"/>
    <mergeCell ref="A40:O40"/>
    <mergeCell ref="A41:O41"/>
    <mergeCell ref="A1:O1"/>
    <mergeCell ref="A2:O2"/>
    <mergeCell ref="A3:O3"/>
    <mergeCell ref="A4:B4"/>
    <mergeCell ref="A5:B5"/>
    <mergeCell ref="A6:B6"/>
  </mergeCells>
  <hyperlinks>
    <hyperlink ref="A41" r:id="rId1" display="http://www.imf.org/external/np/fin/data/param rms_mth.aspx"/>
  </hyperlinks>
  <pageMargins left="0.7" right="0.7" top="0.75" bottom="0.75" header="0.3" footer="0.3"/>
  <pageSetup paperSize="9" scale="87" orientation="portrait"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P40"/>
  <sheetViews>
    <sheetView view="pageBreakPreview" topLeftCell="A13" zoomScaleNormal="100" zoomScaleSheetLayoutView="100" workbookViewId="0">
      <selection activeCell="A30" sqref="A30:M30"/>
    </sheetView>
  </sheetViews>
  <sheetFormatPr defaultColWidth="9.125" defaultRowHeight="14.25" x14ac:dyDescent="0.2"/>
  <cols>
    <col min="1" max="1" width="4.875" style="4" bestFit="1" customWidth="1"/>
    <col min="2" max="2" width="4" style="4" bestFit="1" customWidth="1"/>
    <col min="3" max="3" width="6.125" style="4" bestFit="1" customWidth="1"/>
    <col min="4" max="4" width="5" style="4" bestFit="1" customWidth="1"/>
    <col min="5" max="5" width="5.125" style="4" bestFit="1" customWidth="1"/>
    <col min="6" max="6" width="8.125" style="4" bestFit="1" customWidth="1"/>
    <col min="7" max="7" width="5.75" style="4" bestFit="1" customWidth="1"/>
    <col min="8" max="8" width="6.75" style="4" bestFit="1" customWidth="1"/>
    <col min="9" max="9" width="7.75" style="4" bestFit="1" customWidth="1"/>
    <col min="10" max="10" width="7.125" style="4" bestFit="1" customWidth="1"/>
    <col min="11" max="11" width="6.125" style="4" bestFit="1" customWidth="1"/>
    <col min="12" max="12" width="6" style="4" bestFit="1" customWidth="1"/>
    <col min="13" max="13" width="5.875" style="4" bestFit="1" customWidth="1"/>
    <col min="14" max="14" width="5" style="4" bestFit="1" customWidth="1"/>
    <col min="15" max="15" width="6.125" style="4" bestFit="1" customWidth="1"/>
    <col min="16" max="16" width="5.125" style="4" bestFit="1" customWidth="1"/>
    <col min="17" max="16384" width="9.125" style="4"/>
  </cols>
  <sheetData>
    <row r="1" spans="1:16" ht="21.75" x14ac:dyDescent="0.2">
      <c r="A1" s="341" t="s">
        <v>113</v>
      </c>
      <c r="B1" s="341"/>
      <c r="C1" s="341"/>
      <c r="D1" s="341"/>
      <c r="E1" s="341"/>
      <c r="F1" s="341"/>
      <c r="G1" s="341"/>
      <c r="H1" s="341"/>
      <c r="I1" s="341"/>
      <c r="J1" s="341"/>
      <c r="K1" s="341"/>
      <c r="L1" s="341"/>
      <c r="M1" s="341"/>
      <c r="N1" s="341"/>
      <c r="O1" s="341"/>
      <c r="P1" s="341"/>
    </row>
    <row r="2" spans="1:16" ht="15" thickBot="1" x14ac:dyDescent="0.25">
      <c r="A2" s="349" t="s">
        <v>77</v>
      </c>
      <c r="B2" s="349"/>
      <c r="C2" s="349"/>
      <c r="D2" s="349"/>
      <c r="E2" s="349"/>
      <c r="F2" s="349"/>
      <c r="G2" s="349"/>
      <c r="H2" s="349"/>
      <c r="I2" s="349"/>
      <c r="J2" s="349"/>
      <c r="K2" s="349"/>
      <c r="L2" s="349"/>
      <c r="M2" s="349"/>
      <c r="N2" s="349"/>
      <c r="O2" s="349"/>
      <c r="P2" s="349"/>
    </row>
    <row r="3" spans="1:16" ht="15" thickTop="1" x14ac:dyDescent="0.2">
      <c r="A3" s="350"/>
      <c r="B3" s="351"/>
      <c r="C3" s="28"/>
      <c r="D3" s="28"/>
      <c r="E3" s="28"/>
      <c r="F3" s="29"/>
      <c r="G3" s="29"/>
      <c r="H3" s="29"/>
      <c r="I3" s="28"/>
      <c r="J3" s="28"/>
      <c r="K3" s="28" t="s">
        <v>79</v>
      </c>
      <c r="L3" s="28" t="s">
        <v>78</v>
      </c>
      <c r="M3" s="28" t="s">
        <v>80</v>
      </c>
      <c r="N3" s="29"/>
      <c r="O3" s="29"/>
      <c r="P3" s="295"/>
    </row>
    <row r="4" spans="1:16" x14ac:dyDescent="0.2">
      <c r="A4" s="345" t="s">
        <v>81</v>
      </c>
      <c r="B4" s="346"/>
      <c r="C4" s="28" t="s">
        <v>82</v>
      </c>
      <c r="D4" s="28" t="s">
        <v>83</v>
      </c>
      <c r="E4" s="28" t="s">
        <v>84</v>
      </c>
      <c r="F4" s="28" t="s">
        <v>85</v>
      </c>
      <c r="G4" s="28" t="s">
        <v>86</v>
      </c>
      <c r="H4" s="28" t="s">
        <v>87</v>
      </c>
      <c r="I4" s="28" t="s">
        <v>88</v>
      </c>
      <c r="J4" s="28" t="s">
        <v>89</v>
      </c>
      <c r="K4" s="28" t="s">
        <v>91</v>
      </c>
      <c r="L4" s="28" t="s">
        <v>90</v>
      </c>
      <c r="M4" s="28" t="s">
        <v>92</v>
      </c>
      <c r="N4" s="28" t="s">
        <v>93</v>
      </c>
      <c r="O4" s="28" t="s">
        <v>94</v>
      </c>
      <c r="P4" s="22" t="s">
        <v>114</v>
      </c>
    </row>
    <row r="5" spans="1:16" ht="15" thickBot="1" x14ac:dyDescent="0.25">
      <c r="A5" s="347" t="s">
        <v>27</v>
      </c>
      <c r="B5" s="348"/>
      <c r="C5" s="30" t="s">
        <v>95</v>
      </c>
      <c r="D5" s="30" t="s">
        <v>96</v>
      </c>
      <c r="E5" s="30" t="s">
        <v>97</v>
      </c>
      <c r="F5" s="30" t="s">
        <v>98</v>
      </c>
      <c r="G5" s="30" t="s">
        <v>99</v>
      </c>
      <c r="H5" s="30" t="s">
        <v>100</v>
      </c>
      <c r="I5" s="30" t="s">
        <v>101</v>
      </c>
      <c r="J5" s="30" t="s">
        <v>97</v>
      </c>
      <c r="K5" s="30" t="s">
        <v>103</v>
      </c>
      <c r="L5" s="30" t="s">
        <v>102</v>
      </c>
      <c r="M5" s="30" t="s">
        <v>104</v>
      </c>
      <c r="N5" s="30" t="s">
        <v>105</v>
      </c>
      <c r="O5" s="30" t="s">
        <v>106</v>
      </c>
      <c r="P5" s="31" t="s">
        <v>115</v>
      </c>
    </row>
    <row r="6" spans="1:16" ht="15" thickTop="1" x14ac:dyDescent="0.2">
      <c r="A6" s="296"/>
      <c r="B6" s="32"/>
      <c r="C6" s="22"/>
      <c r="D6" s="22"/>
      <c r="E6" s="22"/>
      <c r="F6" s="295"/>
      <c r="G6" s="295"/>
      <c r="H6" s="295"/>
      <c r="I6" s="22"/>
      <c r="J6" s="22"/>
      <c r="K6" s="27"/>
      <c r="L6" s="27"/>
      <c r="M6" s="27"/>
      <c r="N6" s="295"/>
      <c r="O6" s="295"/>
      <c r="P6" s="295"/>
    </row>
    <row r="7" spans="1:16" x14ac:dyDescent="0.2">
      <c r="A7" s="23">
        <v>2020</v>
      </c>
      <c r="B7" s="23"/>
      <c r="C7" s="239">
        <v>2.65</v>
      </c>
      <c r="D7" s="239">
        <v>4.3899999999999997</v>
      </c>
      <c r="E7" s="239">
        <v>-7.2</v>
      </c>
      <c r="F7" s="239">
        <v>-4.24</v>
      </c>
      <c r="G7" s="239">
        <v>-4</v>
      </c>
      <c r="H7" s="239">
        <v>1.1000000000000001</v>
      </c>
      <c r="I7" s="239">
        <v>-2.56</v>
      </c>
      <c r="J7" s="239">
        <v>-7.43</v>
      </c>
      <c r="K7" s="239">
        <v>-1.8</v>
      </c>
      <c r="L7" s="239">
        <v>-4.54</v>
      </c>
      <c r="M7" s="239">
        <v>0.72</v>
      </c>
      <c r="N7" s="239">
        <v>4.84</v>
      </c>
      <c r="O7" s="239">
        <v>-25.27</v>
      </c>
      <c r="P7" s="239">
        <v>-3.99</v>
      </c>
    </row>
    <row r="8" spans="1:16" x14ac:dyDescent="0.2">
      <c r="A8" s="23">
        <v>2021</v>
      </c>
      <c r="B8" s="23"/>
      <c r="C8" s="239">
        <v>5.56</v>
      </c>
      <c r="D8" s="239">
        <v>-4.33</v>
      </c>
      <c r="E8" s="239">
        <v>0.81</v>
      </c>
      <c r="F8" s="239">
        <v>1.71</v>
      </c>
      <c r="G8" s="239">
        <v>2.93</v>
      </c>
      <c r="H8" s="239">
        <v>-6.63</v>
      </c>
      <c r="I8" s="239">
        <v>-0.83</v>
      </c>
      <c r="J8" s="239">
        <v>-7.17</v>
      </c>
      <c r="K8" s="239">
        <v>3.01</v>
      </c>
      <c r="L8" s="239">
        <v>3.17</v>
      </c>
      <c r="M8" s="239">
        <v>-4.4000000000000004</v>
      </c>
      <c r="N8" s="239">
        <v>-0.49</v>
      </c>
      <c r="O8" s="239">
        <v>-41.54</v>
      </c>
      <c r="P8" s="239">
        <v>2.91</v>
      </c>
    </row>
    <row r="9" spans="1:16" x14ac:dyDescent="0.2">
      <c r="A9" s="23">
        <v>2022</v>
      </c>
      <c r="B9" s="23"/>
      <c r="C9" s="239">
        <v>-4.0999999999999996</v>
      </c>
      <c r="D9" s="239">
        <v>-1.23</v>
      </c>
      <c r="E9" s="239">
        <v>-4.38</v>
      </c>
      <c r="F9" s="239">
        <v>-3.72</v>
      </c>
      <c r="G9" s="239">
        <v>7.08</v>
      </c>
      <c r="H9" s="239">
        <v>-9.4499999999999993</v>
      </c>
      <c r="I9" s="239">
        <v>-0.12</v>
      </c>
      <c r="J9" s="239">
        <v>-17.010000000000002</v>
      </c>
      <c r="K9" s="239">
        <v>-5.53</v>
      </c>
      <c r="L9" s="239">
        <v>4.97</v>
      </c>
      <c r="M9" s="239">
        <v>-1.83</v>
      </c>
      <c r="N9" s="239">
        <v>4.0199999999999996</v>
      </c>
      <c r="O9" s="239">
        <v>-24.43</v>
      </c>
      <c r="P9" s="239">
        <v>5.17</v>
      </c>
    </row>
    <row r="10" spans="1:16" x14ac:dyDescent="0.2">
      <c r="A10" s="23">
        <v>2023</v>
      </c>
      <c r="B10" s="23"/>
      <c r="C10" s="239">
        <v>-3.02</v>
      </c>
      <c r="D10" s="239">
        <v>2.91</v>
      </c>
      <c r="E10" s="239">
        <v>-1.08</v>
      </c>
      <c r="F10" s="239">
        <v>-0.2</v>
      </c>
      <c r="G10" s="239">
        <v>-2.95</v>
      </c>
      <c r="H10" s="239">
        <v>-7.31</v>
      </c>
      <c r="I10" s="239">
        <v>-5.24</v>
      </c>
      <c r="J10" s="239">
        <v>-20.74</v>
      </c>
      <c r="K10" s="239">
        <v>4.6500000000000004</v>
      </c>
      <c r="L10" s="239">
        <v>-0.56000000000000005</v>
      </c>
      <c r="M10" s="239">
        <v>-2.94</v>
      </c>
      <c r="N10" s="239">
        <v>8.1</v>
      </c>
      <c r="O10" s="239">
        <v>-36.47</v>
      </c>
      <c r="P10" s="239">
        <v>-0.81</v>
      </c>
    </row>
    <row r="11" spans="1:16" x14ac:dyDescent="0.2">
      <c r="A11" s="23"/>
      <c r="B11" s="23"/>
      <c r="C11" s="239"/>
      <c r="D11" s="239"/>
      <c r="E11" s="239"/>
      <c r="F11" s="239"/>
      <c r="G11" s="239"/>
      <c r="H11" s="239"/>
      <c r="I11" s="239"/>
      <c r="J11" s="239"/>
      <c r="K11" s="239"/>
      <c r="L11" s="239"/>
      <c r="M11" s="239"/>
      <c r="N11" s="239"/>
      <c r="O11" s="239"/>
      <c r="P11" s="239"/>
    </row>
    <row r="12" spans="1:16" x14ac:dyDescent="0.2">
      <c r="A12" s="23">
        <v>2023</v>
      </c>
      <c r="B12" s="23" t="s">
        <v>108</v>
      </c>
      <c r="C12" s="239">
        <v>0.62</v>
      </c>
      <c r="D12" s="239">
        <v>1.29</v>
      </c>
      <c r="E12" s="239">
        <v>-0.28999999999999998</v>
      </c>
      <c r="F12" s="239">
        <v>2.33</v>
      </c>
      <c r="G12" s="239">
        <v>-3.23</v>
      </c>
      <c r="H12" s="239">
        <v>-1.68</v>
      </c>
      <c r="I12" s="239">
        <v>-0.63</v>
      </c>
      <c r="J12" s="239">
        <v>-21.31</v>
      </c>
      <c r="K12" s="239">
        <v>1.45</v>
      </c>
      <c r="L12" s="239">
        <v>-1.06</v>
      </c>
      <c r="M12" s="239">
        <v>-3.17</v>
      </c>
      <c r="N12" s="239">
        <v>0.33</v>
      </c>
      <c r="O12" s="239">
        <v>-3.47</v>
      </c>
      <c r="P12" s="239">
        <v>-1.07</v>
      </c>
    </row>
    <row r="13" spans="1:16" x14ac:dyDescent="0.2">
      <c r="A13" s="23"/>
      <c r="B13" s="23" t="s">
        <v>109</v>
      </c>
      <c r="C13" s="239">
        <v>-4.32</v>
      </c>
      <c r="D13" s="239">
        <v>1.06</v>
      </c>
      <c r="E13" s="239">
        <v>1.35</v>
      </c>
      <c r="F13" s="239">
        <v>0.68</v>
      </c>
      <c r="G13" s="239">
        <v>1.24</v>
      </c>
      <c r="H13" s="239">
        <v>-6.82</v>
      </c>
      <c r="I13" s="239">
        <v>-4.7</v>
      </c>
      <c r="J13" s="239">
        <v>0.09</v>
      </c>
      <c r="K13" s="239">
        <v>3.36</v>
      </c>
      <c r="L13" s="239">
        <v>0.36</v>
      </c>
      <c r="M13" s="239">
        <v>0.45</v>
      </c>
      <c r="N13" s="239">
        <v>2.98</v>
      </c>
      <c r="O13" s="239">
        <v>-25.55</v>
      </c>
      <c r="P13" s="239">
        <v>1.1399999999999999</v>
      </c>
    </row>
    <row r="14" spans="1:16" x14ac:dyDescent="0.2">
      <c r="A14" s="23"/>
      <c r="B14" s="23" t="s">
        <v>110</v>
      </c>
      <c r="C14" s="239">
        <v>0.83</v>
      </c>
      <c r="D14" s="239">
        <v>-1.38</v>
      </c>
      <c r="E14" s="239">
        <v>0</v>
      </c>
      <c r="F14" s="239">
        <v>-1.51</v>
      </c>
      <c r="G14" s="239">
        <v>1.04</v>
      </c>
      <c r="H14" s="239">
        <v>-1.94</v>
      </c>
      <c r="I14" s="239">
        <v>0.91</v>
      </c>
      <c r="J14" s="239">
        <v>1.06</v>
      </c>
      <c r="K14" s="239">
        <v>-1.89</v>
      </c>
      <c r="L14" s="239">
        <v>2.25</v>
      </c>
      <c r="M14" s="239">
        <v>-0.98</v>
      </c>
      <c r="N14" s="239">
        <v>0.02</v>
      </c>
      <c r="O14" s="239">
        <v>-3.87</v>
      </c>
      <c r="P14" s="239">
        <v>1.1499999999999999</v>
      </c>
    </row>
    <row r="15" spans="1:16" x14ac:dyDescent="0.2">
      <c r="A15" s="23"/>
      <c r="B15" s="23" t="s">
        <v>107</v>
      </c>
      <c r="C15" s="239">
        <v>-0.1</v>
      </c>
      <c r="D15" s="239">
        <v>1.95</v>
      </c>
      <c r="E15" s="239">
        <v>-2.13</v>
      </c>
      <c r="F15" s="239">
        <v>-1.64</v>
      </c>
      <c r="G15" s="239">
        <v>-1.96</v>
      </c>
      <c r="H15" s="239">
        <v>3.18</v>
      </c>
      <c r="I15" s="239">
        <v>-0.85</v>
      </c>
      <c r="J15" s="239">
        <v>-0.43</v>
      </c>
      <c r="K15" s="239">
        <v>1.72</v>
      </c>
      <c r="L15" s="239">
        <v>-2.06</v>
      </c>
      <c r="M15" s="239">
        <v>0.77</v>
      </c>
      <c r="N15" s="239">
        <v>4.6100000000000003</v>
      </c>
      <c r="O15" s="239">
        <v>-8.0299999999999994</v>
      </c>
      <c r="P15" s="239">
        <v>-1.99</v>
      </c>
    </row>
    <row r="16" spans="1:16" x14ac:dyDescent="0.2">
      <c r="A16" s="23"/>
      <c r="B16" s="23"/>
      <c r="C16" s="239"/>
      <c r="D16" s="239"/>
      <c r="E16" s="239"/>
      <c r="F16" s="239"/>
      <c r="G16" s="239"/>
      <c r="H16" s="239"/>
      <c r="I16" s="239"/>
      <c r="J16" s="239"/>
      <c r="K16" s="239"/>
      <c r="L16" s="239"/>
      <c r="M16" s="239"/>
      <c r="N16" s="239"/>
      <c r="O16" s="239"/>
      <c r="P16" s="239"/>
    </row>
    <row r="17" spans="1:16" x14ac:dyDescent="0.2">
      <c r="A17" s="23">
        <v>2024</v>
      </c>
      <c r="B17" s="23" t="s">
        <v>108</v>
      </c>
      <c r="C17" s="239">
        <v>0.22633138259726701</v>
      </c>
      <c r="D17" s="239">
        <v>-0.54078340072704068</v>
      </c>
      <c r="E17" s="239">
        <v>1.0440551391620367</v>
      </c>
      <c r="F17" s="239">
        <v>-1.3620981300733859</v>
      </c>
      <c r="G17" s="239">
        <v>1.9443365286205161</v>
      </c>
      <c r="H17" s="239">
        <v>-4.8975841647441847</v>
      </c>
      <c r="I17" s="239">
        <v>-0.6531155961896018</v>
      </c>
      <c r="J17" s="239">
        <v>2.9835876103387893</v>
      </c>
      <c r="K17" s="239">
        <v>0.42981034975697607</v>
      </c>
      <c r="L17" s="239">
        <v>1.1664668486857321</v>
      </c>
      <c r="M17" s="239">
        <v>-1.8746880660374776</v>
      </c>
      <c r="N17" s="239">
        <v>-4.4470030703510961</v>
      </c>
      <c r="O17" s="239">
        <v>-8.353077148710252</v>
      </c>
      <c r="P17" s="239">
        <v>1.33076545447679</v>
      </c>
    </row>
    <row r="18" spans="1:16" x14ac:dyDescent="0.2">
      <c r="A18" s="23"/>
      <c r="B18" s="23"/>
      <c r="C18" s="239"/>
      <c r="D18" s="239"/>
      <c r="E18" s="239"/>
      <c r="F18" s="239"/>
      <c r="G18" s="239"/>
      <c r="H18" s="239"/>
      <c r="I18" s="239"/>
      <c r="J18" s="239"/>
      <c r="K18" s="239"/>
      <c r="L18" s="239"/>
      <c r="M18" s="239"/>
      <c r="N18" s="239"/>
      <c r="O18" s="239"/>
      <c r="P18" s="239"/>
    </row>
    <row r="19" spans="1:16" x14ac:dyDescent="0.2">
      <c r="A19" s="23">
        <v>2023</v>
      </c>
      <c r="B19" s="23" t="s">
        <v>46</v>
      </c>
      <c r="C19" s="239">
        <v>-0.12</v>
      </c>
      <c r="D19" s="239">
        <v>1.1599999999999999</v>
      </c>
      <c r="E19" s="239">
        <v>-0.66</v>
      </c>
      <c r="F19" s="239">
        <v>0.39</v>
      </c>
      <c r="G19" s="239">
        <v>-1.28</v>
      </c>
      <c r="H19" s="239">
        <v>0.86</v>
      </c>
      <c r="I19" s="239">
        <v>0.45</v>
      </c>
      <c r="J19" s="239">
        <v>-8.92</v>
      </c>
      <c r="K19" s="239">
        <v>1.07</v>
      </c>
      <c r="L19" s="239">
        <v>-1.44</v>
      </c>
      <c r="M19" s="239">
        <v>-0.19</v>
      </c>
      <c r="N19" s="239">
        <v>1</v>
      </c>
      <c r="O19" s="239">
        <v>-2.76</v>
      </c>
      <c r="P19" s="239">
        <v>-1.22</v>
      </c>
    </row>
    <row r="20" spans="1:16" x14ac:dyDescent="0.2">
      <c r="A20" s="296"/>
      <c r="B20" s="23"/>
      <c r="C20" s="239"/>
      <c r="D20" s="239"/>
      <c r="E20" s="239"/>
      <c r="F20" s="239"/>
      <c r="G20" s="239"/>
      <c r="H20" s="239"/>
      <c r="I20" s="239"/>
      <c r="J20" s="239"/>
      <c r="K20" s="239"/>
      <c r="L20" s="239"/>
      <c r="M20" s="239"/>
      <c r="N20" s="239"/>
      <c r="O20" s="239"/>
      <c r="P20" s="239"/>
    </row>
    <row r="21" spans="1:16" x14ac:dyDescent="0.2">
      <c r="A21" s="23"/>
      <c r="B21" s="23" t="s">
        <v>47</v>
      </c>
      <c r="C21" s="239">
        <v>-0.92</v>
      </c>
      <c r="D21" s="239">
        <v>0.84</v>
      </c>
      <c r="E21" s="239">
        <v>0.4</v>
      </c>
      <c r="F21" s="239">
        <v>2.21</v>
      </c>
      <c r="G21" s="239">
        <v>-0.13</v>
      </c>
      <c r="H21" s="239">
        <v>-0.56000000000000005</v>
      </c>
      <c r="I21" s="239">
        <v>-1.24</v>
      </c>
      <c r="J21" s="239">
        <v>-0.16</v>
      </c>
      <c r="K21" s="239">
        <v>0.57999999999999996</v>
      </c>
      <c r="L21" s="239">
        <v>-0.1</v>
      </c>
      <c r="M21" s="239">
        <v>-2.82</v>
      </c>
      <c r="N21" s="239">
        <v>2.29</v>
      </c>
      <c r="O21" s="239">
        <v>-1.51</v>
      </c>
      <c r="P21" s="239">
        <v>-0.13</v>
      </c>
    </row>
    <row r="22" spans="1:16" x14ac:dyDescent="0.2">
      <c r="A22" s="23"/>
      <c r="B22" s="23" t="s">
        <v>48</v>
      </c>
      <c r="C22" s="239">
        <v>-1.18</v>
      </c>
      <c r="D22" s="239">
        <v>-1.28</v>
      </c>
      <c r="E22" s="239">
        <v>0.37</v>
      </c>
      <c r="F22" s="239">
        <v>-0.72</v>
      </c>
      <c r="G22" s="239">
        <v>1.47</v>
      </c>
      <c r="H22" s="239">
        <v>-2.7</v>
      </c>
      <c r="I22" s="239">
        <v>-2</v>
      </c>
      <c r="J22" s="239">
        <v>0.92</v>
      </c>
      <c r="K22" s="239">
        <v>0.66</v>
      </c>
      <c r="L22" s="239">
        <v>1.47</v>
      </c>
      <c r="M22" s="239">
        <v>2.83</v>
      </c>
      <c r="N22" s="239">
        <v>-0.19</v>
      </c>
      <c r="O22" s="239">
        <v>-4.72</v>
      </c>
      <c r="P22" s="239">
        <v>1.47</v>
      </c>
    </row>
    <row r="23" spans="1:16" x14ac:dyDescent="0.2">
      <c r="A23" s="23"/>
      <c r="B23" s="23" t="s">
        <v>49</v>
      </c>
      <c r="C23" s="239">
        <v>-2.2799999999999998</v>
      </c>
      <c r="D23" s="239">
        <v>1.51</v>
      </c>
      <c r="E23" s="239">
        <v>0.57999999999999996</v>
      </c>
      <c r="F23" s="239">
        <v>-0.78</v>
      </c>
      <c r="G23" s="239">
        <v>-0.09</v>
      </c>
      <c r="H23" s="239">
        <v>-3.7</v>
      </c>
      <c r="I23" s="239">
        <v>-1.53</v>
      </c>
      <c r="J23" s="239">
        <v>-0.67</v>
      </c>
      <c r="K23" s="239">
        <v>2.09</v>
      </c>
      <c r="L23" s="239">
        <v>-1</v>
      </c>
      <c r="M23" s="239">
        <v>0.52</v>
      </c>
      <c r="N23" s="239">
        <v>0.87</v>
      </c>
      <c r="O23" s="239">
        <v>-20.66</v>
      </c>
      <c r="P23" s="239">
        <v>-0.2</v>
      </c>
    </row>
    <row r="24" spans="1:16" x14ac:dyDescent="0.2">
      <c r="A24" s="23"/>
      <c r="B24" s="23"/>
      <c r="C24" s="239"/>
      <c r="D24" s="239"/>
      <c r="E24" s="239"/>
      <c r="F24" s="239"/>
      <c r="G24" s="239"/>
      <c r="H24" s="239"/>
      <c r="I24" s="239"/>
      <c r="J24" s="239"/>
      <c r="K24" s="239"/>
      <c r="L24" s="239"/>
      <c r="M24" s="239"/>
      <c r="N24" s="239"/>
      <c r="O24" s="239"/>
      <c r="P24" s="239"/>
    </row>
    <row r="25" spans="1:16" x14ac:dyDescent="0.2">
      <c r="A25" s="23"/>
      <c r="B25" s="23" t="s">
        <v>38</v>
      </c>
      <c r="C25" s="239">
        <v>0.61</v>
      </c>
      <c r="D25" s="239">
        <v>1.51</v>
      </c>
      <c r="E25" s="239">
        <v>0.57999999999999996</v>
      </c>
      <c r="F25" s="239">
        <v>-0.78</v>
      </c>
      <c r="G25" s="239">
        <v>-0.09</v>
      </c>
      <c r="H25" s="239">
        <v>-3.7</v>
      </c>
      <c r="I25" s="239">
        <v>-1.53</v>
      </c>
      <c r="J25" s="239">
        <v>-0.67</v>
      </c>
      <c r="K25" s="239">
        <v>2.09</v>
      </c>
      <c r="L25" s="239">
        <v>-1</v>
      </c>
      <c r="M25" s="239">
        <v>0.52</v>
      </c>
      <c r="N25" s="239">
        <v>0.87</v>
      </c>
      <c r="O25" s="239">
        <v>-20.66</v>
      </c>
      <c r="P25" s="239">
        <v>-0.2</v>
      </c>
    </row>
    <row r="26" spans="1:16" x14ac:dyDescent="0.2">
      <c r="A26" s="23"/>
      <c r="B26" s="23" t="s">
        <v>39</v>
      </c>
      <c r="C26" s="239">
        <v>-1</v>
      </c>
      <c r="D26" s="239">
        <v>-0.44</v>
      </c>
      <c r="E26" s="239">
        <v>0.45</v>
      </c>
      <c r="F26" s="239">
        <v>-0.06</v>
      </c>
      <c r="G26" s="239">
        <v>0.89</v>
      </c>
      <c r="H26" s="239">
        <v>-2.58</v>
      </c>
      <c r="I26" s="239">
        <v>-1.1599999999999999</v>
      </c>
      <c r="J26" s="239">
        <v>-5.3</v>
      </c>
      <c r="K26" s="239">
        <v>-0.48</v>
      </c>
      <c r="L26" s="239">
        <v>0.98</v>
      </c>
      <c r="M26" s="239">
        <v>-2.19</v>
      </c>
      <c r="N26" s="239">
        <v>-0.33</v>
      </c>
      <c r="O26" s="239">
        <v>2.0699999999999998</v>
      </c>
      <c r="P26" s="239">
        <v>0.98</v>
      </c>
    </row>
    <row r="27" spans="1:16" x14ac:dyDescent="0.2">
      <c r="A27" s="23"/>
      <c r="B27" s="23" t="s">
        <v>40</v>
      </c>
      <c r="C27" s="239">
        <v>1.23</v>
      </c>
      <c r="D27" s="239">
        <v>-1.41</v>
      </c>
      <c r="E27" s="239">
        <v>0.77</v>
      </c>
      <c r="F27" s="239">
        <v>-0.54</v>
      </c>
      <c r="G27" s="239">
        <v>1.1399999999999999</v>
      </c>
      <c r="H27" s="239">
        <v>-1.1399999999999999</v>
      </c>
      <c r="I27" s="239">
        <v>0.03</v>
      </c>
      <c r="J27" s="239">
        <v>7.72</v>
      </c>
      <c r="K27" s="239">
        <v>-2.15</v>
      </c>
      <c r="L27" s="239">
        <v>1.42</v>
      </c>
      <c r="M27" s="239">
        <v>-0.34</v>
      </c>
      <c r="N27" s="239">
        <v>-2.1800000000000002</v>
      </c>
      <c r="O27" s="239">
        <v>-1.64</v>
      </c>
      <c r="P27" s="239">
        <v>1.1399999999999999</v>
      </c>
    </row>
    <row r="28" spans="1:16" x14ac:dyDescent="0.2">
      <c r="A28" s="23"/>
      <c r="B28" s="23"/>
      <c r="C28" s="239"/>
      <c r="D28" s="239"/>
      <c r="E28" s="239"/>
      <c r="F28" s="239"/>
      <c r="G28" s="239"/>
      <c r="H28" s="239"/>
      <c r="I28" s="239"/>
      <c r="J28" s="239"/>
      <c r="K28" s="239"/>
      <c r="L28" s="239"/>
      <c r="M28" s="239"/>
      <c r="N28" s="239"/>
      <c r="O28" s="239"/>
      <c r="P28" s="239"/>
    </row>
    <row r="29" spans="1:16" x14ac:dyDescent="0.2">
      <c r="A29" s="23"/>
      <c r="B29" s="23" t="s">
        <v>41</v>
      </c>
      <c r="C29" s="239">
        <v>-0.41</v>
      </c>
      <c r="D29" s="239">
        <v>0.3</v>
      </c>
      <c r="E29" s="239">
        <v>-0.28000000000000003</v>
      </c>
      <c r="F29" s="239">
        <v>-2.52</v>
      </c>
      <c r="G29" s="239">
        <v>0.31</v>
      </c>
      <c r="H29" s="239">
        <v>0.06</v>
      </c>
      <c r="I29" s="239">
        <v>-1.53</v>
      </c>
      <c r="J29" s="239">
        <v>2</v>
      </c>
      <c r="K29" s="239">
        <v>-0.67</v>
      </c>
      <c r="L29" s="239">
        <v>-0.21</v>
      </c>
      <c r="M29" s="239">
        <v>-0.81</v>
      </c>
      <c r="N29" s="239">
        <v>1.02</v>
      </c>
      <c r="O29" s="239">
        <v>-2.84</v>
      </c>
      <c r="P29" s="239">
        <v>0.06</v>
      </c>
    </row>
    <row r="30" spans="1:16" x14ac:dyDescent="0.2">
      <c r="A30" s="23"/>
      <c r="B30" s="23" t="s">
        <v>42</v>
      </c>
      <c r="C30" s="239">
        <v>1.1499999999999999</v>
      </c>
      <c r="D30" s="239">
        <v>1.46</v>
      </c>
      <c r="E30" s="239">
        <v>-1.53</v>
      </c>
      <c r="F30" s="239">
        <v>1.02</v>
      </c>
      <c r="G30" s="239">
        <v>-1.62</v>
      </c>
      <c r="H30" s="239">
        <v>0.22</v>
      </c>
      <c r="I30" s="239">
        <v>0.96</v>
      </c>
      <c r="J30" s="239">
        <v>-2.72</v>
      </c>
      <c r="K30" s="239">
        <v>2.31</v>
      </c>
      <c r="L30" s="239">
        <v>-1.44</v>
      </c>
      <c r="M30" s="239">
        <v>3.44</v>
      </c>
      <c r="N30" s="239">
        <v>1.6</v>
      </c>
      <c r="O30" s="239">
        <v>-3.54</v>
      </c>
      <c r="P30" s="239">
        <v>-1.44</v>
      </c>
    </row>
    <row r="31" spans="1:16" x14ac:dyDescent="0.2">
      <c r="A31" s="23"/>
      <c r="B31" s="23" t="s">
        <v>43</v>
      </c>
      <c r="C31" s="239">
        <v>-0.83</v>
      </c>
      <c r="D31" s="239">
        <v>0.18</v>
      </c>
      <c r="E31" s="239">
        <v>-0.32</v>
      </c>
      <c r="F31" s="239">
        <v>-0.12</v>
      </c>
      <c r="G31" s="239">
        <v>-0.66</v>
      </c>
      <c r="H31" s="239">
        <v>2.89</v>
      </c>
      <c r="I31" s="239">
        <v>-0.26</v>
      </c>
      <c r="J31" s="239">
        <v>0.35</v>
      </c>
      <c r="K31" s="239">
        <v>0.09</v>
      </c>
      <c r="L31" s="239">
        <v>-0.42</v>
      </c>
      <c r="M31" s="239">
        <v>-1.78</v>
      </c>
      <c r="N31" s="239">
        <v>1.92</v>
      </c>
      <c r="O31" s="239">
        <v>-1.87</v>
      </c>
      <c r="P31" s="239">
        <v>-0.62</v>
      </c>
    </row>
    <row r="32" spans="1:16" x14ac:dyDescent="0.2">
      <c r="A32" s="23"/>
      <c r="C32" s="241"/>
      <c r="D32" s="241"/>
      <c r="E32" s="241"/>
      <c r="F32" s="241"/>
      <c r="G32" s="241"/>
      <c r="H32" s="241"/>
      <c r="I32" s="241"/>
      <c r="J32" s="241"/>
      <c r="K32" s="241"/>
      <c r="L32" s="241"/>
      <c r="M32" s="241"/>
      <c r="N32" s="241"/>
      <c r="O32" s="241"/>
      <c r="P32" s="241"/>
    </row>
    <row r="33" spans="1:16" x14ac:dyDescent="0.2">
      <c r="A33" s="23">
        <v>2024</v>
      </c>
      <c r="B33" s="23" t="s">
        <v>44</v>
      </c>
      <c r="C33" s="246">
        <v>0.39593861851874301</v>
      </c>
      <c r="D33" s="246">
        <v>-0.78554723469447252</v>
      </c>
      <c r="E33" s="246">
        <v>0.90870419144333248</v>
      </c>
      <c r="F33" s="246">
        <v>-1.2941820788893943</v>
      </c>
      <c r="G33" s="246">
        <v>1.4270505713639858</v>
      </c>
      <c r="H33" s="246">
        <v>-2.9078599904158842</v>
      </c>
      <c r="I33" s="246">
        <v>-1.1308200114131028</v>
      </c>
      <c r="J33" s="246">
        <v>1.9089062937099888</v>
      </c>
      <c r="K33" s="246">
        <v>0.52465396686092181</v>
      </c>
      <c r="L33" s="246">
        <v>0.67534780010667372</v>
      </c>
      <c r="M33" s="246">
        <v>-1.1161029640304077</v>
      </c>
      <c r="N33" s="246">
        <v>-0.2178155711995533</v>
      </c>
      <c r="O33" s="246">
        <v>-2.8787409687941912</v>
      </c>
      <c r="P33" s="246">
        <v>0.88654615454024643</v>
      </c>
    </row>
    <row r="34" spans="1:16" x14ac:dyDescent="0.2">
      <c r="A34" s="23"/>
      <c r="B34" s="23" t="s">
        <v>45</v>
      </c>
      <c r="C34" s="246">
        <v>-1.2355192950419536E-2</v>
      </c>
      <c r="D34" s="246">
        <v>7.3393298376389637E-2</v>
      </c>
      <c r="E34" s="246">
        <v>0.36243732286898034</v>
      </c>
      <c r="F34" s="246">
        <v>0.64307988038192487</v>
      </c>
      <c r="G34" s="246">
        <v>0.17582810594265474</v>
      </c>
      <c r="H34" s="246">
        <v>-1.8871510671181646</v>
      </c>
      <c r="I34" s="246">
        <v>-0.50892033925914459</v>
      </c>
      <c r="J34" s="246">
        <v>0.32829270575123193</v>
      </c>
      <c r="K34" s="246">
        <v>-0.10577271254597065</v>
      </c>
      <c r="L34" s="246">
        <v>0.17455512547279728</v>
      </c>
      <c r="M34" s="246">
        <v>-8.0182047126720057E-2</v>
      </c>
      <c r="N34" s="246">
        <v>-1.7656775562954308</v>
      </c>
      <c r="O34" s="246">
        <v>-2.6156168042627881</v>
      </c>
      <c r="P34" s="246">
        <v>0.17475669649582581</v>
      </c>
    </row>
    <row r="35" spans="1:16" x14ac:dyDescent="0.2">
      <c r="B35" s="23" t="s">
        <v>46</v>
      </c>
      <c r="C35" s="246">
        <v>-0.15660249936751969</v>
      </c>
      <c r="D35" s="246">
        <v>0.1731813911693747</v>
      </c>
      <c r="E35" s="246">
        <v>-0.22748076382784754</v>
      </c>
      <c r="F35" s="246">
        <v>-0.70733766716127855</v>
      </c>
      <c r="G35" s="246">
        <v>0.33359323019317433</v>
      </c>
      <c r="H35" s="246">
        <v>-0.16528347864297466</v>
      </c>
      <c r="I35" s="246">
        <v>0.99716328369079399</v>
      </c>
      <c r="J35" s="246">
        <v>0.72388177079838467</v>
      </c>
      <c r="K35" s="246">
        <v>1.1436195558944817E-2</v>
      </c>
      <c r="L35" s="246">
        <v>0.31272353587150636</v>
      </c>
      <c r="M35" s="246">
        <v>-0.68751647291712681</v>
      </c>
      <c r="N35" s="246">
        <v>-2.5171872914163673</v>
      </c>
      <c r="O35" s="246">
        <v>-3.1021220949596362</v>
      </c>
      <c r="P35" s="246">
        <v>0.26509572901325384</v>
      </c>
    </row>
    <row r="36" spans="1:16" ht="15" thickBot="1" x14ac:dyDescent="0.25">
      <c r="A36" s="23"/>
      <c r="B36" s="37"/>
      <c r="C36" s="33"/>
      <c r="D36" s="33"/>
      <c r="E36" s="33"/>
      <c r="F36" s="33"/>
      <c r="G36" s="33"/>
      <c r="H36" s="33"/>
      <c r="I36" s="33"/>
      <c r="J36" s="33"/>
      <c r="K36" s="33"/>
      <c r="L36" s="33"/>
      <c r="M36" s="33"/>
      <c r="N36" s="33"/>
      <c r="O36" s="38"/>
      <c r="P36" s="33"/>
    </row>
    <row r="37" spans="1:16" ht="15" thickTop="1" x14ac:dyDescent="0.2">
      <c r="A37" s="352" t="s">
        <v>858</v>
      </c>
      <c r="B37" s="352"/>
      <c r="C37" s="352"/>
      <c r="D37" s="352"/>
      <c r="E37" s="352"/>
      <c r="F37" s="352"/>
      <c r="G37" s="352"/>
      <c r="H37" s="352"/>
      <c r="I37" s="352"/>
      <c r="J37" s="352"/>
      <c r="K37" s="352"/>
      <c r="L37" s="352"/>
      <c r="M37" s="352"/>
      <c r="N37" s="352"/>
      <c r="O37" s="352"/>
      <c r="P37" s="352"/>
    </row>
    <row r="38" spans="1:16" x14ac:dyDescent="0.2">
      <c r="A38" s="309" t="s">
        <v>111</v>
      </c>
      <c r="B38" s="309"/>
      <c r="C38" s="309"/>
      <c r="D38" s="309"/>
      <c r="E38" s="309"/>
      <c r="F38" s="309"/>
      <c r="G38" s="309"/>
      <c r="H38" s="309"/>
      <c r="I38" s="309"/>
      <c r="J38" s="309"/>
      <c r="K38" s="309"/>
      <c r="L38" s="309"/>
      <c r="M38" s="309"/>
      <c r="N38" s="309"/>
      <c r="O38" s="309"/>
      <c r="P38" s="309"/>
    </row>
    <row r="39" spans="1:16" x14ac:dyDescent="0.2">
      <c r="A39" s="320" t="s">
        <v>112</v>
      </c>
      <c r="B39" s="320"/>
      <c r="C39" s="320"/>
      <c r="D39" s="320"/>
      <c r="E39" s="320"/>
      <c r="F39" s="320"/>
      <c r="G39" s="320"/>
      <c r="H39" s="320"/>
      <c r="I39" s="320"/>
      <c r="J39" s="320"/>
      <c r="K39" s="320"/>
      <c r="L39" s="320"/>
      <c r="M39" s="320"/>
      <c r="N39" s="320"/>
      <c r="O39" s="320"/>
      <c r="P39" s="320"/>
    </row>
    <row r="40" spans="1:16" ht="21" customHeight="1" x14ac:dyDescent="0.2">
      <c r="A40" s="340" t="s">
        <v>856</v>
      </c>
      <c r="B40" s="340"/>
      <c r="C40" s="340"/>
      <c r="D40" s="340"/>
      <c r="E40" s="340"/>
      <c r="F40" s="340"/>
      <c r="G40" s="340"/>
      <c r="H40" s="340"/>
      <c r="I40" s="340"/>
      <c r="J40" s="340"/>
      <c r="K40" s="340"/>
      <c r="L40" s="340"/>
      <c r="M40" s="340"/>
      <c r="N40" s="340"/>
      <c r="O40" s="340"/>
      <c r="P40" s="340"/>
    </row>
  </sheetData>
  <mergeCells count="9">
    <mergeCell ref="A38:P38"/>
    <mergeCell ref="A39:P39"/>
    <mergeCell ref="A40:P40"/>
    <mergeCell ref="A1:P1"/>
    <mergeCell ref="A2:P2"/>
    <mergeCell ref="A3:B3"/>
    <mergeCell ref="A4:B4"/>
    <mergeCell ref="A5:B5"/>
    <mergeCell ref="A37:P37"/>
  </mergeCells>
  <hyperlinks>
    <hyperlink ref="A40" r:id="rId1" display="http://www.imf.org/external/np/fin/data/param rms_mth.aspx"/>
  </hyperlinks>
  <pageMargins left="0.7" right="0.7" top="0.75" bottom="0.75" header="0.3" footer="0.3"/>
  <pageSetup paperSize="9" scale="84"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N31"/>
  <sheetViews>
    <sheetView view="pageBreakPreview" topLeftCell="A13" zoomScaleNormal="100" zoomScaleSheetLayoutView="100" workbookViewId="0">
      <selection activeCell="E21" sqref="E21"/>
    </sheetView>
  </sheetViews>
  <sheetFormatPr defaultColWidth="9.125" defaultRowHeight="14.25" x14ac:dyDescent="0.2"/>
  <cols>
    <col min="1" max="1" width="13.875" style="4" bestFit="1" customWidth="1"/>
    <col min="2" max="5" width="5.875" style="4" bestFit="1" customWidth="1"/>
    <col min="6" max="8" width="5.125" style="4" bestFit="1" customWidth="1"/>
    <col min="9" max="9" width="6.125" style="4" bestFit="1" customWidth="1"/>
    <col min="10" max="10" width="5.125" style="4" bestFit="1" customWidth="1"/>
    <col min="11" max="11" width="4.625" style="4" bestFit="1" customWidth="1"/>
    <col min="12" max="13" width="5.125" style="4" bestFit="1" customWidth="1"/>
    <col min="14" max="14" width="5.5" style="4" bestFit="1" customWidth="1"/>
    <col min="15" max="16384" width="9.125" style="4"/>
  </cols>
  <sheetData>
    <row r="1" spans="1:14" ht="18.75" x14ac:dyDescent="0.2">
      <c r="A1" s="313" t="s">
        <v>116</v>
      </c>
      <c r="B1" s="313"/>
      <c r="C1" s="313"/>
      <c r="D1" s="313"/>
      <c r="E1" s="313"/>
      <c r="F1" s="313"/>
      <c r="G1" s="313"/>
      <c r="H1" s="313"/>
      <c r="I1" s="313"/>
      <c r="J1" s="313"/>
      <c r="K1" s="313"/>
      <c r="L1" s="313"/>
      <c r="M1" s="313"/>
      <c r="N1" s="313"/>
    </row>
    <row r="2" spans="1:14" ht="18.75" x14ac:dyDescent="0.2">
      <c r="A2" s="313" t="s">
        <v>117</v>
      </c>
      <c r="B2" s="313"/>
      <c r="C2" s="313"/>
      <c r="D2" s="313"/>
      <c r="E2" s="313"/>
      <c r="F2" s="313"/>
      <c r="G2" s="313"/>
      <c r="H2" s="313"/>
      <c r="I2" s="313"/>
      <c r="J2" s="313"/>
      <c r="K2" s="313"/>
      <c r="L2" s="313"/>
      <c r="M2" s="313"/>
      <c r="N2" s="313"/>
    </row>
    <row r="3" spans="1:14" ht="15" thickBot="1" x14ac:dyDescent="0.25">
      <c r="A3" s="353" t="s">
        <v>77</v>
      </c>
      <c r="B3" s="353"/>
      <c r="C3" s="353"/>
      <c r="D3" s="353"/>
      <c r="E3" s="353"/>
      <c r="F3" s="353"/>
      <c r="G3" s="353"/>
      <c r="H3" s="353"/>
      <c r="I3" s="353"/>
      <c r="J3" s="353"/>
      <c r="K3" s="353"/>
      <c r="L3" s="353"/>
      <c r="M3" s="353"/>
      <c r="N3" s="353"/>
    </row>
    <row r="4" spans="1:14" ht="15.75" thickTop="1" thickBot="1" x14ac:dyDescent="0.25">
      <c r="A4" s="354" t="s">
        <v>118</v>
      </c>
      <c r="B4" s="357">
        <v>2021</v>
      </c>
      <c r="C4" s="357">
        <v>2022</v>
      </c>
      <c r="D4" s="357">
        <v>2023</v>
      </c>
      <c r="E4" s="360" t="s">
        <v>119</v>
      </c>
      <c r="F4" s="361"/>
      <c r="G4" s="361"/>
      <c r="H4" s="362"/>
      <c r="I4" s="357">
        <v>2023</v>
      </c>
      <c r="J4" s="364">
        <v>2023</v>
      </c>
      <c r="K4" s="365"/>
      <c r="L4" s="364">
        <v>2024</v>
      </c>
      <c r="M4" s="365"/>
      <c r="N4" s="365"/>
    </row>
    <row r="5" spans="1:14" ht="15" thickBot="1" x14ac:dyDescent="0.25">
      <c r="A5" s="355"/>
      <c r="B5" s="358"/>
      <c r="C5" s="358"/>
      <c r="D5" s="358"/>
      <c r="E5" s="368">
        <v>2023</v>
      </c>
      <c r="F5" s="369"/>
      <c r="G5" s="370"/>
      <c r="H5" s="301">
        <v>2024</v>
      </c>
      <c r="I5" s="363"/>
      <c r="J5" s="366"/>
      <c r="K5" s="367"/>
      <c r="L5" s="366"/>
      <c r="M5" s="367"/>
      <c r="N5" s="367"/>
    </row>
    <row r="6" spans="1:14" ht="15" thickBot="1" x14ac:dyDescent="0.25">
      <c r="A6" s="356"/>
      <c r="B6" s="359"/>
      <c r="C6" s="359"/>
      <c r="D6" s="359"/>
      <c r="E6" s="302" t="s">
        <v>109</v>
      </c>
      <c r="F6" s="40" t="s">
        <v>110</v>
      </c>
      <c r="G6" s="41" t="s">
        <v>107</v>
      </c>
      <c r="H6" s="41" t="s">
        <v>108</v>
      </c>
      <c r="I6" s="42" t="s">
        <v>46</v>
      </c>
      <c r="J6" s="39" t="s">
        <v>42</v>
      </c>
      <c r="K6" s="41" t="s">
        <v>43</v>
      </c>
      <c r="L6" s="39" t="s">
        <v>44</v>
      </c>
      <c r="M6" s="249" t="s">
        <v>45</v>
      </c>
      <c r="N6" s="249" t="s">
        <v>46</v>
      </c>
    </row>
    <row r="7" spans="1:14" ht="27" customHeight="1" thickTop="1" x14ac:dyDescent="0.2">
      <c r="A7" s="33" t="s">
        <v>2</v>
      </c>
      <c r="B7" s="247">
        <v>-5.52</v>
      </c>
      <c r="C7" s="247">
        <v>-14.83</v>
      </c>
      <c r="D7" s="247">
        <v>-20.47</v>
      </c>
      <c r="E7" s="247">
        <v>0.65</v>
      </c>
      <c r="F7" s="247">
        <v>0.42</v>
      </c>
      <c r="G7" s="247">
        <v>-2.4300000000000002</v>
      </c>
      <c r="H7" s="247">
        <v>3.7827909481769062</v>
      </c>
      <c r="I7" s="247">
        <v>-7.28139657552539</v>
      </c>
      <c r="J7" s="247">
        <v>-4.72</v>
      </c>
      <c r="K7" s="247">
        <v>-1.98</v>
      </c>
      <c r="L7" s="247">
        <v>2.5488659654704149</v>
      </c>
      <c r="M7" s="248">
        <v>1.4114894568267644</v>
      </c>
      <c r="N7" s="248">
        <v>-0.2053355571012272</v>
      </c>
    </row>
    <row r="8" spans="1:14" ht="27" customHeight="1" x14ac:dyDescent="0.2">
      <c r="A8" s="33" t="s">
        <v>120</v>
      </c>
      <c r="B8" s="247">
        <v>-0.78</v>
      </c>
      <c r="C8" s="247">
        <v>-28.67</v>
      </c>
      <c r="D8" s="247">
        <v>-23.69</v>
      </c>
      <c r="E8" s="247">
        <v>-5.69</v>
      </c>
      <c r="F8" s="247">
        <v>1.74</v>
      </c>
      <c r="G8" s="247">
        <v>-0.51</v>
      </c>
      <c r="H8" s="247">
        <v>2.7180155277525042</v>
      </c>
      <c r="I8" s="247">
        <v>-9.7922288497762189</v>
      </c>
      <c r="J8" s="247">
        <v>-2.59</v>
      </c>
      <c r="K8" s="247">
        <v>-1.49</v>
      </c>
      <c r="L8" s="247">
        <v>1.2767781657699206</v>
      </c>
      <c r="M8" s="247">
        <v>1.1678672697588155</v>
      </c>
      <c r="N8" s="247">
        <v>0.25225467171872129</v>
      </c>
    </row>
    <row r="9" spans="1:14" ht="27" customHeight="1" x14ac:dyDescent="0.2">
      <c r="A9" s="33" t="s">
        <v>4</v>
      </c>
      <c r="B9" s="247">
        <v>-9.86</v>
      </c>
      <c r="C9" s="247">
        <v>-16.45</v>
      </c>
      <c r="D9" s="247">
        <v>-21.3</v>
      </c>
      <c r="E9" s="247">
        <v>-2.73</v>
      </c>
      <c r="F9" s="247">
        <v>-0.13</v>
      </c>
      <c r="G9" s="247">
        <v>0.48</v>
      </c>
      <c r="H9" s="247">
        <v>2.1585446271091158</v>
      </c>
      <c r="I9" s="247">
        <v>-8.0457882694654597</v>
      </c>
      <c r="J9" s="247">
        <v>-1.81</v>
      </c>
      <c r="K9" s="247">
        <v>-2.39</v>
      </c>
      <c r="L9" s="247">
        <v>0.44613037781393583</v>
      </c>
      <c r="M9" s="247">
        <v>1.8616476367612655</v>
      </c>
      <c r="N9" s="247">
        <v>-0.15397262862449912</v>
      </c>
    </row>
    <row r="10" spans="1:14" ht="27" customHeight="1" x14ac:dyDescent="0.2">
      <c r="A10" s="33" t="s">
        <v>5</v>
      </c>
      <c r="B10" s="247">
        <v>-12.07</v>
      </c>
      <c r="C10" s="247">
        <v>-13.47</v>
      </c>
      <c r="D10" s="247">
        <v>-17.43</v>
      </c>
      <c r="E10" s="247">
        <v>5.09</v>
      </c>
      <c r="F10" s="247">
        <v>-0.09</v>
      </c>
      <c r="G10" s="247">
        <v>0.5</v>
      </c>
      <c r="H10" s="247">
        <v>1.1366408417755824</v>
      </c>
      <c r="I10" s="247">
        <v>-8.5460703340343827</v>
      </c>
      <c r="J10" s="247">
        <v>-2.73</v>
      </c>
      <c r="K10" s="247">
        <v>0.17</v>
      </c>
      <c r="L10" s="247">
        <v>-8.0287658118582961E-2</v>
      </c>
      <c r="M10" s="247">
        <v>0.7511641399878588</v>
      </c>
      <c r="N10" s="247">
        <v>0.4632623278942205</v>
      </c>
    </row>
    <row r="11" spans="1:14" ht="27" customHeight="1" x14ac:dyDescent="0.2">
      <c r="A11" s="33" t="s">
        <v>24</v>
      </c>
      <c r="B11" s="247">
        <v>-2.97</v>
      </c>
      <c r="C11" s="247">
        <v>-15.98</v>
      </c>
      <c r="D11" s="247">
        <v>-22.19</v>
      </c>
      <c r="E11" s="247">
        <v>-0.5</v>
      </c>
      <c r="F11" s="247">
        <v>2.59</v>
      </c>
      <c r="G11" s="247">
        <v>-1.52</v>
      </c>
      <c r="H11" s="247">
        <v>1.9166933595636149</v>
      </c>
      <c r="I11" s="247">
        <v>-9.7067337321743103</v>
      </c>
      <c r="J11" s="247">
        <v>-3.03</v>
      </c>
      <c r="K11" s="247">
        <v>-0.83</v>
      </c>
      <c r="L11" s="247">
        <v>1.1095967115339445</v>
      </c>
      <c r="M11" s="247">
        <v>0.66483489662281237</v>
      </c>
      <c r="N11" s="247">
        <v>0.13252345101710805</v>
      </c>
    </row>
    <row r="12" spans="1:14" ht="27" customHeight="1" x14ac:dyDescent="0.2">
      <c r="A12" s="33" t="s">
        <v>7</v>
      </c>
      <c r="B12" s="247">
        <v>-9.26</v>
      </c>
      <c r="C12" s="247">
        <v>-21.12</v>
      </c>
      <c r="D12" s="247">
        <v>-19.09</v>
      </c>
      <c r="E12" s="247">
        <v>-0.73</v>
      </c>
      <c r="F12" s="247">
        <v>-0.2</v>
      </c>
      <c r="G12" s="247">
        <v>2.25</v>
      </c>
      <c r="H12" s="247">
        <v>0.1020571433043127</v>
      </c>
      <c r="I12" s="247">
        <v>-7.5091449126258087</v>
      </c>
      <c r="J12" s="247">
        <v>-0.16</v>
      </c>
      <c r="K12" s="247">
        <v>0.04</v>
      </c>
      <c r="L12" s="247">
        <v>-0.51612839456814941</v>
      </c>
      <c r="M12" s="247">
        <v>0.67187171293336956</v>
      </c>
      <c r="N12" s="247">
        <v>-5.0142100192629435E-2</v>
      </c>
    </row>
    <row r="13" spans="1:14" ht="27" customHeight="1" x14ac:dyDescent="0.2">
      <c r="A13" s="33" t="s">
        <v>121</v>
      </c>
      <c r="B13" s="247">
        <v>-7.92</v>
      </c>
      <c r="C13" s="247">
        <v>-13.22</v>
      </c>
      <c r="D13" s="247">
        <v>-19.05</v>
      </c>
      <c r="E13" s="247">
        <v>-0.79</v>
      </c>
      <c r="F13" s="247">
        <v>0.37</v>
      </c>
      <c r="G13" s="247">
        <v>2.58</v>
      </c>
      <c r="H13" s="247">
        <v>0.31816781274307537</v>
      </c>
      <c r="I13" s="247">
        <v>-8.0489332331491248</v>
      </c>
      <c r="J13" s="247">
        <v>-0.09</v>
      </c>
      <c r="K13" s="247">
        <v>-0.33</v>
      </c>
      <c r="L13" s="247">
        <v>-0.58802768863410737</v>
      </c>
      <c r="M13" s="247">
        <v>0.37491996650012016</v>
      </c>
      <c r="N13" s="247">
        <v>0.53463129532469456</v>
      </c>
    </row>
    <row r="14" spans="1:14" ht="27" customHeight="1" x14ac:dyDescent="0.2">
      <c r="A14" s="33" t="s">
        <v>122</v>
      </c>
      <c r="B14" s="247">
        <v>-8.74</v>
      </c>
      <c r="C14" s="247">
        <v>-13.81</v>
      </c>
      <c r="D14" s="247">
        <v>-19.77</v>
      </c>
      <c r="E14" s="247">
        <v>-0.12</v>
      </c>
      <c r="F14" s="247">
        <v>1.69</v>
      </c>
      <c r="G14" s="247">
        <v>2.08</v>
      </c>
      <c r="H14" s="247">
        <v>2.7653091536512298</v>
      </c>
      <c r="I14" s="247">
        <v>-9.0152106861615557</v>
      </c>
      <c r="J14" s="247">
        <v>-2.61</v>
      </c>
      <c r="K14" s="247">
        <v>-0.54</v>
      </c>
      <c r="L14" s="247">
        <v>1.6306183195113455</v>
      </c>
      <c r="M14" s="247">
        <v>9.502517111987796E-2</v>
      </c>
      <c r="N14" s="247">
        <v>1.0204903277819977</v>
      </c>
    </row>
    <row r="15" spans="1:14" ht="27" customHeight="1" x14ac:dyDescent="0.2">
      <c r="A15" s="33" t="s">
        <v>123</v>
      </c>
      <c r="B15" s="247">
        <v>-9.81</v>
      </c>
      <c r="C15" s="247">
        <v>-22.5</v>
      </c>
      <c r="D15" s="247">
        <v>-17.489999999999998</v>
      </c>
      <c r="E15" s="247">
        <v>-0.68</v>
      </c>
      <c r="F15" s="247">
        <v>0</v>
      </c>
      <c r="G15" s="247">
        <v>2.41</v>
      </c>
      <c r="H15" s="247">
        <v>-0.56775270605916583</v>
      </c>
      <c r="I15" s="247">
        <v>-7.4748684355561252</v>
      </c>
      <c r="J15" s="247">
        <v>-1.8929936806966197E-5</v>
      </c>
      <c r="K15" s="247">
        <v>1.2694507289801038E-5</v>
      </c>
      <c r="L15" s="247">
        <v>-1.0960759428038536</v>
      </c>
      <c r="M15" s="247">
        <v>0.56190005509177965</v>
      </c>
      <c r="N15" s="247">
        <v>-2.7566920669486183E-2</v>
      </c>
    </row>
    <row r="16" spans="1:14" ht="27" customHeight="1" x14ac:dyDescent="0.2">
      <c r="A16" s="33" t="s">
        <v>8</v>
      </c>
      <c r="B16" s="247">
        <v>-0.57999999999999996</v>
      </c>
      <c r="C16" s="247">
        <v>-8.35</v>
      </c>
      <c r="D16" s="247">
        <v>-13.61</v>
      </c>
      <c r="E16" s="247">
        <v>7.91</v>
      </c>
      <c r="F16" s="247">
        <v>2.31</v>
      </c>
      <c r="G16" s="247">
        <v>-2.69</v>
      </c>
      <c r="H16" s="247">
        <v>6.5856675764145667</v>
      </c>
      <c r="I16" s="247">
        <v>-9.4362084403897928</v>
      </c>
      <c r="J16" s="247">
        <v>-1.84</v>
      </c>
      <c r="K16" s="247">
        <v>-3.45</v>
      </c>
      <c r="L16" s="247">
        <v>3.3197260464683076</v>
      </c>
      <c r="M16" s="247">
        <v>2.676374435088591</v>
      </c>
      <c r="N16" s="247">
        <v>0.47199796143533312</v>
      </c>
    </row>
    <row r="17" spans="1:14" ht="27" customHeight="1" x14ac:dyDescent="0.2">
      <c r="A17" s="33" t="s">
        <v>124</v>
      </c>
      <c r="B17" s="247">
        <v>-2.9</v>
      </c>
      <c r="C17" s="247">
        <v>-15.47</v>
      </c>
      <c r="D17" s="247">
        <v>-17.5</v>
      </c>
      <c r="E17" s="247">
        <v>0.11</v>
      </c>
      <c r="F17" s="247">
        <v>1.48</v>
      </c>
      <c r="G17" s="247">
        <v>-0.37</v>
      </c>
      <c r="H17" s="247">
        <v>3.3021376457109675</v>
      </c>
      <c r="I17" s="247">
        <v>-8.4841544307549093</v>
      </c>
      <c r="J17" s="247">
        <v>-4.8899999999999997</v>
      </c>
      <c r="K17" s="247">
        <v>1.1499999999999999</v>
      </c>
      <c r="L17" s="247">
        <v>1.4475926591621668</v>
      </c>
      <c r="M17" s="247">
        <v>0.81955532262032449</v>
      </c>
      <c r="N17" s="247">
        <v>1.0003282425101956</v>
      </c>
    </row>
    <row r="18" spans="1:14" ht="27" customHeight="1" x14ac:dyDescent="0.2">
      <c r="A18" s="33" t="s">
        <v>10</v>
      </c>
      <c r="B18" s="247">
        <v>-6.4</v>
      </c>
      <c r="C18" s="247">
        <v>-16.920000000000002</v>
      </c>
      <c r="D18" s="247">
        <v>-15.49</v>
      </c>
      <c r="E18" s="247">
        <v>5.51</v>
      </c>
      <c r="F18" s="247">
        <v>1.1100000000000001</v>
      </c>
      <c r="G18" s="247">
        <v>1.26</v>
      </c>
      <c r="H18" s="247">
        <v>2.0319312554278657</v>
      </c>
      <c r="I18" s="247">
        <v>-9.0656718058459873</v>
      </c>
      <c r="J18" s="247">
        <v>-2.5499999999999998</v>
      </c>
      <c r="K18" s="247">
        <v>-0.4</v>
      </c>
      <c r="L18" s="247">
        <v>1.4626935129185892</v>
      </c>
      <c r="M18" s="247">
        <v>1.254018433383286</v>
      </c>
      <c r="N18" s="247">
        <v>-0.68440430708597289</v>
      </c>
    </row>
    <row r="19" spans="1:14" ht="27" customHeight="1" x14ac:dyDescent="0.2">
      <c r="A19" s="33" t="s">
        <v>15</v>
      </c>
      <c r="B19" s="247">
        <v>-10.029999999999999</v>
      </c>
      <c r="C19" s="247">
        <v>-20.95</v>
      </c>
      <c r="D19" s="247">
        <v>-19.48</v>
      </c>
      <c r="E19" s="247">
        <v>0.19</v>
      </c>
      <c r="F19" s="247">
        <v>-0.28000000000000003</v>
      </c>
      <c r="G19" s="247">
        <v>2.5099999999999998</v>
      </c>
      <c r="H19" s="247">
        <v>0.19678254743960011</v>
      </c>
      <c r="I19" s="247">
        <v>-7.3232062121626695</v>
      </c>
      <c r="J19" s="247">
        <v>-0.18</v>
      </c>
      <c r="K19" s="247">
        <v>-0.24</v>
      </c>
      <c r="L19" s="247">
        <v>-0.35759968792532515</v>
      </c>
      <c r="M19" s="247">
        <v>0.56317795779492474</v>
      </c>
      <c r="N19" s="247">
        <v>-6.7680225295796426E-3</v>
      </c>
    </row>
    <row r="20" spans="1:14" ht="27" customHeight="1" x14ac:dyDescent="0.2">
      <c r="A20" s="33" t="s">
        <v>16</v>
      </c>
      <c r="B20" s="247">
        <v>-8.02</v>
      </c>
      <c r="C20" s="247">
        <v>-21.63</v>
      </c>
      <c r="D20" s="247">
        <v>-20.76</v>
      </c>
      <c r="E20" s="247">
        <v>1.57</v>
      </c>
      <c r="F20" s="247">
        <v>1.07</v>
      </c>
      <c r="G20" s="247">
        <v>-0.38</v>
      </c>
      <c r="H20" s="247">
        <v>1.5163863838279834</v>
      </c>
      <c r="I20" s="247">
        <v>-8.9700369242925468</v>
      </c>
      <c r="J20" s="247">
        <v>-2.76</v>
      </c>
      <c r="K20" s="247">
        <v>-0.35</v>
      </c>
      <c r="L20" s="247">
        <v>0.45278220167219718</v>
      </c>
      <c r="M20" s="247">
        <v>0.84040166058532151</v>
      </c>
      <c r="N20" s="247">
        <v>0.21658820709613558</v>
      </c>
    </row>
    <row r="21" spans="1:14" ht="27" customHeight="1" x14ac:dyDescent="0.2">
      <c r="A21" s="33" t="s">
        <v>17</v>
      </c>
      <c r="B21" s="247">
        <v>-1.28</v>
      </c>
      <c r="C21" s="247">
        <v>-9.33</v>
      </c>
      <c r="D21" s="247">
        <v>-22.68</v>
      </c>
      <c r="E21" s="247">
        <v>4.1900000000000004</v>
      </c>
      <c r="F21" s="247">
        <v>-0.23</v>
      </c>
      <c r="G21" s="247">
        <v>-5.2</v>
      </c>
      <c r="H21" s="247">
        <v>6.2438628351129566</v>
      </c>
      <c r="I21" s="247">
        <v>-7.854205474188058</v>
      </c>
      <c r="J21" s="247">
        <v>-6.14</v>
      </c>
      <c r="K21" s="247">
        <v>-4.09</v>
      </c>
      <c r="L21" s="247">
        <v>3.0541529437721593</v>
      </c>
      <c r="M21" s="247">
        <v>0.18941767260396425</v>
      </c>
      <c r="N21" s="247">
        <v>2.9002671177740913</v>
      </c>
    </row>
    <row r="22" spans="1:14" ht="27" customHeight="1" x14ac:dyDescent="0.2">
      <c r="A22" s="33" t="s">
        <v>18</v>
      </c>
      <c r="B22" s="247">
        <v>-6.33</v>
      </c>
      <c r="C22" s="247">
        <v>-20.23</v>
      </c>
      <c r="D22" s="247">
        <v>-25.93</v>
      </c>
      <c r="E22" s="247">
        <v>-2.36</v>
      </c>
      <c r="F22" s="247">
        <v>3.39</v>
      </c>
      <c r="G22" s="247">
        <v>-4.03</v>
      </c>
      <c r="H22" s="247">
        <v>6.083061815356583</v>
      </c>
      <c r="I22" s="247">
        <v>-9.5599614355788667</v>
      </c>
      <c r="J22" s="247">
        <v>-3.17</v>
      </c>
      <c r="K22" s="247">
        <v>-2.5299999999999998</v>
      </c>
      <c r="L22" s="247">
        <v>0.5343124574865854</v>
      </c>
      <c r="M22" s="247">
        <v>2.549408020795596</v>
      </c>
      <c r="N22" s="247">
        <v>2.8960198840368268</v>
      </c>
    </row>
    <row r="23" spans="1:14" ht="27" customHeight="1" x14ac:dyDescent="0.2">
      <c r="A23" s="33" t="s">
        <v>125</v>
      </c>
      <c r="B23" s="247">
        <v>-11.03</v>
      </c>
      <c r="C23" s="247">
        <v>-13.58</v>
      </c>
      <c r="D23" s="247">
        <v>-14.6</v>
      </c>
      <c r="E23" s="247">
        <v>7.0000000000000007E-2</v>
      </c>
      <c r="F23" s="247">
        <v>-1.5067257874701312E-5</v>
      </c>
      <c r="G23" s="247">
        <v>4.8099999999999996</v>
      </c>
      <c r="H23" s="247">
        <v>-2.8294287405852936</v>
      </c>
      <c r="I23" s="247">
        <v>-7.6495550461920914</v>
      </c>
      <c r="J23" s="247">
        <v>-2.2634418439526627E-5</v>
      </c>
      <c r="K23" s="247">
        <v>3.1070540917887968E-5</v>
      </c>
      <c r="L23" s="247">
        <v>-3.9595038619433587</v>
      </c>
      <c r="M23" s="247">
        <v>1.1764623172102695</v>
      </c>
      <c r="N23" s="247">
        <v>2.0054983760342537E-4</v>
      </c>
    </row>
    <row r="24" spans="1:14" ht="27" customHeight="1" x14ac:dyDescent="0.2">
      <c r="A24" s="33" t="s">
        <v>71</v>
      </c>
      <c r="B24" s="247">
        <v>0.31</v>
      </c>
      <c r="C24" s="247">
        <v>-18.25</v>
      </c>
      <c r="D24" s="247">
        <v>-19.52</v>
      </c>
      <c r="E24" s="247">
        <v>3.82</v>
      </c>
      <c r="F24" s="247">
        <v>4.59</v>
      </c>
      <c r="G24" s="247">
        <v>-2.73</v>
      </c>
      <c r="H24" s="247">
        <v>5.0985313226119766</v>
      </c>
      <c r="I24" s="247">
        <v>-10.269120017205612</v>
      </c>
      <c r="J24" s="247">
        <v>-3.12</v>
      </c>
      <c r="K24" s="247">
        <v>-0.78</v>
      </c>
      <c r="L24" s="247">
        <v>1.576295044362741</v>
      </c>
      <c r="M24" s="247">
        <v>1.9334955870248915</v>
      </c>
      <c r="N24" s="247">
        <v>1.5049826727261184</v>
      </c>
    </row>
    <row r="25" spans="1:14" ht="27" customHeight="1" x14ac:dyDescent="0.2">
      <c r="A25" s="33" t="s">
        <v>22</v>
      </c>
      <c r="B25" s="247">
        <v>-9.89</v>
      </c>
      <c r="C25" s="247">
        <v>-12.16</v>
      </c>
      <c r="D25" s="247">
        <v>-23.48</v>
      </c>
      <c r="E25" s="247">
        <v>-2.71</v>
      </c>
      <c r="F25" s="247">
        <v>3.36</v>
      </c>
      <c r="G25" s="247">
        <v>-1.3</v>
      </c>
      <c r="H25" s="247">
        <v>0.93172977852835626</v>
      </c>
      <c r="I25" s="247">
        <v>-9.6252581259898324</v>
      </c>
      <c r="J25" s="247">
        <v>-3.84</v>
      </c>
      <c r="K25" s="247">
        <v>-0.75</v>
      </c>
      <c r="L25" s="247">
        <v>-0.20822841765181233</v>
      </c>
      <c r="M25" s="247">
        <v>0.84538303637353707</v>
      </c>
      <c r="N25" s="247">
        <v>0.29446447705017142</v>
      </c>
    </row>
    <row r="26" spans="1:14" ht="27" customHeight="1" x14ac:dyDescent="0.2">
      <c r="A26" s="33" t="s">
        <v>126</v>
      </c>
      <c r="B26" s="247">
        <v>-9.7899999999999991</v>
      </c>
      <c r="C26" s="247">
        <v>-21.09</v>
      </c>
      <c r="D26" s="247">
        <v>-19.28</v>
      </c>
      <c r="E26" s="247">
        <v>-0.57999999999999996</v>
      </c>
      <c r="F26" s="247">
        <v>0</v>
      </c>
      <c r="G26" s="247">
        <v>2.44</v>
      </c>
      <c r="H26" s="247">
        <v>3.4322591635849165E-2</v>
      </c>
      <c r="I26" s="247">
        <v>-7.5299219377472753</v>
      </c>
      <c r="J26" s="247">
        <v>-0.19</v>
      </c>
      <c r="K26" s="247">
        <v>-0.03</v>
      </c>
      <c r="L26" s="247">
        <v>-0.56619351713110833</v>
      </c>
      <c r="M26" s="247">
        <v>0.56297560519305012</v>
      </c>
      <c r="N26" s="247">
        <v>4.0730643931841115E-2</v>
      </c>
    </row>
    <row r="27" spans="1:14" ht="27" customHeight="1" thickBot="1" x14ac:dyDescent="0.25">
      <c r="A27" s="135" t="s">
        <v>21</v>
      </c>
      <c r="B27" s="247">
        <v>-9.7899999999999991</v>
      </c>
      <c r="C27" s="247">
        <v>-21.06</v>
      </c>
      <c r="D27" s="247">
        <v>-19.48</v>
      </c>
      <c r="E27" s="247">
        <v>-0.28999999999999998</v>
      </c>
      <c r="F27" s="247">
        <v>-0.28000000000000003</v>
      </c>
      <c r="G27" s="247">
        <v>2.5099999999999998</v>
      </c>
      <c r="H27" s="247">
        <v>0.19746870165757713</v>
      </c>
      <c r="I27" s="247">
        <v>-7.4970824935037044</v>
      </c>
      <c r="J27" s="247">
        <v>-0.19</v>
      </c>
      <c r="K27" s="247">
        <v>-0.24</v>
      </c>
      <c r="L27" s="247">
        <v>-0.35691094751940655</v>
      </c>
      <c r="M27" s="247">
        <v>0.5629802953792673</v>
      </c>
      <c r="N27" s="247">
        <v>-6.5778850628306351E-3</v>
      </c>
    </row>
    <row r="28" spans="1:14" x14ac:dyDescent="0.2">
      <c r="A28" s="371" t="s">
        <v>852</v>
      </c>
      <c r="B28" s="371"/>
      <c r="C28" s="371"/>
      <c r="D28" s="371"/>
      <c r="E28" s="371"/>
      <c r="F28" s="371"/>
      <c r="G28" s="371"/>
      <c r="H28" s="371"/>
      <c r="I28" s="371"/>
      <c r="J28" s="371"/>
      <c r="K28" s="371"/>
      <c r="L28" s="371"/>
      <c r="M28" s="371"/>
      <c r="N28" s="371"/>
    </row>
    <row r="29" spans="1:14" x14ac:dyDescent="0.2">
      <c r="A29" s="372" t="s">
        <v>111</v>
      </c>
      <c r="B29" s="372"/>
      <c r="C29" s="372"/>
      <c r="D29" s="372"/>
      <c r="E29" s="372"/>
      <c r="F29" s="372"/>
      <c r="G29" s="372"/>
      <c r="H29" s="372"/>
      <c r="I29" s="372"/>
      <c r="J29" s="372"/>
      <c r="K29" s="372"/>
      <c r="L29" s="372"/>
      <c r="M29" s="372"/>
    </row>
    <row r="30" spans="1:14" x14ac:dyDescent="0.2">
      <c r="A30" s="373" t="s">
        <v>127</v>
      </c>
      <c r="B30" s="373"/>
      <c r="C30" s="373"/>
      <c r="D30" s="373"/>
      <c r="E30" s="373"/>
      <c r="F30" s="373"/>
      <c r="G30" s="373"/>
      <c r="H30" s="373"/>
      <c r="I30" s="373"/>
      <c r="J30" s="373"/>
      <c r="K30" s="373"/>
      <c r="L30" s="373"/>
      <c r="M30" s="373"/>
    </row>
    <row r="31" spans="1:14" ht="23.25" customHeight="1" x14ac:dyDescent="0.2">
      <c r="A31" s="340" t="s">
        <v>859</v>
      </c>
      <c r="B31" s="340"/>
      <c r="C31" s="340"/>
      <c r="D31" s="340"/>
      <c r="E31" s="340"/>
      <c r="F31" s="340"/>
      <c r="G31" s="340"/>
      <c r="H31" s="340"/>
      <c r="I31" s="340"/>
      <c r="J31" s="340"/>
      <c r="K31" s="340"/>
      <c r="L31" s="340"/>
      <c r="M31" s="340"/>
      <c r="N31" s="340"/>
    </row>
  </sheetData>
  <mergeCells count="16">
    <mergeCell ref="A31:N31"/>
    <mergeCell ref="A1:N1"/>
    <mergeCell ref="A2:N2"/>
    <mergeCell ref="A3:N3"/>
    <mergeCell ref="A4:A6"/>
    <mergeCell ref="B4:B6"/>
    <mergeCell ref="C4:C6"/>
    <mergeCell ref="D4:D6"/>
    <mergeCell ref="E4:H4"/>
    <mergeCell ref="I4:I5"/>
    <mergeCell ref="J4:K5"/>
    <mergeCell ref="L4:N5"/>
    <mergeCell ref="E5:G5"/>
    <mergeCell ref="A28:N28"/>
    <mergeCell ref="A29:M29"/>
    <mergeCell ref="A30:M30"/>
  </mergeCells>
  <hyperlinks>
    <hyperlink ref="A31" r:id="rId1" display="http://www.imf.org/external/np/fin/data/param_rms_mth.aspx"/>
  </hyperlinks>
  <pageMargins left="0.7" right="0.7" top="0.75" bottom="0.75" header="0.3" footer="0.3"/>
  <pageSetup paperSize="9" scale="93" orientation="portrait"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zoomScale="115" zoomScaleNormal="100" zoomScaleSheetLayoutView="115" workbookViewId="0">
      <selection activeCell="I30" sqref="I30"/>
    </sheetView>
  </sheetViews>
  <sheetFormatPr defaultColWidth="9.125" defaultRowHeight="14.25" x14ac:dyDescent="0.2"/>
  <cols>
    <col min="1" max="1" width="32.75" style="4" customWidth="1"/>
    <col min="2" max="2" width="8" style="4" bestFit="1" customWidth="1"/>
    <col min="3" max="3" width="8.25" style="4" bestFit="1" customWidth="1"/>
    <col min="4" max="4" width="8" style="4" bestFit="1" customWidth="1"/>
    <col min="5" max="5" width="8.25" style="4" bestFit="1" customWidth="1"/>
    <col min="6" max="7" width="9.25" style="4" bestFit="1" customWidth="1"/>
    <col min="8" max="8" width="7.75" style="4" bestFit="1" customWidth="1"/>
    <col min="9" max="9" width="8" style="4" bestFit="1" customWidth="1"/>
    <col min="10" max="16384" width="9.125" style="4"/>
  </cols>
  <sheetData>
    <row r="1" spans="1:9" ht="18.75" x14ac:dyDescent="0.2">
      <c r="A1" s="341" t="s">
        <v>128</v>
      </c>
      <c r="B1" s="341"/>
      <c r="C1" s="341"/>
      <c r="D1" s="341"/>
      <c r="E1" s="341"/>
      <c r="F1" s="341"/>
      <c r="G1" s="341"/>
      <c r="H1" s="341"/>
      <c r="I1" s="341"/>
    </row>
    <row r="2" spans="1:9" ht="15" thickBot="1" x14ac:dyDescent="0.25">
      <c r="A2" s="374" t="s">
        <v>129</v>
      </c>
      <c r="B2" s="374"/>
      <c r="C2" s="374"/>
      <c r="D2" s="374"/>
      <c r="E2" s="374"/>
      <c r="F2" s="374"/>
      <c r="G2" s="374"/>
      <c r="H2" s="374"/>
      <c r="I2" s="374"/>
    </row>
    <row r="3" spans="1:9" ht="15.75" thickTop="1" thickBot="1" x14ac:dyDescent="0.25">
      <c r="A3" s="375" t="s">
        <v>130</v>
      </c>
      <c r="B3" s="377" t="s">
        <v>131</v>
      </c>
      <c r="C3" s="377" t="s">
        <v>132</v>
      </c>
      <c r="D3" s="377" t="s">
        <v>133</v>
      </c>
      <c r="E3" s="377" t="s">
        <v>134</v>
      </c>
      <c r="F3" s="379" t="s">
        <v>46</v>
      </c>
      <c r="G3" s="380"/>
      <c r="H3" s="379" t="s">
        <v>899</v>
      </c>
      <c r="I3" s="381"/>
    </row>
    <row r="4" spans="1:9" ht="15" thickBot="1" x14ac:dyDescent="0.25">
      <c r="A4" s="376"/>
      <c r="B4" s="378"/>
      <c r="C4" s="378"/>
      <c r="D4" s="378"/>
      <c r="E4" s="378"/>
      <c r="F4" s="46">
        <v>2023</v>
      </c>
      <c r="G4" s="47" t="s">
        <v>820</v>
      </c>
      <c r="H4" s="46" t="s">
        <v>134</v>
      </c>
      <c r="I4" s="46" t="s">
        <v>821</v>
      </c>
    </row>
    <row r="5" spans="1:9" ht="15" thickTop="1" x14ac:dyDescent="0.2">
      <c r="A5" s="3"/>
      <c r="B5" s="48"/>
      <c r="C5" s="48"/>
      <c r="D5" s="48"/>
      <c r="E5" s="48"/>
      <c r="F5" s="48"/>
      <c r="G5" s="48"/>
      <c r="H5" s="48"/>
      <c r="I5" s="48"/>
    </row>
    <row r="6" spans="1:9" x14ac:dyDescent="0.2">
      <c r="A6" s="49" t="s">
        <v>135</v>
      </c>
      <c r="B6" s="198">
        <v>23132.3</v>
      </c>
      <c r="C6" s="198">
        <v>29449.9</v>
      </c>
      <c r="D6" s="198">
        <v>31278.799999999999</v>
      </c>
      <c r="E6" s="198">
        <v>27332.799999999999</v>
      </c>
      <c r="F6" s="148">
        <v>2536.6827807001705</v>
      </c>
      <c r="G6" s="148">
        <v>2953.6617131061498</v>
      </c>
      <c r="H6" s="148">
        <v>20844.759889284953</v>
      </c>
      <c r="I6" s="148">
        <v>21036.8933574371</v>
      </c>
    </row>
    <row r="7" spans="1:9" x14ac:dyDescent="0.2">
      <c r="A7" s="50" t="s">
        <v>136</v>
      </c>
      <c r="B7" s="198">
        <v>1742.8</v>
      </c>
      <c r="C7" s="198">
        <v>2599.6</v>
      </c>
      <c r="D7" s="198">
        <v>3087.4</v>
      </c>
      <c r="E7" s="198">
        <v>3167.8</v>
      </c>
      <c r="F7" s="148">
        <v>315.24539012597006</v>
      </c>
      <c r="G7" s="148">
        <v>372.53561017491</v>
      </c>
      <c r="H7" s="148">
        <v>2365.6875229867801</v>
      </c>
      <c r="I7" s="148">
        <v>2519.9288704215496</v>
      </c>
    </row>
    <row r="8" spans="1:9" x14ac:dyDescent="0.2">
      <c r="A8" s="50" t="s">
        <v>137</v>
      </c>
      <c r="B8" s="198">
        <v>2569</v>
      </c>
      <c r="C8" s="198">
        <v>4091</v>
      </c>
      <c r="D8" s="198">
        <v>4492.8999999999996</v>
      </c>
      <c r="E8" s="198">
        <v>4073.2</v>
      </c>
      <c r="F8" s="148">
        <v>421.21967942301006</v>
      </c>
      <c r="G8" s="148">
        <v>461.52591917232002</v>
      </c>
      <c r="H8" s="148">
        <v>3069.7974600914604</v>
      </c>
      <c r="I8" s="148">
        <v>3157.8208207508001</v>
      </c>
    </row>
    <row r="9" spans="1:9" x14ac:dyDescent="0.2">
      <c r="A9" s="50" t="s">
        <v>138</v>
      </c>
      <c r="B9" s="198">
        <v>6613.5</v>
      </c>
      <c r="C9" s="198">
        <v>7726.3</v>
      </c>
      <c r="D9" s="198">
        <v>7754.2</v>
      </c>
      <c r="E9" s="198">
        <v>6532.8</v>
      </c>
      <c r="F9" s="148">
        <v>567.73714307118996</v>
      </c>
      <c r="G9" s="148">
        <v>703.0509469369498</v>
      </c>
      <c r="H9" s="148">
        <v>5002.8176134057303</v>
      </c>
      <c r="I9" s="148">
        <v>5084.4426479520298</v>
      </c>
    </row>
    <row r="10" spans="1:9" x14ac:dyDescent="0.2">
      <c r="A10" s="50" t="s">
        <v>139</v>
      </c>
      <c r="B10" s="198">
        <v>5611.8</v>
      </c>
      <c r="C10" s="198">
        <v>6164.8</v>
      </c>
      <c r="D10" s="198">
        <v>5846.2</v>
      </c>
      <c r="E10" s="198">
        <v>4656.1000000000004</v>
      </c>
      <c r="F10" s="148">
        <v>409.79748199033003</v>
      </c>
      <c r="G10" s="148">
        <v>548.46625180284013</v>
      </c>
      <c r="H10" s="148">
        <v>3615.4182047999102</v>
      </c>
      <c r="I10" s="148">
        <v>3669.3568575071095</v>
      </c>
    </row>
    <row r="11" spans="1:9" x14ac:dyDescent="0.2">
      <c r="A11" s="136" t="s">
        <v>822</v>
      </c>
      <c r="B11" s="151">
        <v>4768.2</v>
      </c>
      <c r="C11" s="151">
        <v>5116</v>
      </c>
      <c r="D11" s="151">
        <v>4558.3</v>
      </c>
      <c r="E11" s="151">
        <v>3569.7</v>
      </c>
      <c r="F11" s="149">
        <v>312.31110800263389</v>
      </c>
      <c r="G11" s="149">
        <v>430.92416466110666</v>
      </c>
      <c r="H11" s="149">
        <v>2784.8717646385753</v>
      </c>
      <c r="I11" s="149">
        <v>2751.0129977191286</v>
      </c>
    </row>
    <row r="12" spans="1:9" x14ac:dyDescent="0.2">
      <c r="A12" s="136" t="s">
        <v>823</v>
      </c>
      <c r="B12" s="151">
        <v>810.4</v>
      </c>
      <c r="C12" s="151">
        <v>944.8</v>
      </c>
      <c r="D12" s="151">
        <v>1208.2</v>
      </c>
      <c r="E12" s="151">
        <v>1029.7</v>
      </c>
      <c r="F12" s="149">
        <v>90.631821241492958</v>
      </c>
      <c r="G12" s="149">
        <v>111.60198277668111</v>
      </c>
      <c r="H12" s="149">
        <v>785.94430134650179</v>
      </c>
      <c r="I12" s="149">
        <v>878.21012611150093</v>
      </c>
    </row>
    <row r="13" spans="1:9" x14ac:dyDescent="0.2">
      <c r="A13" s="136" t="s">
        <v>824</v>
      </c>
      <c r="B13" s="151">
        <v>25.1</v>
      </c>
      <c r="C13" s="151">
        <v>79.400000000000006</v>
      </c>
      <c r="D13" s="151">
        <v>59.8</v>
      </c>
      <c r="E13" s="151">
        <v>37.9</v>
      </c>
      <c r="F13" s="149">
        <v>4.8939206353022602</v>
      </c>
      <c r="G13" s="149">
        <v>0.42511750448346647</v>
      </c>
      <c r="H13" s="149">
        <v>29.842992292508526</v>
      </c>
      <c r="I13" s="149">
        <v>19.31937292803768</v>
      </c>
    </row>
    <row r="14" spans="1:9" x14ac:dyDescent="0.2">
      <c r="A14" s="136" t="s">
        <v>140</v>
      </c>
      <c r="B14" s="151">
        <v>8.1</v>
      </c>
      <c r="C14" s="151">
        <v>24.6</v>
      </c>
      <c r="D14" s="151">
        <v>19.8</v>
      </c>
      <c r="E14" s="151">
        <v>18.8</v>
      </c>
      <c r="F14" s="149">
        <v>1.9606321109009122</v>
      </c>
      <c r="G14" s="149">
        <v>5.5149868605689409</v>
      </c>
      <c r="H14" s="149">
        <v>14.759146522324222</v>
      </c>
      <c r="I14" s="149">
        <v>20.814360748443026</v>
      </c>
    </row>
    <row r="15" spans="1:9" x14ac:dyDescent="0.2">
      <c r="A15" s="50" t="s">
        <v>141</v>
      </c>
      <c r="B15" s="198">
        <v>2910.2</v>
      </c>
      <c r="C15" s="198">
        <v>3331.6</v>
      </c>
      <c r="D15" s="198">
        <v>3625.4</v>
      </c>
      <c r="E15" s="198">
        <v>3198</v>
      </c>
      <c r="F15" s="148">
        <v>298.68921854053997</v>
      </c>
      <c r="G15" s="148">
        <v>302.72703308358001</v>
      </c>
      <c r="H15" s="148">
        <v>2425.2683575692799</v>
      </c>
      <c r="I15" s="148">
        <v>2276.7929589906398</v>
      </c>
    </row>
    <row r="16" spans="1:9" x14ac:dyDescent="0.2">
      <c r="A16" s="136" t="s">
        <v>142</v>
      </c>
      <c r="B16" s="151">
        <v>417.1</v>
      </c>
      <c r="C16" s="151">
        <v>470.8</v>
      </c>
      <c r="D16" s="151">
        <v>529.5</v>
      </c>
      <c r="E16" s="151">
        <v>454.3</v>
      </c>
      <c r="F16" s="149">
        <v>42.684080471310004</v>
      </c>
      <c r="G16" s="149">
        <v>41.274443639210006</v>
      </c>
      <c r="H16" s="149">
        <v>347.31320065362996</v>
      </c>
      <c r="I16" s="149">
        <v>316.50144297610001</v>
      </c>
    </row>
    <row r="17" spans="1:9" x14ac:dyDescent="0.2">
      <c r="A17" s="136" t="s">
        <v>143</v>
      </c>
      <c r="B17" s="151">
        <v>738.6</v>
      </c>
      <c r="C17" s="151">
        <v>861.6</v>
      </c>
      <c r="D17" s="151">
        <v>935.5</v>
      </c>
      <c r="E17" s="151">
        <v>815.2</v>
      </c>
      <c r="F17" s="149">
        <v>78.274801615870004</v>
      </c>
      <c r="G17" s="149">
        <v>77.219668396849997</v>
      </c>
      <c r="H17" s="149">
        <v>617.39124388003006</v>
      </c>
      <c r="I17" s="149">
        <v>577.14532158705993</v>
      </c>
    </row>
    <row r="18" spans="1:9" x14ac:dyDescent="0.2">
      <c r="A18" s="136" t="s">
        <v>144</v>
      </c>
      <c r="B18" s="151">
        <v>760.2</v>
      </c>
      <c r="C18" s="151">
        <v>910.7</v>
      </c>
      <c r="D18" s="151">
        <v>1028.5</v>
      </c>
      <c r="E18" s="151">
        <v>915.5</v>
      </c>
      <c r="F18" s="149">
        <v>83.915141030549989</v>
      </c>
      <c r="G18" s="149">
        <v>83.763986259170011</v>
      </c>
      <c r="H18" s="149">
        <v>698.78628665882991</v>
      </c>
      <c r="I18" s="149">
        <v>650.7591772822401</v>
      </c>
    </row>
    <row r="19" spans="1:9" x14ac:dyDescent="0.2">
      <c r="A19" s="136" t="s">
        <v>145</v>
      </c>
      <c r="B19" s="151">
        <v>994.3</v>
      </c>
      <c r="C19" s="151">
        <v>1088.5999999999999</v>
      </c>
      <c r="D19" s="151">
        <v>1131.9000000000001</v>
      </c>
      <c r="E19" s="151">
        <v>1013</v>
      </c>
      <c r="F19" s="149">
        <v>93.815195422810007</v>
      </c>
      <c r="G19" s="149">
        <v>100.46893478834998</v>
      </c>
      <c r="H19" s="149">
        <v>761.77762637679007</v>
      </c>
      <c r="I19" s="149">
        <v>732.38701714524007</v>
      </c>
    </row>
    <row r="20" spans="1:9" x14ac:dyDescent="0.2">
      <c r="A20" s="50" t="s">
        <v>146</v>
      </c>
      <c r="B20" s="198">
        <v>1778.5</v>
      </c>
      <c r="C20" s="198">
        <v>2728.6</v>
      </c>
      <c r="D20" s="198">
        <v>3361.5</v>
      </c>
      <c r="E20" s="198">
        <v>3133.7</v>
      </c>
      <c r="F20" s="148">
        <v>297.5364832465599</v>
      </c>
      <c r="G20" s="148">
        <v>314.71050378635999</v>
      </c>
      <c r="H20" s="148">
        <v>2347.7663204558794</v>
      </c>
      <c r="I20" s="148">
        <v>2563.4001714369397</v>
      </c>
    </row>
    <row r="21" spans="1:9" x14ac:dyDescent="0.2">
      <c r="A21" s="136" t="s">
        <v>147</v>
      </c>
      <c r="B21" s="151">
        <v>392.2</v>
      </c>
      <c r="C21" s="151">
        <v>431.9</v>
      </c>
      <c r="D21" s="151">
        <v>508.9</v>
      </c>
      <c r="E21" s="151">
        <v>553</v>
      </c>
      <c r="F21" s="149">
        <v>56.525395041869992</v>
      </c>
      <c r="G21" s="149">
        <v>56.025993299749999</v>
      </c>
      <c r="H21" s="149">
        <v>418.83830680692</v>
      </c>
      <c r="I21" s="149">
        <v>425.18344033764993</v>
      </c>
    </row>
    <row r="22" spans="1:9" x14ac:dyDescent="0.2">
      <c r="A22" s="136" t="s">
        <v>148</v>
      </c>
      <c r="B22" s="151">
        <v>240.4</v>
      </c>
      <c r="C22" s="151">
        <v>422.7</v>
      </c>
      <c r="D22" s="151">
        <v>487.8</v>
      </c>
      <c r="E22" s="151">
        <v>443.5</v>
      </c>
      <c r="F22" s="149">
        <v>42.394667564719995</v>
      </c>
      <c r="G22" s="149">
        <v>40.733980256690003</v>
      </c>
      <c r="H22" s="149">
        <v>329.05520980377003</v>
      </c>
      <c r="I22" s="149">
        <v>355.43586749655003</v>
      </c>
    </row>
    <row r="23" spans="1:9" x14ac:dyDescent="0.2">
      <c r="A23" s="136" t="s">
        <v>149</v>
      </c>
      <c r="B23" s="151">
        <v>65.7</v>
      </c>
      <c r="C23" s="151">
        <v>48</v>
      </c>
      <c r="D23" s="151">
        <v>60.6</v>
      </c>
      <c r="E23" s="151">
        <v>58.9</v>
      </c>
      <c r="F23" s="149">
        <v>9.70138226135</v>
      </c>
      <c r="G23" s="149">
        <v>6.0688814207899995</v>
      </c>
      <c r="H23" s="149">
        <v>45.21428024707</v>
      </c>
      <c r="I23" s="149">
        <v>41.986014716189999</v>
      </c>
    </row>
    <row r="24" spans="1:9" x14ac:dyDescent="0.2">
      <c r="A24" s="136" t="s">
        <v>150</v>
      </c>
      <c r="B24" s="151">
        <v>329.7</v>
      </c>
      <c r="C24" s="151">
        <v>402.2</v>
      </c>
      <c r="D24" s="151">
        <v>512.79999999999995</v>
      </c>
      <c r="E24" s="151">
        <v>490.4</v>
      </c>
      <c r="F24" s="149">
        <v>44.810841611560001</v>
      </c>
      <c r="G24" s="149">
        <v>52.420866255129994</v>
      </c>
      <c r="H24" s="149">
        <v>362.80681665716008</v>
      </c>
      <c r="I24" s="149">
        <v>437.26666744063004</v>
      </c>
    </row>
    <row r="25" spans="1:9" x14ac:dyDescent="0.2">
      <c r="A25" s="136" t="s">
        <v>151</v>
      </c>
      <c r="B25" s="151">
        <v>361.3</v>
      </c>
      <c r="C25" s="151">
        <v>606.9</v>
      </c>
      <c r="D25" s="151">
        <v>856.2</v>
      </c>
      <c r="E25" s="151">
        <v>839.8</v>
      </c>
      <c r="F25" s="149">
        <v>78.497004372299997</v>
      </c>
      <c r="G25" s="149">
        <v>84.249849606390001</v>
      </c>
      <c r="H25" s="149">
        <v>622.70718709782</v>
      </c>
      <c r="I25" s="149">
        <v>717.74336577979989</v>
      </c>
    </row>
    <row r="26" spans="1:9" x14ac:dyDescent="0.2">
      <c r="A26" s="136" t="s">
        <v>152</v>
      </c>
      <c r="B26" s="151">
        <v>145.1</v>
      </c>
      <c r="C26" s="151">
        <v>273.89999999999998</v>
      </c>
      <c r="D26" s="151">
        <v>364.7</v>
      </c>
      <c r="E26" s="151">
        <v>336.3</v>
      </c>
      <c r="F26" s="149">
        <v>30.231113865339996</v>
      </c>
      <c r="G26" s="149">
        <v>33.50362181525</v>
      </c>
      <c r="H26" s="149">
        <v>249.06700861284997</v>
      </c>
      <c r="I26" s="149">
        <v>286.92766316317</v>
      </c>
    </row>
    <row r="27" spans="1:9" x14ac:dyDescent="0.2">
      <c r="A27" s="136" t="s">
        <v>153</v>
      </c>
      <c r="B27" s="151">
        <v>44.9</v>
      </c>
      <c r="C27" s="151">
        <v>63</v>
      </c>
      <c r="D27" s="151">
        <v>79.2</v>
      </c>
      <c r="E27" s="151">
        <v>75.7</v>
      </c>
      <c r="F27" s="149">
        <v>7.3029272182699998</v>
      </c>
      <c r="G27" s="149">
        <v>6.8812968879200005</v>
      </c>
      <c r="H27" s="149">
        <v>57.466418838530004</v>
      </c>
      <c r="I27" s="149">
        <v>57.274752183819999</v>
      </c>
    </row>
    <row r="28" spans="1:9" x14ac:dyDescent="0.2">
      <c r="A28" s="136" t="s">
        <v>154</v>
      </c>
      <c r="B28" s="151">
        <v>45.3</v>
      </c>
      <c r="C28" s="151">
        <v>72.2</v>
      </c>
      <c r="D28" s="151">
        <v>70.900000000000006</v>
      </c>
      <c r="E28" s="151">
        <v>74.099999999999994</v>
      </c>
      <c r="F28" s="149">
        <v>7.4823185333299991</v>
      </c>
      <c r="G28" s="149">
        <v>7.2492041458700003</v>
      </c>
      <c r="H28" s="149">
        <v>55.06917536465</v>
      </c>
      <c r="I28" s="149">
        <v>54.681749337350006</v>
      </c>
    </row>
    <row r="29" spans="1:9" x14ac:dyDescent="0.2">
      <c r="A29" s="136" t="s">
        <v>155</v>
      </c>
      <c r="B29" s="151">
        <v>75.400000000000006</v>
      </c>
      <c r="C29" s="151">
        <v>155.9</v>
      </c>
      <c r="D29" s="151">
        <v>160.30000000000001</v>
      </c>
      <c r="E29" s="151">
        <v>121.1</v>
      </c>
      <c r="F29" s="149">
        <v>11.472118320089999</v>
      </c>
      <c r="G29" s="149">
        <v>12.456956338979998</v>
      </c>
      <c r="H29" s="149">
        <v>93.712174378590007</v>
      </c>
      <c r="I29" s="149">
        <v>90.850625091439994</v>
      </c>
    </row>
    <row r="30" spans="1:9" x14ac:dyDescent="0.2">
      <c r="A30" s="136" t="s">
        <v>156</v>
      </c>
      <c r="B30" s="151">
        <v>78.599999999999994</v>
      </c>
      <c r="C30" s="151">
        <v>252</v>
      </c>
      <c r="D30" s="151">
        <v>260</v>
      </c>
      <c r="E30" s="151">
        <v>140.80000000000001</v>
      </c>
      <c r="F30" s="149">
        <v>9.1187144577299986</v>
      </c>
      <c r="G30" s="149">
        <v>15.119853759590001</v>
      </c>
      <c r="H30" s="149">
        <v>113.82974264851998</v>
      </c>
      <c r="I30" s="149">
        <v>96.050025890340009</v>
      </c>
    </row>
    <row r="31" spans="1:9" x14ac:dyDescent="0.2">
      <c r="A31" s="50" t="s">
        <v>157</v>
      </c>
      <c r="B31" s="198">
        <v>226.5</v>
      </c>
      <c r="C31" s="198">
        <v>205.1</v>
      </c>
      <c r="D31" s="198">
        <v>144.80000000000001</v>
      </c>
      <c r="E31" s="198">
        <v>105.2</v>
      </c>
      <c r="F31" s="148">
        <v>7.1895761472600013</v>
      </c>
      <c r="G31" s="148">
        <v>14.267196557439998</v>
      </c>
      <c r="H31" s="148">
        <v>82.477686950670005</v>
      </c>
      <c r="I31" s="148">
        <v>85.141941530439993</v>
      </c>
    </row>
    <row r="32" spans="1:9" x14ac:dyDescent="0.2">
      <c r="A32" s="50" t="s">
        <v>158</v>
      </c>
      <c r="B32" s="198">
        <v>69.7</v>
      </c>
      <c r="C32" s="198">
        <v>111.8</v>
      </c>
      <c r="D32" s="198">
        <v>145.69999999999999</v>
      </c>
      <c r="E32" s="198">
        <v>111.4</v>
      </c>
      <c r="F32" s="148">
        <v>10.627553467290001</v>
      </c>
      <c r="G32" s="148">
        <v>9.5016265686899999</v>
      </c>
      <c r="H32" s="148">
        <v>86.818313645510003</v>
      </c>
      <c r="I32" s="148">
        <v>79.23717511081</v>
      </c>
    </row>
    <row r="33" spans="1:9" x14ac:dyDescent="0.2">
      <c r="A33" s="50" t="s">
        <v>159</v>
      </c>
      <c r="B33" s="198">
        <v>31.1</v>
      </c>
      <c r="C33" s="198">
        <v>44.2</v>
      </c>
      <c r="D33" s="198">
        <v>45.6</v>
      </c>
      <c r="E33" s="198">
        <v>44.2</v>
      </c>
      <c r="F33" s="148">
        <v>4.4004752484400003</v>
      </c>
      <c r="G33" s="148">
        <v>4.8121705585099992</v>
      </c>
      <c r="H33" s="148">
        <v>31.639553233519997</v>
      </c>
      <c r="I33" s="148">
        <v>34.844708007470004</v>
      </c>
    </row>
    <row r="34" spans="1:9" x14ac:dyDescent="0.2">
      <c r="A34" s="50" t="s">
        <v>160</v>
      </c>
      <c r="B34" s="198">
        <v>339.8</v>
      </c>
      <c r="C34" s="198">
        <v>598</v>
      </c>
      <c r="D34" s="198">
        <v>753.4</v>
      </c>
      <c r="E34" s="198">
        <v>592.79999999999995</v>
      </c>
      <c r="F34" s="148">
        <v>51.909420052769995</v>
      </c>
      <c r="G34" s="148">
        <v>64.673270971259996</v>
      </c>
      <c r="H34" s="148">
        <v>458.49634696890996</v>
      </c>
      <c r="I34" s="148">
        <v>459.01891128496993</v>
      </c>
    </row>
    <row r="35" spans="1:9" x14ac:dyDescent="0.2">
      <c r="A35" s="50" t="s">
        <v>161</v>
      </c>
      <c r="B35" s="198">
        <v>313.39999999999998</v>
      </c>
      <c r="C35" s="198">
        <v>594.79999999999995</v>
      </c>
      <c r="D35" s="198">
        <v>708.1</v>
      </c>
      <c r="E35" s="198">
        <v>552.1</v>
      </c>
      <c r="F35" s="148">
        <v>53.125809023690003</v>
      </c>
      <c r="G35" s="148">
        <v>56.678438079139994</v>
      </c>
      <c r="H35" s="148">
        <v>421.79750013314998</v>
      </c>
      <c r="I35" s="148">
        <v>361.99198950438</v>
      </c>
    </row>
    <row r="36" spans="1:9" x14ac:dyDescent="0.2">
      <c r="A36" s="50" t="s">
        <v>162</v>
      </c>
      <c r="B36" s="198">
        <v>66.400000000000006</v>
      </c>
      <c r="C36" s="198">
        <v>85.2</v>
      </c>
      <c r="D36" s="198">
        <v>78.900000000000006</v>
      </c>
      <c r="E36" s="198">
        <v>74.8</v>
      </c>
      <c r="F36" s="148">
        <v>6.7412598941699997</v>
      </c>
      <c r="G36" s="148">
        <v>4.8311651395600004</v>
      </c>
      <c r="H36" s="148">
        <v>58.876471095520003</v>
      </c>
      <c r="I36" s="148">
        <v>38.399002277409998</v>
      </c>
    </row>
    <row r="37" spans="1:9" x14ac:dyDescent="0.2">
      <c r="A37" s="50" t="s">
        <v>163</v>
      </c>
      <c r="B37" s="198">
        <v>218.7</v>
      </c>
      <c r="C37" s="198">
        <v>353.6</v>
      </c>
      <c r="D37" s="198">
        <v>348.8</v>
      </c>
      <c r="E37" s="198">
        <v>210.8</v>
      </c>
      <c r="F37" s="148">
        <v>13.575287552510002</v>
      </c>
      <c r="G37" s="148">
        <v>17.257423959539999</v>
      </c>
      <c r="H37" s="148">
        <v>173.12978720313001</v>
      </c>
      <c r="I37" s="148">
        <v>132.38326694807</v>
      </c>
    </row>
    <row r="38" spans="1:9" x14ac:dyDescent="0.2">
      <c r="A38" s="50" t="s">
        <v>164</v>
      </c>
      <c r="B38" s="198">
        <v>44.1</v>
      </c>
      <c r="C38" s="198">
        <v>88.4</v>
      </c>
      <c r="D38" s="198">
        <v>98</v>
      </c>
      <c r="E38" s="198">
        <v>97.1</v>
      </c>
      <c r="F38" s="148">
        <v>8.4841461445099995</v>
      </c>
      <c r="G38" s="148">
        <v>9.6028445932899995</v>
      </c>
      <c r="H38" s="148">
        <v>72.671239414550001</v>
      </c>
      <c r="I38" s="148">
        <v>74.033708459709999</v>
      </c>
    </row>
    <row r="39" spans="1:9" x14ac:dyDescent="0.2">
      <c r="A39" s="50" t="s">
        <v>165</v>
      </c>
      <c r="B39" s="198">
        <v>596.79999999999995</v>
      </c>
      <c r="C39" s="198">
        <v>727</v>
      </c>
      <c r="D39" s="198">
        <v>788.1</v>
      </c>
      <c r="E39" s="198">
        <v>782.8</v>
      </c>
      <c r="F39" s="148">
        <v>70.403856771929981</v>
      </c>
      <c r="G39" s="148">
        <v>69.021311721759957</v>
      </c>
      <c r="H39" s="148">
        <v>632.09751133095006</v>
      </c>
      <c r="I39" s="148">
        <v>500.10032725476992</v>
      </c>
    </row>
    <row r="40" spans="1:9" ht="15" thickBot="1" x14ac:dyDescent="0.25">
      <c r="A40" s="14" t="s">
        <v>166</v>
      </c>
      <c r="B40" s="250">
        <v>23132.3</v>
      </c>
      <c r="C40" s="250">
        <v>29449.9</v>
      </c>
      <c r="D40" s="250">
        <v>31278.799999999999</v>
      </c>
      <c r="E40" s="250">
        <v>27332.799999999999</v>
      </c>
      <c r="F40" s="148">
        <v>2536.6827807001705</v>
      </c>
      <c r="G40" s="148">
        <v>2953.6617131061498</v>
      </c>
      <c r="H40" s="148">
        <v>20844.759889284953</v>
      </c>
      <c r="I40" s="148">
        <v>21036.8933574371</v>
      </c>
    </row>
    <row r="41" spans="1:9" ht="15" thickTop="1" x14ac:dyDescent="0.2">
      <c r="A41" s="312" t="s">
        <v>55</v>
      </c>
      <c r="B41" s="312"/>
      <c r="C41" s="312"/>
      <c r="D41" s="312"/>
      <c r="E41" s="312"/>
      <c r="F41" s="312"/>
      <c r="G41" s="312"/>
      <c r="H41" s="312"/>
      <c r="I41" s="312"/>
    </row>
    <row r="42" spans="1:9" x14ac:dyDescent="0.2">
      <c r="A42" s="7" t="s">
        <v>167</v>
      </c>
    </row>
    <row r="43" spans="1:9" ht="15" customHeight="1" x14ac:dyDescent="0.2">
      <c r="A43" s="218" t="s">
        <v>860</v>
      </c>
      <c r="B43" s="218"/>
      <c r="C43" s="218"/>
      <c r="D43" s="218"/>
      <c r="E43" s="218"/>
      <c r="F43" s="218"/>
      <c r="G43" s="218"/>
      <c r="H43" s="218"/>
      <c r="I43" s="218"/>
    </row>
    <row r="44" spans="1:9" x14ac:dyDescent="0.2">
      <c r="A44" s="45" t="s">
        <v>168</v>
      </c>
    </row>
    <row r="45" spans="1:9" x14ac:dyDescent="0.2">
      <c r="A45" s="7"/>
    </row>
  </sheetData>
  <mergeCells count="10">
    <mergeCell ref="A41:I41"/>
    <mergeCell ref="A1:I1"/>
    <mergeCell ref="A2:I2"/>
    <mergeCell ref="A3:A4"/>
    <mergeCell ref="B3:B4"/>
    <mergeCell ref="C3:C4"/>
    <mergeCell ref="D3:D4"/>
    <mergeCell ref="E3:E4"/>
    <mergeCell ref="F3:G3"/>
    <mergeCell ref="H3:I3"/>
  </mergeCells>
  <hyperlinks>
    <hyperlink ref="A43" r:id="rId1" display="http://www.sbp.org.pk/departments/stats/AdvanceNotice.pdf"/>
  </hyperlinks>
  <pageMargins left="0.7" right="0.7" top="0.75" bottom="0.75" header="0.3" footer="0.3"/>
  <pageSetup paperSize="9" scale="81"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20</vt:i4>
      </vt:variant>
    </vt:vector>
  </HeadingPairs>
  <TitlesOfParts>
    <vt:vector size="55" baseType="lpstr">
      <vt:lpstr>4.1</vt:lpstr>
      <vt:lpstr>4.1.1</vt:lpstr>
      <vt:lpstr>4.2</vt:lpstr>
      <vt:lpstr>4.3</vt:lpstr>
      <vt:lpstr>4.4</vt:lpstr>
      <vt:lpstr>4.5</vt:lpstr>
      <vt:lpstr>4.6</vt:lpstr>
      <vt:lpstr>4.7</vt:lpstr>
      <vt:lpstr>4.8</vt:lpstr>
      <vt:lpstr>4.9</vt:lpstr>
      <vt:lpstr>4.9.1</vt:lpstr>
      <vt:lpstr>4.10</vt:lpstr>
      <vt:lpstr>4.10.1</vt:lpstr>
      <vt:lpstr>4.11</vt:lpstr>
      <vt:lpstr>4.12</vt:lpstr>
      <vt:lpstr>4.13</vt:lpstr>
      <vt:lpstr>4.14</vt:lpstr>
      <vt:lpstr>4.15</vt:lpstr>
      <vt:lpstr>4.15.1</vt:lpstr>
      <vt:lpstr>4.16</vt:lpstr>
      <vt:lpstr>4.16.1</vt:lpstr>
      <vt:lpstr>4.17</vt:lpstr>
      <vt:lpstr>4.17.1</vt:lpstr>
      <vt:lpstr>4.18</vt:lpstr>
      <vt:lpstr>4.18.1</vt:lpstr>
      <vt:lpstr>4.18.2</vt:lpstr>
      <vt:lpstr>4.18.3</vt:lpstr>
      <vt:lpstr>4.19</vt:lpstr>
      <vt:lpstr>4.19.1</vt:lpstr>
      <vt:lpstr>4.19.2</vt:lpstr>
      <vt:lpstr>4.19.3</vt:lpstr>
      <vt:lpstr>4.20</vt:lpstr>
      <vt:lpstr>4.21</vt:lpstr>
      <vt:lpstr>4.22</vt:lpstr>
      <vt:lpstr>4.23</vt:lpstr>
      <vt:lpstr>'4.1'!Print_Area</vt:lpstr>
      <vt:lpstr>'4.1.1'!Print_Area</vt:lpstr>
      <vt:lpstr>'4.12'!Print_Area</vt:lpstr>
      <vt:lpstr>'4.13'!Print_Area</vt:lpstr>
      <vt:lpstr>'4.14'!Print_Area</vt:lpstr>
      <vt:lpstr>'4.15'!Print_Area</vt:lpstr>
      <vt:lpstr>'4.16'!Print_Area</vt:lpstr>
      <vt:lpstr>'4.16.1'!Print_Area</vt:lpstr>
      <vt:lpstr>'4.17'!Print_Area</vt:lpstr>
      <vt:lpstr>'4.17.1'!Print_Area</vt:lpstr>
      <vt:lpstr>'4.18'!Print_Area</vt:lpstr>
      <vt:lpstr>'4.18.1'!Print_Area</vt:lpstr>
      <vt:lpstr>'4.18.2'!Print_Area</vt:lpstr>
      <vt:lpstr>'4.18.3'!Print_Area</vt:lpstr>
      <vt:lpstr>'4.19'!Print_Area</vt:lpstr>
      <vt:lpstr>'4.19.1'!Print_Area</vt:lpstr>
      <vt:lpstr>'4.23'!Print_Area</vt:lpstr>
      <vt:lpstr>'4.4'!Print_Area</vt:lpstr>
      <vt:lpstr>'4.7'!Print_Area</vt:lpstr>
      <vt:lpstr>'4.8'!Print_Area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2024-03-28T09:03:30Z</cp:lastPrinted>
  <dcterms:created xsi:type="dcterms:W3CDTF">2024-02-01T10:44:38Z</dcterms:created>
  <dcterms:modified xsi:type="dcterms:W3CDTF">2024-04-30T08:30:06Z</dcterms:modified>
</cp:coreProperties>
</file>