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P\Seasonal Adj\2603\"/>
    </mc:Choice>
  </mc:AlternateContent>
  <xr:revisionPtr revIDLastSave="0" documentId="13_ncr:1_{D15ECC8D-F1E4-49D8-BA20-66A6CF139EF9}" xr6:coauthVersionLast="47" xr6:coauthVersionMax="47" xr10:uidLastSave="{00000000-0000-0000-0000-000000000000}"/>
  <bookViews>
    <workbookView xWindow="-110" yWindow="-110" windowWidth="19420" windowHeight="11500" xr2:uid="{33165471-9F86-4FAB-900D-D03D57370608}"/>
  </bookViews>
  <sheets>
    <sheet name="3. Current Account Debit" sheetId="1" r:id="rId1"/>
  </sheets>
  <externalReferences>
    <externalReference r:id="rId2"/>
    <externalReference r:id="rId3"/>
  </externalReferences>
  <definedNames>
    <definedName name="BPM6_Summary">[1]BPM6!$D$918:$XFD$1002</definedName>
    <definedName name="_xlnm.Print_Area" localSheetId="0">'3. Current Account Debit'!$A$1:$N$68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3" i="1" l="1"/>
  <c r="R253" i="1"/>
  <c r="S252" i="1"/>
  <c r="R252" i="1"/>
  <c r="S251" i="1"/>
  <c r="R251" i="1"/>
  <c r="L25" i="1" s="1"/>
  <c r="S250" i="1"/>
  <c r="R250" i="1"/>
  <c r="K25" i="1" s="1"/>
  <c r="S249" i="1"/>
  <c r="J48" i="1" s="1"/>
  <c r="R249" i="1"/>
  <c r="J25" i="1" s="1"/>
  <c r="S248" i="1"/>
  <c r="I48" i="1" s="1"/>
  <c r="R248" i="1"/>
  <c r="I25" i="1" s="1"/>
  <c r="S247" i="1"/>
  <c r="R247" i="1"/>
  <c r="S246" i="1"/>
  <c r="R246" i="1"/>
  <c r="S245" i="1"/>
  <c r="R245" i="1"/>
  <c r="S244" i="1"/>
  <c r="E48" i="1" s="1"/>
  <c r="R244" i="1"/>
  <c r="S243" i="1"/>
  <c r="D48" i="1" s="1"/>
  <c r="R243" i="1"/>
  <c r="S242" i="1"/>
  <c r="C48" i="1" s="1"/>
  <c r="R242" i="1"/>
  <c r="C25" i="1" s="1"/>
  <c r="S241" i="1"/>
  <c r="R241" i="1"/>
  <c r="S240" i="1"/>
  <c r="R240" i="1"/>
  <c r="S239" i="1"/>
  <c r="R239" i="1"/>
  <c r="L24" i="1" s="1"/>
  <c r="S238" i="1"/>
  <c r="R238" i="1"/>
  <c r="K24" i="1" s="1"/>
  <c r="S237" i="1"/>
  <c r="R237" i="1"/>
  <c r="J24" i="1" s="1"/>
  <c r="S236" i="1"/>
  <c r="I47" i="1" s="1"/>
  <c r="R236" i="1"/>
  <c r="I24" i="1" s="1"/>
  <c r="S235" i="1"/>
  <c r="R235" i="1"/>
  <c r="S234" i="1"/>
  <c r="R234" i="1"/>
  <c r="S233" i="1"/>
  <c r="R233" i="1"/>
  <c r="S232" i="1"/>
  <c r="E47" i="1" s="1"/>
  <c r="R232" i="1"/>
  <c r="S231" i="1"/>
  <c r="D47" i="1" s="1"/>
  <c r="R231" i="1"/>
  <c r="S230" i="1"/>
  <c r="C47" i="1" s="1"/>
  <c r="R230" i="1"/>
  <c r="C24" i="1" s="1"/>
  <c r="S229" i="1"/>
  <c r="R229" i="1"/>
  <c r="S228" i="1"/>
  <c r="R228" i="1"/>
  <c r="S227" i="1"/>
  <c r="R227" i="1"/>
  <c r="L23" i="1" s="1"/>
  <c r="S226" i="1"/>
  <c r="R226" i="1"/>
  <c r="K23" i="1" s="1"/>
  <c r="S225" i="1"/>
  <c r="R225" i="1"/>
  <c r="J23" i="1" s="1"/>
  <c r="S224" i="1"/>
  <c r="I46" i="1" s="1"/>
  <c r="R224" i="1"/>
  <c r="I23" i="1" s="1"/>
  <c r="S223" i="1"/>
  <c r="R223" i="1"/>
  <c r="S222" i="1"/>
  <c r="R222" i="1"/>
  <c r="S221" i="1"/>
  <c r="R221" i="1"/>
  <c r="S220" i="1"/>
  <c r="E46" i="1" s="1"/>
  <c r="R220" i="1"/>
  <c r="S219" i="1"/>
  <c r="D46" i="1" s="1"/>
  <c r="R219" i="1"/>
  <c r="D23" i="1" s="1"/>
  <c r="S218" i="1"/>
  <c r="C46" i="1" s="1"/>
  <c r="R218" i="1"/>
  <c r="C23" i="1" s="1"/>
  <c r="S217" i="1"/>
  <c r="R217" i="1"/>
  <c r="S216" i="1"/>
  <c r="R216" i="1"/>
  <c r="S215" i="1"/>
  <c r="R215" i="1"/>
  <c r="S214" i="1"/>
  <c r="R214" i="1"/>
  <c r="K22" i="1" s="1"/>
  <c r="S213" i="1"/>
  <c r="R213" i="1"/>
  <c r="J22" i="1" s="1"/>
  <c r="S212" i="1"/>
  <c r="R212" i="1"/>
  <c r="I22" i="1" s="1"/>
  <c r="S211" i="1"/>
  <c r="R211" i="1"/>
  <c r="S210" i="1"/>
  <c r="R210" i="1"/>
  <c r="S209" i="1"/>
  <c r="R209" i="1"/>
  <c r="S208" i="1"/>
  <c r="E45" i="1" s="1"/>
  <c r="R208" i="1"/>
  <c r="E22" i="1" s="1"/>
  <c r="S207" i="1"/>
  <c r="D45" i="1" s="1"/>
  <c r="R207" i="1"/>
  <c r="D22" i="1" s="1"/>
  <c r="S206" i="1"/>
  <c r="C45" i="1" s="1"/>
  <c r="R206" i="1"/>
  <c r="C22" i="1" s="1"/>
  <c r="S205" i="1"/>
  <c r="R205" i="1"/>
  <c r="S204" i="1"/>
  <c r="R204" i="1"/>
  <c r="S203" i="1"/>
  <c r="R203" i="1"/>
  <c r="S202" i="1"/>
  <c r="R202" i="1"/>
  <c r="S201" i="1"/>
  <c r="R201" i="1"/>
  <c r="J21" i="1" s="1"/>
  <c r="S200" i="1"/>
  <c r="I44" i="1" s="1"/>
  <c r="R200" i="1"/>
  <c r="I21" i="1" s="1"/>
  <c r="S199" i="1"/>
  <c r="R199" i="1"/>
  <c r="S198" i="1"/>
  <c r="R198" i="1"/>
  <c r="S197" i="1"/>
  <c r="R197" i="1"/>
  <c r="F21" i="1" s="1"/>
  <c r="S196" i="1"/>
  <c r="E44" i="1" s="1"/>
  <c r="R196" i="1"/>
  <c r="E21" i="1" s="1"/>
  <c r="S195" i="1"/>
  <c r="D44" i="1" s="1"/>
  <c r="R195" i="1"/>
  <c r="D21" i="1" s="1"/>
  <c r="S194" i="1"/>
  <c r="C44" i="1" s="1"/>
  <c r="R194" i="1"/>
  <c r="C21" i="1" s="1"/>
  <c r="S193" i="1"/>
  <c r="R193" i="1"/>
  <c r="S192" i="1"/>
  <c r="R192" i="1"/>
  <c r="S191" i="1"/>
  <c r="R191" i="1"/>
  <c r="S190" i="1"/>
  <c r="K43" i="1" s="1"/>
  <c r="R190" i="1"/>
  <c r="S189" i="1"/>
  <c r="J43" i="1" s="1"/>
  <c r="R189" i="1"/>
  <c r="S188" i="1"/>
  <c r="I43" i="1" s="1"/>
  <c r="R188" i="1"/>
  <c r="I20" i="1" s="1"/>
  <c r="S187" i="1"/>
  <c r="R187" i="1"/>
  <c r="S186" i="1"/>
  <c r="R186" i="1"/>
  <c r="S185" i="1"/>
  <c r="R185" i="1"/>
  <c r="S184" i="1"/>
  <c r="E43" i="1" s="1"/>
  <c r="R184" i="1"/>
  <c r="E20" i="1" s="1"/>
  <c r="S183" i="1"/>
  <c r="D43" i="1" s="1"/>
  <c r="R183" i="1"/>
  <c r="D20" i="1" s="1"/>
  <c r="S182" i="1"/>
  <c r="C43" i="1" s="1"/>
  <c r="R182" i="1"/>
  <c r="C20" i="1" s="1"/>
  <c r="S181" i="1"/>
  <c r="R181" i="1"/>
  <c r="S180" i="1"/>
  <c r="R180" i="1"/>
  <c r="S179" i="1"/>
  <c r="R179" i="1"/>
  <c r="S178" i="1"/>
  <c r="K42" i="1" s="1"/>
  <c r="R178" i="1"/>
  <c r="S177" i="1"/>
  <c r="J42" i="1" s="1"/>
  <c r="R177" i="1"/>
  <c r="S176" i="1"/>
  <c r="I42" i="1" s="1"/>
  <c r="R176" i="1"/>
  <c r="I19" i="1" s="1"/>
  <c r="S175" i="1"/>
  <c r="R175" i="1"/>
  <c r="S174" i="1"/>
  <c r="R174" i="1"/>
  <c r="S173" i="1"/>
  <c r="R173" i="1"/>
  <c r="F19" i="1" s="1"/>
  <c r="S172" i="1"/>
  <c r="R172" i="1"/>
  <c r="E19" i="1" s="1"/>
  <c r="S171" i="1"/>
  <c r="D42" i="1" s="1"/>
  <c r="R171" i="1"/>
  <c r="D19" i="1" s="1"/>
  <c r="S170" i="1"/>
  <c r="C42" i="1" s="1"/>
  <c r="R170" i="1"/>
  <c r="C19" i="1" s="1"/>
  <c r="S169" i="1"/>
  <c r="R169" i="1"/>
  <c r="S168" i="1"/>
  <c r="R168" i="1"/>
  <c r="S167" i="1"/>
  <c r="R167" i="1"/>
  <c r="S166" i="1"/>
  <c r="K41" i="1" s="1"/>
  <c r="R166" i="1"/>
  <c r="S165" i="1"/>
  <c r="J41" i="1" s="1"/>
  <c r="R165" i="1"/>
  <c r="S164" i="1"/>
  <c r="I41" i="1" s="1"/>
  <c r="R164" i="1"/>
  <c r="I18" i="1" s="1"/>
  <c r="S163" i="1"/>
  <c r="R163" i="1"/>
  <c r="S162" i="1"/>
  <c r="R162" i="1"/>
  <c r="S161" i="1"/>
  <c r="R161" i="1"/>
  <c r="F18" i="1" s="1"/>
  <c r="S160" i="1"/>
  <c r="R160" i="1"/>
  <c r="E18" i="1" s="1"/>
  <c r="S159" i="1"/>
  <c r="D41" i="1" s="1"/>
  <c r="R159" i="1"/>
  <c r="D18" i="1" s="1"/>
  <c r="S158" i="1"/>
  <c r="C41" i="1" s="1"/>
  <c r="R158" i="1"/>
  <c r="C18" i="1" s="1"/>
  <c r="S157" i="1"/>
  <c r="R157" i="1"/>
  <c r="S156" i="1"/>
  <c r="R156" i="1"/>
  <c r="S155" i="1"/>
  <c r="R155" i="1"/>
  <c r="S154" i="1"/>
  <c r="K40" i="1" s="1"/>
  <c r="R154" i="1"/>
  <c r="S153" i="1"/>
  <c r="J40" i="1" s="1"/>
  <c r="R153" i="1"/>
  <c r="J17" i="1" s="1"/>
  <c r="S152" i="1"/>
  <c r="I40" i="1" s="1"/>
  <c r="R152" i="1"/>
  <c r="I17" i="1" s="1"/>
  <c r="S151" i="1"/>
  <c r="R151" i="1"/>
  <c r="S150" i="1"/>
  <c r="R150" i="1"/>
  <c r="S149" i="1"/>
  <c r="R149" i="1"/>
  <c r="F17" i="1" s="1"/>
  <c r="S148" i="1"/>
  <c r="R148" i="1"/>
  <c r="E17" i="1" s="1"/>
  <c r="S147" i="1"/>
  <c r="R147" i="1"/>
  <c r="D17" i="1" s="1"/>
  <c r="S146" i="1"/>
  <c r="R146" i="1"/>
  <c r="C17" i="1" s="1"/>
  <c r="S145" i="1"/>
  <c r="R145" i="1"/>
  <c r="S144" i="1"/>
  <c r="R144" i="1"/>
  <c r="S143" i="1"/>
  <c r="R143" i="1"/>
  <c r="S142" i="1"/>
  <c r="K39" i="1" s="1"/>
  <c r="R142" i="1"/>
  <c r="K16" i="1" s="1"/>
  <c r="S141" i="1"/>
  <c r="J39" i="1" s="1"/>
  <c r="R141" i="1"/>
  <c r="J16" i="1" s="1"/>
  <c r="S140" i="1"/>
  <c r="I39" i="1" s="1"/>
  <c r="R140" i="1"/>
  <c r="I16" i="1" s="1"/>
  <c r="S139" i="1"/>
  <c r="R139" i="1"/>
  <c r="S138" i="1"/>
  <c r="R138" i="1"/>
  <c r="S137" i="1"/>
  <c r="R137" i="1"/>
  <c r="S136" i="1"/>
  <c r="R136" i="1"/>
  <c r="E16" i="1" s="1"/>
  <c r="S135" i="1"/>
  <c r="R135" i="1"/>
  <c r="D16" i="1" s="1"/>
  <c r="S134" i="1"/>
  <c r="C39" i="1" s="1"/>
  <c r="R134" i="1"/>
  <c r="C16" i="1" s="1"/>
  <c r="S133" i="1"/>
  <c r="R133" i="1"/>
  <c r="S132" i="1"/>
  <c r="R132" i="1"/>
  <c r="S131" i="1"/>
  <c r="R131" i="1"/>
  <c r="L15" i="1" s="1"/>
  <c r="S130" i="1"/>
  <c r="K38" i="1" s="1"/>
  <c r="R130" i="1"/>
  <c r="K15" i="1" s="1"/>
  <c r="S129" i="1"/>
  <c r="J38" i="1" s="1"/>
  <c r="R129" i="1"/>
  <c r="J15" i="1" s="1"/>
  <c r="S128" i="1"/>
  <c r="I38" i="1" s="1"/>
  <c r="R128" i="1"/>
  <c r="I15" i="1" s="1"/>
  <c r="S127" i="1"/>
  <c r="R127" i="1"/>
  <c r="S126" i="1"/>
  <c r="R126" i="1"/>
  <c r="S125" i="1"/>
  <c r="R125" i="1"/>
  <c r="S124" i="1"/>
  <c r="R124" i="1"/>
  <c r="S123" i="1"/>
  <c r="R123" i="1"/>
  <c r="D15" i="1" s="1"/>
  <c r="S122" i="1"/>
  <c r="C38" i="1" s="1"/>
  <c r="R122" i="1"/>
  <c r="C15" i="1" s="1"/>
  <c r="S121" i="1"/>
  <c r="S120" i="1"/>
  <c r="M37" i="1" s="1"/>
  <c r="S119" i="1"/>
  <c r="S118" i="1"/>
  <c r="S117" i="1"/>
  <c r="S116" i="1"/>
  <c r="S115" i="1"/>
  <c r="H37" i="1" s="1"/>
  <c r="S114" i="1"/>
  <c r="S113" i="1"/>
  <c r="F37" i="1" s="1"/>
  <c r="S112" i="1"/>
  <c r="E37" i="1" s="1"/>
  <c r="S111" i="1"/>
  <c r="D37" i="1" s="1"/>
  <c r="S110" i="1"/>
  <c r="C37" i="1" s="1"/>
  <c r="S109" i="1"/>
  <c r="S108" i="1"/>
  <c r="M36" i="1" s="1"/>
  <c r="S107" i="1"/>
  <c r="S106" i="1"/>
  <c r="S105" i="1"/>
  <c r="S104" i="1"/>
  <c r="S103" i="1"/>
  <c r="S102" i="1"/>
  <c r="S101" i="1"/>
  <c r="S100" i="1"/>
  <c r="E36" i="1" s="1"/>
  <c r="S99" i="1"/>
  <c r="D36" i="1" s="1"/>
  <c r="S98" i="1"/>
  <c r="C36" i="1" s="1"/>
  <c r="S97" i="1"/>
  <c r="S96" i="1"/>
  <c r="S95" i="1"/>
  <c r="S94" i="1"/>
  <c r="S93" i="1"/>
  <c r="S92" i="1"/>
  <c r="S91" i="1"/>
  <c r="S90" i="1"/>
  <c r="S89" i="1"/>
  <c r="F35" i="1" s="1"/>
  <c r="S88" i="1"/>
  <c r="E35" i="1" s="1"/>
  <c r="S87" i="1"/>
  <c r="D35" i="1" s="1"/>
  <c r="S86" i="1"/>
  <c r="C35" i="1" s="1"/>
  <c r="S85" i="1"/>
  <c r="S84" i="1"/>
  <c r="S83" i="1"/>
  <c r="S82" i="1"/>
  <c r="S81" i="1"/>
  <c r="S80" i="1"/>
  <c r="S79" i="1"/>
  <c r="S78" i="1"/>
  <c r="G34" i="1" s="1"/>
  <c r="S77" i="1"/>
  <c r="F34" i="1" s="1"/>
  <c r="S76" i="1"/>
  <c r="E34" i="1" s="1"/>
  <c r="S75" i="1"/>
  <c r="D34" i="1" s="1"/>
  <c r="S74" i="1"/>
  <c r="C34" i="1" s="1"/>
  <c r="S73" i="1"/>
  <c r="S72" i="1"/>
  <c r="S71" i="1"/>
  <c r="S70" i="1"/>
  <c r="S69" i="1"/>
  <c r="S68" i="1"/>
  <c r="A68" i="1"/>
  <c r="S67" i="1"/>
  <c r="H33" i="1" s="1"/>
  <c r="A67" i="1"/>
  <c r="S66" i="1"/>
  <c r="G33" i="1" s="1"/>
  <c r="A66" i="1"/>
  <c r="S65" i="1"/>
  <c r="F33" i="1" s="1"/>
  <c r="S64" i="1"/>
  <c r="S63" i="1"/>
  <c r="D33" i="1" s="1"/>
  <c r="S62" i="1"/>
  <c r="S61" i="1"/>
  <c r="S60" i="1"/>
  <c r="S59" i="1"/>
  <c r="S58" i="1"/>
  <c r="S57" i="1"/>
  <c r="S56" i="1"/>
  <c r="I32" i="1" s="1"/>
  <c r="S55" i="1"/>
  <c r="H32" i="1" s="1"/>
  <c r="S54" i="1"/>
  <c r="G32" i="1" s="1"/>
  <c r="S53" i="1"/>
  <c r="F32" i="1" s="1"/>
  <c r="S52" i="1"/>
  <c r="S51" i="1"/>
  <c r="S50" i="1"/>
  <c r="S49" i="1"/>
  <c r="S48" i="1"/>
  <c r="L48" i="1"/>
  <c r="K48" i="1"/>
  <c r="H48" i="1"/>
  <c r="G48" i="1"/>
  <c r="F48" i="1"/>
  <c r="S47" i="1"/>
  <c r="L31" i="1" s="1"/>
  <c r="N47" i="1"/>
  <c r="M47" i="1"/>
  <c r="L47" i="1"/>
  <c r="K47" i="1"/>
  <c r="J47" i="1"/>
  <c r="H47" i="1"/>
  <c r="G47" i="1"/>
  <c r="F47" i="1"/>
  <c r="S46" i="1"/>
  <c r="N46" i="1"/>
  <c r="M46" i="1"/>
  <c r="L46" i="1"/>
  <c r="K46" i="1"/>
  <c r="J46" i="1"/>
  <c r="H46" i="1"/>
  <c r="G46" i="1"/>
  <c r="F46" i="1"/>
  <c r="S45" i="1"/>
  <c r="J31" i="1" s="1"/>
  <c r="N45" i="1"/>
  <c r="M45" i="1"/>
  <c r="L45" i="1"/>
  <c r="K45" i="1"/>
  <c r="J45" i="1"/>
  <c r="I45" i="1"/>
  <c r="H45" i="1"/>
  <c r="G45" i="1"/>
  <c r="F45" i="1"/>
  <c r="S44" i="1"/>
  <c r="I31" i="1" s="1"/>
  <c r="N44" i="1"/>
  <c r="M44" i="1"/>
  <c r="L44" i="1"/>
  <c r="K44" i="1"/>
  <c r="J44" i="1"/>
  <c r="H44" i="1"/>
  <c r="G44" i="1"/>
  <c r="F44" i="1"/>
  <c r="S43" i="1"/>
  <c r="H31" i="1" s="1"/>
  <c r="N43" i="1"/>
  <c r="M43" i="1"/>
  <c r="L43" i="1"/>
  <c r="H43" i="1"/>
  <c r="G43" i="1"/>
  <c r="F43" i="1"/>
  <c r="S42" i="1"/>
  <c r="G31" i="1" s="1"/>
  <c r="N42" i="1"/>
  <c r="M42" i="1"/>
  <c r="L42" i="1"/>
  <c r="H42" i="1"/>
  <c r="G42" i="1"/>
  <c r="F42" i="1"/>
  <c r="E42" i="1"/>
  <c r="S41" i="1"/>
  <c r="F31" i="1" s="1"/>
  <c r="N41" i="1"/>
  <c r="M41" i="1"/>
  <c r="L41" i="1"/>
  <c r="H41" i="1"/>
  <c r="G41" i="1"/>
  <c r="F41" i="1"/>
  <c r="E41" i="1"/>
  <c r="S40" i="1"/>
  <c r="E31" i="1" s="1"/>
  <c r="N40" i="1"/>
  <c r="M40" i="1"/>
  <c r="L40" i="1"/>
  <c r="H40" i="1"/>
  <c r="G40" i="1"/>
  <c r="F40" i="1"/>
  <c r="E40" i="1"/>
  <c r="D40" i="1"/>
  <c r="C40" i="1"/>
  <c r="S39" i="1"/>
  <c r="D31" i="1" s="1"/>
  <c r="N39" i="1"/>
  <c r="M39" i="1"/>
  <c r="L39" i="1"/>
  <c r="H39" i="1"/>
  <c r="G39" i="1"/>
  <c r="F39" i="1"/>
  <c r="E39" i="1"/>
  <c r="D39" i="1"/>
  <c r="S38" i="1"/>
  <c r="N38" i="1"/>
  <c r="M38" i="1"/>
  <c r="L38" i="1"/>
  <c r="H38" i="1"/>
  <c r="G38" i="1"/>
  <c r="F38" i="1"/>
  <c r="E38" i="1"/>
  <c r="D38" i="1"/>
  <c r="S37" i="1"/>
  <c r="N30" i="1" s="1"/>
  <c r="N37" i="1"/>
  <c r="L37" i="1"/>
  <c r="K37" i="1"/>
  <c r="J37" i="1"/>
  <c r="I37" i="1"/>
  <c r="G37" i="1"/>
  <c r="S36" i="1"/>
  <c r="N36" i="1"/>
  <c r="L36" i="1"/>
  <c r="K36" i="1"/>
  <c r="J36" i="1"/>
  <c r="I36" i="1"/>
  <c r="H36" i="1"/>
  <c r="G36" i="1"/>
  <c r="F36" i="1"/>
  <c r="S35" i="1"/>
  <c r="N35" i="1"/>
  <c r="M35" i="1"/>
  <c r="L35" i="1"/>
  <c r="K35" i="1"/>
  <c r="J35" i="1"/>
  <c r="I35" i="1"/>
  <c r="H35" i="1"/>
  <c r="G35" i="1"/>
  <c r="S34" i="1"/>
  <c r="N34" i="1"/>
  <c r="M34" i="1"/>
  <c r="L34" i="1"/>
  <c r="K34" i="1"/>
  <c r="J34" i="1"/>
  <c r="I34" i="1"/>
  <c r="H34" i="1"/>
  <c r="S33" i="1"/>
  <c r="J30" i="1" s="1"/>
  <c r="N33" i="1"/>
  <c r="M33" i="1"/>
  <c r="L33" i="1"/>
  <c r="K33" i="1"/>
  <c r="J33" i="1"/>
  <c r="I33" i="1"/>
  <c r="E33" i="1"/>
  <c r="C33" i="1"/>
  <c r="S32" i="1"/>
  <c r="I30" i="1" s="1"/>
  <c r="N32" i="1"/>
  <c r="M32" i="1"/>
  <c r="L32" i="1"/>
  <c r="K32" i="1"/>
  <c r="J32" i="1"/>
  <c r="E32" i="1"/>
  <c r="D32" i="1"/>
  <c r="C32" i="1"/>
  <c r="S31" i="1"/>
  <c r="H30" i="1" s="1"/>
  <c r="N31" i="1"/>
  <c r="M31" i="1"/>
  <c r="K31" i="1"/>
  <c r="C31" i="1"/>
  <c r="S30" i="1"/>
  <c r="G30" i="1" s="1"/>
  <c r="M30" i="1"/>
  <c r="L30" i="1"/>
  <c r="K30" i="1"/>
  <c r="C30" i="1"/>
  <c r="S29" i="1"/>
  <c r="F30" i="1" s="1"/>
  <c r="S28" i="1"/>
  <c r="E30" i="1" s="1"/>
  <c r="S27" i="1"/>
  <c r="D30" i="1" s="1"/>
  <c r="S26" i="1"/>
  <c r="S25" i="1"/>
  <c r="N29" i="1" s="1"/>
  <c r="H25" i="1"/>
  <c r="G25" i="1"/>
  <c r="F25" i="1"/>
  <c r="E25" i="1"/>
  <c r="D25" i="1"/>
  <c r="S24" i="1"/>
  <c r="M29" i="1" s="1"/>
  <c r="N24" i="1"/>
  <c r="M24" i="1"/>
  <c r="H24" i="1"/>
  <c r="G24" i="1"/>
  <c r="F24" i="1"/>
  <c r="E24" i="1"/>
  <c r="D24" i="1"/>
  <c r="S23" i="1"/>
  <c r="L29" i="1" s="1"/>
  <c r="N23" i="1"/>
  <c r="M23" i="1"/>
  <c r="H23" i="1"/>
  <c r="G23" i="1"/>
  <c r="F23" i="1"/>
  <c r="E23" i="1"/>
  <c r="S22" i="1"/>
  <c r="K29" i="1" s="1"/>
  <c r="N22" i="1"/>
  <c r="M22" i="1"/>
  <c r="L22" i="1"/>
  <c r="H22" i="1"/>
  <c r="G22" i="1"/>
  <c r="F22" i="1"/>
  <c r="S21" i="1"/>
  <c r="J29" i="1" s="1"/>
  <c r="N21" i="1"/>
  <c r="M21" i="1"/>
  <c r="L21" i="1"/>
  <c r="K21" i="1"/>
  <c r="H21" i="1"/>
  <c r="G21" i="1"/>
  <c r="S20" i="1"/>
  <c r="I29" i="1" s="1"/>
  <c r="N20" i="1"/>
  <c r="M20" i="1"/>
  <c r="L20" i="1"/>
  <c r="K20" i="1"/>
  <c r="J20" i="1"/>
  <c r="H20" i="1"/>
  <c r="G20" i="1"/>
  <c r="F20" i="1"/>
  <c r="S19" i="1"/>
  <c r="H29" i="1" s="1"/>
  <c r="N19" i="1"/>
  <c r="M19" i="1"/>
  <c r="L19" i="1"/>
  <c r="K19" i="1"/>
  <c r="J19" i="1"/>
  <c r="H19" i="1"/>
  <c r="G19" i="1"/>
  <c r="S18" i="1"/>
  <c r="G29" i="1" s="1"/>
  <c r="N18" i="1"/>
  <c r="M18" i="1"/>
  <c r="L18" i="1"/>
  <c r="K18" i="1"/>
  <c r="J18" i="1"/>
  <c r="H18" i="1"/>
  <c r="G18" i="1"/>
  <c r="S17" i="1"/>
  <c r="F29" i="1" s="1"/>
  <c r="N17" i="1"/>
  <c r="M17" i="1"/>
  <c r="L17" i="1"/>
  <c r="K17" i="1"/>
  <c r="H17" i="1"/>
  <c r="G17" i="1"/>
  <c r="S16" i="1"/>
  <c r="E29" i="1" s="1"/>
  <c r="N16" i="1"/>
  <c r="M16" i="1"/>
  <c r="L16" i="1"/>
  <c r="H16" i="1"/>
  <c r="G16" i="1"/>
  <c r="F16" i="1"/>
  <c r="S15" i="1"/>
  <c r="D29" i="1" s="1"/>
  <c r="N15" i="1"/>
  <c r="M15" i="1"/>
  <c r="H15" i="1"/>
  <c r="G15" i="1"/>
  <c r="F15" i="1"/>
  <c r="E15" i="1"/>
  <c r="S14" i="1"/>
  <c r="C29" i="1" s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N28" i="1" s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M28" i="1" s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L28" i="1" s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K28" i="1" s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J28" i="1" s="1"/>
  <c r="N9" i="1"/>
  <c r="M9" i="1"/>
  <c r="L9" i="1"/>
  <c r="K9" i="1"/>
  <c r="J9" i="1"/>
  <c r="I9" i="1"/>
  <c r="H9" i="1"/>
  <c r="G9" i="1"/>
  <c r="F9" i="1"/>
  <c r="E9" i="1"/>
  <c r="D9" i="1"/>
  <c r="C9" i="1"/>
  <c r="S8" i="1"/>
  <c r="I28" i="1" s="1"/>
  <c r="N8" i="1"/>
  <c r="M8" i="1"/>
  <c r="L8" i="1"/>
  <c r="K8" i="1"/>
  <c r="J8" i="1"/>
  <c r="I8" i="1"/>
  <c r="H8" i="1"/>
  <c r="G8" i="1"/>
  <c r="F8" i="1"/>
  <c r="E8" i="1"/>
  <c r="D8" i="1"/>
  <c r="C8" i="1"/>
  <c r="S7" i="1"/>
  <c r="H28" i="1" s="1"/>
  <c r="N7" i="1"/>
  <c r="M7" i="1"/>
  <c r="L7" i="1"/>
  <c r="K7" i="1"/>
  <c r="J7" i="1"/>
  <c r="I7" i="1"/>
  <c r="H7" i="1"/>
  <c r="G7" i="1"/>
  <c r="F7" i="1"/>
  <c r="E7" i="1"/>
  <c r="D7" i="1"/>
  <c r="C7" i="1"/>
  <c r="S6" i="1"/>
  <c r="G28" i="1" s="1"/>
  <c r="N6" i="1"/>
  <c r="M6" i="1"/>
  <c r="L6" i="1"/>
  <c r="K6" i="1"/>
  <c r="J6" i="1"/>
  <c r="I6" i="1"/>
  <c r="H6" i="1"/>
  <c r="G6" i="1"/>
  <c r="F6" i="1"/>
  <c r="E6" i="1"/>
  <c r="D6" i="1"/>
  <c r="C6" i="1"/>
  <c r="S5" i="1"/>
  <c r="F28" i="1" s="1"/>
  <c r="N5" i="1"/>
  <c r="M5" i="1"/>
  <c r="L5" i="1"/>
  <c r="K5" i="1"/>
  <c r="J5" i="1"/>
  <c r="I5" i="1"/>
  <c r="H5" i="1"/>
  <c r="G5" i="1"/>
  <c r="F5" i="1"/>
  <c r="E5" i="1"/>
  <c r="D5" i="1"/>
  <c r="C5" i="1"/>
  <c r="S4" i="1"/>
  <c r="E28" i="1" s="1"/>
  <c r="S3" i="1"/>
  <c r="D28" i="1" s="1"/>
  <c r="S2" i="1"/>
  <c r="C28" i="1" s="1"/>
</calcChain>
</file>

<file path=xl/sharedStrings.xml><?xml version="1.0" encoding="utf-8"?>
<sst xmlns="http://schemas.openxmlformats.org/spreadsheetml/2006/main" count="74" uniqueCount="40">
  <si>
    <t>Current Account (Debit)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</si>
  <si>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</si>
  <si>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</si>
  <si>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</si>
  <si>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</si>
  <si>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</si>
  <si>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</si>
  <si>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</si>
  <si>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</si>
  <si>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</si>
  <si>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</si>
  <si>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</si>
  <si>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</si>
  <si>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</si>
  <si>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</si>
  <si>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</si>
  <si>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</si>
  <si>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</si>
  <si>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</si>
  <si>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</si>
  <si>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</si>
  <si>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</si>
  <si>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</si>
  <si>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</si>
  <si>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</si>
  <si>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</si>
  <si>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</si>
  <si>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</si>
  <si>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</si>
  <si>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</si>
  <si>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</si>
  <si>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</si>
  <si>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</si>
  <si>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</si>
  <si>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</si>
  <si>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</si>
  <si>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</si>
  <si>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</si>
  <si>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</si>
  <si>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Seasonally Adjusted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</si>
</sst>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/>
    </xf>
    <xf numFmtId="11" fontId="0" fillId="0" borderId="0" xfId="0" applyNumberFormat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3" fontId="1" fillId="0" borderId="0" xfId="0" applyNumberFormat="1" applyFont="1" applyAlignment="1">
      <alignment horizontal="center"/>
    </xf>
    <xf numFmtId="0" fontId="0" fillId="0" borderId="3" xfId="0" applyBorder="1"/>
    <xf numFmtId="3" fontId="0" fillId="0" borderId="3" xfId="0" applyNumberFormat="1" applyBorder="1"/>
    <xf numFmtId="0" fontId="0" fillId="0" borderId="0" xfId="0" applyAlignment="1">
      <alignment horizontal="left"/>
    </xf>
    <xf numFmtId="43" fontId="0" fillId="0" borderId="0" xfId="0" applyNumberFormat="1"/>
    <xf numFmtId="0" fontId="3" fillId="0" borderId="0" xfId="0" applyFont="1"/>
    <xf numFmtId="11" fontId="3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164" fontId="4" fillId="0" borderId="0" xfId="0" applyNumberFormat="1" applyFont="1"/>
    <xf numFmtId="164" fontId="4" fillId="2" borderId="0" xfId="0" applyNumberFormat="1" applyFont="1" applyFill="1"/>
    <xf numFmtId="17" fontId="4" fillId="0" borderId="0" xfId="0" applyNumberFormat="1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'3. Current Account Debit'!$R$1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'3. Current Account Debit'!$Q$191:$Q$251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 formatCode="mmm\-yy">
                  <c:v>44743</c:v>
                </c:pt>
                <c:pt idx="16" formatCode="mmm\-yy">
                  <c:v>44774</c:v>
                </c:pt>
                <c:pt idx="17" formatCode="mmm\-yy">
                  <c:v>44805</c:v>
                </c:pt>
                <c:pt idx="18" formatCode="mmm\-yy">
                  <c:v>44835</c:v>
                </c:pt>
                <c:pt idx="19" formatCode="mmm\-yy">
                  <c:v>44866</c:v>
                </c:pt>
                <c:pt idx="20" formatCode="mmm\-yy">
                  <c:v>44896</c:v>
                </c:pt>
                <c:pt idx="21" formatCode="mmm\-yy">
                  <c:v>44927</c:v>
                </c:pt>
                <c:pt idx="22" formatCode="mmm\-yy">
                  <c:v>44958</c:v>
                </c:pt>
                <c:pt idx="23" formatCode="mmm\-yy">
                  <c:v>44986</c:v>
                </c:pt>
                <c:pt idx="24" formatCode="mmm\-yy">
                  <c:v>45017</c:v>
                </c:pt>
                <c:pt idx="25" formatCode="mmm\-yy">
                  <c:v>45047</c:v>
                </c:pt>
                <c:pt idx="26" formatCode="mmm\-yy">
                  <c:v>45107</c:v>
                </c:pt>
                <c:pt idx="27" formatCode="mmm\-yy">
                  <c:v>45138</c:v>
                </c:pt>
                <c:pt idx="28" formatCode="mmm\-yy">
                  <c:v>45169</c:v>
                </c:pt>
                <c:pt idx="29" formatCode="mmm\-yy">
                  <c:v>45199</c:v>
                </c:pt>
                <c:pt idx="30" formatCode="mmm\-yy">
                  <c:v>45230</c:v>
                </c:pt>
                <c:pt idx="31" formatCode="mmm\-yy">
                  <c:v>45260</c:v>
                </c:pt>
                <c:pt idx="32" formatCode="mmm\-yy">
                  <c:v>45291</c:v>
                </c:pt>
                <c:pt idx="33" formatCode="mmm\-yy">
                  <c:v>45322</c:v>
                </c:pt>
                <c:pt idx="34" formatCode="mmm\-yy">
                  <c:v>45351</c:v>
                </c:pt>
                <c:pt idx="35" formatCode="mmm\-yy">
                  <c:v>45382</c:v>
                </c:pt>
                <c:pt idx="36" formatCode="mmm\-yy">
                  <c:v>45412</c:v>
                </c:pt>
                <c:pt idx="37" formatCode="mmm\-yy">
                  <c:v>45443</c:v>
                </c:pt>
                <c:pt idx="38" formatCode="mmm\-yy">
                  <c:v>45473</c:v>
                </c:pt>
                <c:pt idx="39" formatCode="mmm\-yy">
                  <c:v>45504</c:v>
                </c:pt>
                <c:pt idx="40" formatCode="mmm\-yy">
                  <c:v>45535</c:v>
                </c:pt>
                <c:pt idx="41" formatCode="mmm\-yy">
                  <c:v>45565</c:v>
                </c:pt>
                <c:pt idx="42" formatCode="mmm\-yy">
                  <c:v>45596</c:v>
                </c:pt>
                <c:pt idx="43" formatCode="mmm\-yy">
                  <c:v>45626</c:v>
                </c:pt>
                <c:pt idx="44" formatCode="mmm\-yy">
                  <c:v>45657</c:v>
                </c:pt>
                <c:pt idx="45" formatCode="mmm\-yy">
                  <c:v>45688</c:v>
                </c:pt>
                <c:pt idx="46" formatCode="mmm\-yy">
                  <c:v>45716</c:v>
                </c:pt>
                <c:pt idx="47" formatCode="mmm\-yy">
                  <c:v>45747</c:v>
                </c:pt>
                <c:pt idx="48" formatCode="mmm\-yy">
                  <c:v>45777</c:v>
                </c:pt>
                <c:pt idx="49" formatCode="mmm\-yy">
                  <c:v>45808</c:v>
                </c:pt>
                <c:pt idx="50" formatCode="mmm\-yy">
                  <c:v>45838</c:v>
                </c:pt>
                <c:pt idx="51" formatCode="mmm\-yy">
                  <c:v>45869</c:v>
                </c:pt>
                <c:pt idx="52" formatCode="mmm\-yy">
                  <c:v>45900</c:v>
                </c:pt>
                <c:pt idx="53" formatCode="mmm\-yy">
                  <c:v>45930</c:v>
                </c:pt>
                <c:pt idx="54" formatCode="mmm\-yy">
                  <c:v>45961</c:v>
                </c:pt>
                <c:pt idx="55" formatCode="mmm\-yy">
                  <c:v>45991</c:v>
                </c:pt>
                <c:pt idx="56" formatCode="mmm\-yy">
                  <c:v>46022</c:v>
                </c:pt>
                <c:pt idx="57" formatCode="mmm\-yy">
                  <c:v>46053</c:v>
                </c:pt>
                <c:pt idx="58" formatCode="mmm\-yy">
                  <c:v>46081</c:v>
                </c:pt>
                <c:pt idx="59" formatCode="mmm\-yy">
                  <c:v>46112</c:v>
                </c:pt>
                <c:pt idx="60" formatCode="mmm\-yy">
                  <c:v>46142</c:v>
                </c:pt>
              </c:numCache>
            </c:numRef>
          </c:cat>
          <c:val>
            <c:numRef>
              <c:f>'3. Current Account Debit'!$R$191:$R$251</c:f>
              <c:numCache>
                <c:formatCode>#,##0</c:formatCode>
                <c:ptCount val="61"/>
                <c:pt idx="0">
                  <c:v>6097</c:v>
                </c:pt>
                <c:pt idx="1">
                  <c:v>5897</c:v>
                </c:pt>
                <c:pt idx="2">
                  <c:v>7638</c:v>
                </c:pt>
                <c:pt idx="3">
                  <c:v>6520</c:v>
                </c:pt>
                <c:pt idx="4">
                  <c:v>7376</c:v>
                </c:pt>
                <c:pt idx="5">
                  <c:v>7298</c:v>
                </c:pt>
                <c:pt idx="6">
                  <c:v>7454</c:v>
                </c:pt>
                <c:pt idx="7">
                  <c:v>7905</c:v>
                </c:pt>
                <c:pt idx="8">
                  <c:v>8209</c:v>
                </c:pt>
                <c:pt idx="9">
                  <c:v>7803</c:v>
                </c:pt>
                <c:pt idx="10">
                  <c:v>6372</c:v>
                </c:pt>
                <c:pt idx="11">
                  <c:v>7842</c:v>
                </c:pt>
                <c:pt idx="12">
                  <c:v>7730</c:v>
                </c:pt>
                <c:pt idx="13">
                  <c:v>7065</c:v>
                </c:pt>
                <c:pt idx="14">
                  <c:v>9103</c:v>
                </c:pt>
                <c:pt idx="15">
                  <c:v>6680</c:v>
                </c:pt>
                <c:pt idx="16">
                  <c:v>7024</c:v>
                </c:pt>
                <c:pt idx="17">
                  <c:v>6136</c:v>
                </c:pt>
                <c:pt idx="18">
                  <c:v>5954</c:v>
                </c:pt>
                <c:pt idx="19">
                  <c:v>5533</c:v>
                </c:pt>
                <c:pt idx="20">
                  <c:v>5734</c:v>
                </c:pt>
                <c:pt idx="21">
                  <c:v>5411</c:v>
                </c:pt>
                <c:pt idx="22">
                  <c:v>5233</c:v>
                </c:pt>
                <c:pt idx="23">
                  <c:v>5412</c:v>
                </c:pt>
                <c:pt idx="24">
                  <c:v>4944</c:v>
                </c:pt>
                <c:pt idx="25">
                  <c:v>5348</c:v>
                </c:pt>
                <c:pt idx="26">
                  <c:v>4655</c:v>
                </c:pt>
                <c:pt idx="27">
                  <c:v>5740</c:v>
                </c:pt>
                <c:pt idx="28">
                  <c:v>5662</c:v>
                </c:pt>
                <c:pt idx="29">
                  <c:v>5612</c:v>
                </c:pt>
                <c:pt idx="30">
                  <c:v>6243</c:v>
                </c:pt>
                <c:pt idx="31">
                  <c:v>6050</c:v>
                </c:pt>
                <c:pt idx="32">
                  <c:v>5982</c:v>
                </c:pt>
                <c:pt idx="33">
                  <c:v>6476</c:v>
                </c:pt>
                <c:pt idx="34">
                  <c:v>5702</c:v>
                </c:pt>
                <c:pt idx="35">
                  <c:v>6208</c:v>
                </c:pt>
                <c:pt idx="36">
                  <c:v>6045</c:v>
                </c:pt>
                <c:pt idx="37">
                  <c:v>7555</c:v>
                </c:pt>
                <c:pt idx="38">
                  <c:v>7045</c:v>
                </c:pt>
                <c:pt idx="39">
                  <c:v>6684</c:v>
                </c:pt>
                <c:pt idx="40">
                  <c:v>6379</c:v>
                </c:pt>
                <c:pt idx="41">
                  <c:v>6538</c:v>
                </c:pt>
                <c:pt idx="42">
                  <c:v>6657</c:v>
                </c:pt>
                <c:pt idx="43">
                  <c:v>5984</c:v>
                </c:pt>
                <c:pt idx="44">
                  <c:v>6935</c:v>
                </c:pt>
                <c:pt idx="45">
                  <c:v>7363</c:v>
                </c:pt>
                <c:pt idx="46">
                  <c:v>6723</c:v>
                </c:pt>
                <c:pt idx="47">
                  <c:v>6638</c:v>
                </c:pt>
                <c:pt idx="48">
                  <c:v>6893</c:v>
                </c:pt>
                <c:pt idx="49">
                  <c:v>7248</c:v>
                </c:pt>
                <c:pt idx="50">
                  <c:v>6818</c:v>
                </c:pt>
                <c:pt idx="51">
                  <c:v>7507</c:v>
                </c:pt>
                <c:pt idx="52">
                  <c:v>6984</c:v>
                </c:pt>
                <c:pt idx="53">
                  <c:v>6888</c:v>
                </c:pt>
                <c:pt idx="54">
                  <c:v>7478</c:v>
                </c:pt>
                <c:pt idx="55">
                  <c:v>6544</c:v>
                </c:pt>
                <c:pt idx="56">
                  <c:v>7993</c:v>
                </c:pt>
                <c:pt idx="57">
                  <c:v>7327</c:v>
                </c:pt>
                <c:pt idx="58">
                  <c:v>6632</c:v>
                </c:pt>
                <c:pt idx="59">
                  <c:v>6502</c:v>
                </c:pt>
                <c:pt idx="60">
                  <c:v>7639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D-4466-9842-120204AB02DC}"/>
            </c:ext>
          </c:extLst>
        </c:ser>
        <c:ser>
          <c:idx val="1"/>
          <c:order val="1"/>
          <c:tx>
            <c:strRef>
              <c:f>'3. Current Account Debit'!$S$1</c:f>
              <c:strCache>
                <c:ptCount val="1"/>
                <c:pt idx="0">
                  <c:v>Adjusted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'3. Current Account Debit'!$Q$191:$Q$251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 formatCode="mmm\-yy">
                  <c:v>44743</c:v>
                </c:pt>
                <c:pt idx="16" formatCode="mmm\-yy">
                  <c:v>44774</c:v>
                </c:pt>
                <c:pt idx="17" formatCode="mmm\-yy">
                  <c:v>44805</c:v>
                </c:pt>
                <c:pt idx="18" formatCode="mmm\-yy">
                  <c:v>44835</c:v>
                </c:pt>
                <c:pt idx="19" formatCode="mmm\-yy">
                  <c:v>44866</c:v>
                </c:pt>
                <c:pt idx="20" formatCode="mmm\-yy">
                  <c:v>44896</c:v>
                </c:pt>
                <c:pt idx="21" formatCode="mmm\-yy">
                  <c:v>44927</c:v>
                </c:pt>
                <c:pt idx="22" formatCode="mmm\-yy">
                  <c:v>44958</c:v>
                </c:pt>
                <c:pt idx="23" formatCode="mmm\-yy">
                  <c:v>44986</c:v>
                </c:pt>
                <c:pt idx="24" formatCode="mmm\-yy">
                  <c:v>45017</c:v>
                </c:pt>
                <c:pt idx="25" formatCode="mmm\-yy">
                  <c:v>45047</c:v>
                </c:pt>
                <c:pt idx="26" formatCode="mmm\-yy">
                  <c:v>45107</c:v>
                </c:pt>
                <c:pt idx="27" formatCode="mmm\-yy">
                  <c:v>45138</c:v>
                </c:pt>
                <c:pt idx="28" formatCode="mmm\-yy">
                  <c:v>45169</c:v>
                </c:pt>
                <c:pt idx="29" formatCode="mmm\-yy">
                  <c:v>45199</c:v>
                </c:pt>
                <c:pt idx="30" formatCode="mmm\-yy">
                  <c:v>45230</c:v>
                </c:pt>
                <c:pt idx="31" formatCode="mmm\-yy">
                  <c:v>45260</c:v>
                </c:pt>
                <c:pt idx="32" formatCode="mmm\-yy">
                  <c:v>45291</c:v>
                </c:pt>
                <c:pt idx="33" formatCode="mmm\-yy">
                  <c:v>45322</c:v>
                </c:pt>
                <c:pt idx="34" formatCode="mmm\-yy">
                  <c:v>45351</c:v>
                </c:pt>
                <c:pt idx="35" formatCode="mmm\-yy">
                  <c:v>45382</c:v>
                </c:pt>
                <c:pt idx="36" formatCode="mmm\-yy">
                  <c:v>45412</c:v>
                </c:pt>
                <c:pt idx="37" formatCode="mmm\-yy">
                  <c:v>45443</c:v>
                </c:pt>
                <c:pt idx="38" formatCode="mmm\-yy">
                  <c:v>45473</c:v>
                </c:pt>
                <c:pt idx="39" formatCode="mmm\-yy">
                  <c:v>45504</c:v>
                </c:pt>
                <c:pt idx="40" formatCode="mmm\-yy">
                  <c:v>45535</c:v>
                </c:pt>
                <c:pt idx="41" formatCode="mmm\-yy">
                  <c:v>45565</c:v>
                </c:pt>
                <c:pt idx="42" formatCode="mmm\-yy">
                  <c:v>45596</c:v>
                </c:pt>
                <c:pt idx="43" formatCode="mmm\-yy">
                  <c:v>45626</c:v>
                </c:pt>
                <c:pt idx="44" formatCode="mmm\-yy">
                  <c:v>45657</c:v>
                </c:pt>
                <c:pt idx="45" formatCode="mmm\-yy">
                  <c:v>45688</c:v>
                </c:pt>
                <c:pt idx="46" formatCode="mmm\-yy">
                  <c:v>45716</c:v>
                </c:pt>
                <c:pt idx="47" formatCode="mmm\-yy">
                  <c:v>45747</c:v>
                </c:pt>
                <c:pt idx="48" formatCode="mmm\-yy">
                  <c:v>45777</c:v>
                </c:pt>
                <c:pt idx="49" formatCode="mmm\-yy">
                  <c:v>45808</c:v>
                </c:pt>
                <c:pt idx="50" formatCode="mmm\-yy">
                  <c:v>45838</c:v>
                </c:pt>
                <c:pt idx="51" formatCode="mmm\-yy">
                  <c:v>45869</c:v>
                </c:pt>
                <c:pt idx="52" formatCode="mmm\-yy">
                  <c:v>45900</c:v>
                </c:pt>
                <c:pt idx="53" formatCode="mmm\-yy">
                  <c:v>45930</c:v>
                </c:pt>
                <c:pt idx="54" formatCode="mmm\-yy">
                  <c:v>45961</c:v>
                </c:pt>
                <c:pt idx="55" formatCode="mmm\-yy">
                  <c:v>45991</c:v>
                </c:pt>
                <c:pt idx="56" formatCode="mmm\-yy">
                  <c:v>46022</c:v>
                </c:pt>
                <c:pt idx="57" formatCode="mmm\-yy">
                  <c:v>46053</c:v>
                </c:pt>
                <c:pt idx="58" formatCode="mmm\-yy">
                  <c:v>46081</c:v>
                </c:pt>
                <c:pt idx="59" formatCode="mmm\-yy">
                  <c:v>46112</c:v>
                </c:pt>
                <c:pt idx="60" formatCode="mmm\-yy">
                  <c:v>46142</c:v>
                </c:pt>
              </c:numCache>
            </c:numRef>
          </c:cat>
          <c:val>
            <c:numRef>
              <c:f>'3. Current Account Debit'!$S$191:$S$251</c:f>
              <c:numCache>
                <c:formatCode>#,##0</c:formatCode>
                <c:ptCount val="61"/>
                <c:pt idx="0">
                  <c:v>6093.5859845244804</c:v>
                </c:pt>
                <c:pt idx="1">
                  <c:v>5987.1910770695304</c:v>
                </c:pt>
                <c:pt idx="2">
                  <c:v>6783.54649556596</c:v>
                </c:pt>
                <c:pt idx="3">
                  <c:v>6496.9089976179303</c:v>
                </c:pt>
                <c:pt idx="4">
                  <c:v>7554.1329335373302</c:v>
                </c:pt>
                <c:pt idx="5">
                  <c:v>7591.0178961459096</c:v>
                </c:pt>
                <c:pt idx="6">
                  <c:v>7802.5733615625204</c:v>
                </c:pt>
                <c:pt idx="7">
                  <c:v>7864.0372514803303</c:v>
                </c:pt>
                <c:pt idx="8">
                  <c:v>7298.8711320984803</c:v>
                </c:pt>
                <c:pt idx="9">
                  <c:v>8317.8166571028596</c:v>
                </c:pt>
                <c:pt idx="10">
                  <c:v>7074.3959154981503</c:v>
                </c:pt>
                <c:pt idx="11">
                  <c:v>7654.0669820392604</c:v>
                </c:pt>
                <c:pt idx="12">
                  <c:v>8059.8237682272302</c:v>
                </c:pt>
                <c:pt idx="13">
                  <c:v>6884.2734252469299</c:v>
                </c:pt>
                <c:pt idx="14">
                  <c:v>8062.2125484937096</c:v>
                </c:pt>
                <c:pt idx="15">
                  <c:v>6913.6154497268199</c:v>
                </c:pt>
                <c:pt idx="16">
                  <c:v>6903.0594598685002</c:v>
                </c:pt>
                <c:pt idx="17">
                  <c:v>6283.6808848524197</c:v>
                </c:pt>
                <c:pt idx="18">
                  <c:v>6168.1884648146597</c:v>
                </c:pt>
                <c:pt idx="19">
                  <c:v>5536.5272657402302</c:v>
                </c:pt>
                <c:pt idx="20">
                  <c:v>5455.3201883109496</c:v>
                </c:pt>
                <c:pt idx="21">
                  <c:v>5465.8839246784701</c:v>
                </c:pt>
                <c:pt idx="22">
                  <c:v>5814.015776149</c:v>
                </c:pt>
                <c:pt idx="23">
                  <c:v>5296.4830264595603</c:v>
                </c:pt>
                <c:pt idx="24">
                  <c:v>5321.38236550685</c:v>
                </c:pt>
                <c:pt idx="25">
                  <c:v>5074.0524579939402</c:v>
                </c:pt>
                <c:pt idx="26">
                  <c:v>4073.5294734361601</c:v>
                </c:pt>
                <c:pt idx="27">
                  <c:v>6001.0071562290896</c:v>
                </c:pt>
                <c:pt idx="28">
                  <c:v>5589.2979126977498</c:v>
                </c:pt>
                <c:pt idx="29">
                  <c:v>5946.3674067880302</c:v>
                </c:pt>
                <c:pt idx="30">
                  <c:v>6084.8920253531996</c:v>
                </c:pt>
                <c:pt idx="31">
                  <c:v>6127.67094272534</c:v>
                </c:pt>
                <c:pt idx="32">
                  <c:v>5931.7336966959701</c:v>
                </c:pt>
                <c:pt idx="33">
                  <c:v>6323.9514215297204</c:v>
                </c:pt>
                <c:pt idx="34">
                  <c:v>6072.5815277392503</c:v>
                </c:pt>
                <c:pt idx="35">
                  <c:v>6570.1041807967204</c:v>
                </c:pt>
                <c:pt idx="36">
                  <c:v>5940.4899830355598</c:v>
                </c:pt>
                <c:pt idx="37">
                  <c:v>7241.7572628689804</c:v>
                </c:pt>
                <c:pt idx="38">
                  <c:v>6645.9502917315403</c:v>
                </c:pt>
                <c:pt idx="39">
                  <c:v>6428.9288465131103</c:v>
                </c:pt>
                <c:pt idx="40">
                  <c:v>6543.79201118946</c:v>
                </c:pt>
                <c:pt idx="41">
                  <c:v>6750.6287403022898</c:v>
                </c:pt>
                <c:pt idx="42">
                  <c:v>6275.4038781829704</c:v>
                </c:pt>
                <c:pt idx="43">
                  <c:v>6215.0031260150099</c:v>
                </c:pt>
                <c:pt idx="44">
                  <c:v>6555.6511866819601</c:v>
                </c:pt>
                <c:pt idx="45">
                  <c:v>7228.5516531605599</c:v>
                </c:pt>
                <c:pt idx="46">
                  <c:v>7431.4692047641101</c:v>
                </c:pt>
                <c:pt idx="47">
                  <c:v>7070.9619410761698</c:v>
                </c:pt>
                <c:pt idx="48">
                  <c:v>6935.500151408095</c:v>
                </c:pt>
                <c:pt idx="49">
                  <c:v>7210.5211114407193</c:v>
                </c:pt>
                <c:pt idx="50">
                  <c:v>5988.103693181818</c:v>
                </c:pt>
                <c:pt idx="51">
                  <c:v>7226.8919305907912</c:v>
                </c:pt>
                <c:pt idx="52">
                  <c:v>6901.8739407553567</c:v>
                </c:pt>
                <c:pt idx="53">
                  <c:v>7044.4142966292738</c:v>
                </c:pt>
                <c:pt idx="54">
                  <c:v>7548.1982436660955</c:v>
                </c:pt>
                <c:pt idx="55">
                  <c:v>6470.8790665480083</c:v>
                </c:pt>
                <c:pt idx="56">
                  <c:v>7096.058238636364</c:v>
                </c:pt>
                <c:pt idx="57">
                  <c:v>7394.2880209910181</c:v>
                </c:pt>
                <c:pt idx="58">
                  <c:v>6706.4415006572954</c:v>
                </c:pt>
                <c:pt idx="59">
                  <c:v>6689.9886819631647</c:v>
                </c:pt>
                <c:pt idx="60">
                  <c:v>7710.7095992732411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D-4466-9842-120204AB0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82688"/>
        <c:axId val="100909056"/>
      </c:lineChart>
      <c:dateAx>
        <c:axId val="10088268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0909056"/>
        <c:crosses val="autoZero"/>
        <c:auto val="0"/>
        <c:lblOffset val="100"/>
        <c:baseTimeUnit val="months"/>
        <c:majorUnit val="3"/>
        <c:majorTimeUnit val="months"/>
      </c:dateAx>
      <c:valAx>
        <c:axId val="1009090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0882688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21167</xdr:colOff>
      <xdr:row>48</xdr:row>
      <xdr:rowOff>63500</xdr:rowOff>
    </xdr:from>
    <xdr:to>
      <xdr:col>13</xdr:col>
      <xdr:colOff>414557</xdr:colOff>
      <xdr:row>64</xdr:row>
      <xdr:rowOff>116859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55AACA-BCFC-461B-BA40-813260EB5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OP\Seasonal%20Adj\2603\Monthly%20Analysis%20files%20BPM6%20-%20Apr%202026.xlsx" TargetMode="External"/><Relationship Id="rId1" Type="http://schemas.openxmlformats.org/officeDocument/2006/relationships/externalLinkPath" Target="Monthly%20Analysis%20files%20BPM6%20-%20Ap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or"/>
      <sheetName val="Addl"/>
      <sheetName val="1.Summary BOP"/>
      <sheetName val="2. Current Account Credit"/>
      <sheetName val="3. Current Account Debit"/>
      <sheetName val="4. Export of Goods"/>
      <sheetName val="5. Import of Goods"/>
      <sheetName val="6. Export of Services"/>
      <sheetName val="7. Import of Services"/>
      <sheetName val="8. Primary Income Credit"/>
      <sheetName val="9. Primary Income Debit"/>
      <sheetName val="10. Secondary Income Credit"/>
      <sheetName val="11. Secondary Income Debit"/>
      <sheetName val="Consolidated"/>
    </sheetNames>
    <sheetDataSet>
      <sheetData sheetId="0"/>
      <sheetData sheetId="1"/>
      <sheetData sheetId="2">
        <row r="9">
          <cell r="C9">
            <v>7507</v>
          </cell>
        </row>
        <row r="10">
          <cell r="C10">
            <v>6984</v>
          </cell>
        </row>
        <row r="11">
          <cell r="C11">
            <v>6888</v>
          </cell>
        </row>
        <row r="12">
          <cell r="C12">
            <v>7478</v>
          </cell>
        </row>
        <row r="13">
          <cell r="C13">
            <v>6544</v>
          </cell>
        </row>
        <row r="14">
          <cell r="C14">
            <v>7993</v>
          </cell>
        </row>
        <row r="15">
          <cell r="C15">
            <v>7327</v>
          </cell>
        </row>
        <row r="16">
          <cell r="C16">
            <v>6632</v>
          </cell>
        </row>
        <row r="17">
          <cell r="C17">
            <v>6502</v>
          </cell>
        </row>
        <row r="18">
          <cell r="C18">
            <v>7639</v>
          </cell>
        </row>
        <row r="19">
          <cell r="C19"/>
        </row>
        <row r="20">
          <cell r="C20"/>
        </row>
        <row r="24">
          <cell r="C24">
            <v>7226.8919305907912</v>
          </cell>
        </row>
        <row r="25">
          <cell r="C25">
            <v>6901.8739407553567</v>
          </cell>
        </row>
        <row r="26">
          <cell r="C26">
            <v>7044.4142966292738</v>
          </cell>
        </row>
        <row r="27">
          <cell r="C27">
            <v>7548.1982436660955</v>
          </cell>
        </row>
        <row r="28">
          <cell r="C28">
            <v>6470.8790665480083</v>
          </cell>
        </row>
        <row r="29">
          <cell r="C29">
            <v>7096.058238636364</v>
          </cell>
        </row>
        <row r="30">
          <cell r="C30">
            <v>7394.2880209910181</v>
          </cell>
        </row>
        <row r="31">
          <cell r="C31">
            <v>6706.4415006572954</v>
          </cell>
        </row>
        <row r="32">
          <cell r="C32">
            <v>6689.9886819631647</v>
          </cell>
        </row>
        <row r="33">
          <cell r="C33">
            <v>7710.7095992732411</v>
          </cell>
        </row>
        <row r="34">
          <cell r="C34"/>
        </row>
        <row r="35">
          <cell r="C35"/>
        </row>
        <row r="78">
          <cell r="C78">
            <v>6684</v>
          </cell>
        </row>
        <row r="79">
          <cell r="C79">
            <v>6379</v>
          </cell>
        </row>
        <row r="80">
          <cell r="C80">
            <v>6538</v>
          </cell>
        </row>
        <row r="81">
          <cell r="C81">
            <v>6657</v>
          </cell>
        </row>
        <row r="82">
          <cell r="C82">
            <v>5984</v>
          </cell>
        </row>
        <row r="83">
          <cell r="C83">
            <v>6935</v>
          </cell>
        </row>
        <row r="84">
          <cell r="C84">
            <v>7363</v>
          </cell>
        </row>
        <row r="85">
          <cell r="C85">
            <v>6723</v>
          </cell>
        </row>
        <row r="86">
          <cell r="C86">
            <v>6638</v>
          </cell>
        </row>
        <row r="87">
          <cell r="C87">
            <v>6893</v>
          </cell>
        </row>
        <row r="88">
          <cell r="C88">
            <v>7248</v>
          </cell>
        </row>
        <row r="89">
          <cell r="C89">
            <v>6818</v>
          </cell>
        </row>
        <row r="92">
          <cell r="C92">
            <v>6428.9288465131103</v>
          </cell>
        </row>
        <row r="93">
          <cell r="C93">
            <v>6543.79201118946</v>
          </cell>
        </row>
        <row r="94">
          <cell r="C94">
            <v>6750.6287403022898</v>
          </cell>
        </row>
        <row r="95">
          <cell r="C95">
            <v>6275.4038781829704</v>
          </cell>
        </row>
        <row r="96">
          <cell r="C96">
            <v>6215.0031260150099</v>
          </cell>
        </row>
        <row r="97">
          <cell r="C97">
            <v>6555.6511866819601</v>
          </cell>
        </row>
        <row r="98">
          <cell r="C98">
            <v>7228.5516531605599</v>
          </cell>
        </row>
        <row r="99">
          <cell r="C99">
            <v>7431.4692047641101</v>
          </cell>
        </row>
        <row r="100">
          <cell r="C100">
            <v>7070.9619410761698</v>
          </cell>
        </row>
        <row r="101">
          <cell r="C101">
            <v>6935.500151408095</v>
          </cell>
        </row>
        <row r="102">
          <cell r="C102">
            <v>7210.5211114407193</v>
          </cell>
        </row>
        <row r="103">
          <cell r="C103">
            <v>5988.103693181818</v>
          </cell>
        </row>
        <row r="145">
          <cell r="C145">
            <v>5740</v>
          </cell>
        </row>
        <row r="146">
          <cell r="C146">
            <v>5662</v>
          </cell>
        </row>
        <row r="147">
          <cell r="C147">
            <v>5612</v>
          </cell>
        </row>
        <row r="148">
          <cell r="C148">
            <v>6243</v>
          </cell>
        </row>
        <row r="149">
          <cell r="C149">
            <v>6050</v>
          </cell>
        </row>
        <row r="150">
          <cell r="C150">
            <v>5982</v>
          </cell>
        </row>
        <row r="151">
          <cell r="C151">
            <v>6476</v>
          </cell>
        </row>
        <row r="152">
          <cell r="C152">
            <v>5702</v>
          </cell>
        </row>
        <row r="153">
          <cell r="C153">
            <v>6208</v>
          </cell>
        </row>
        <row r="154">
          <cell r="C154">
            <v>6045</v>
          </cell>
        </row>
        <row r="155">
          <cell r="C155">
            <v>7555</v>
          </cell>
        </row>
        <row r="156">
          <cell r="C156">
            <v>7045</v>
          </cell>
        </row>
        <row r="159">
          <cell r="C159">
            <v>6001.0071562290896</v>
          </cell>
        </row>
        <row r="160">
          <cell r="C160">
            <v>5589.2979126977498</v>
          </cell>
        </row>
        <row r="161">
          <cell r="C161">
            <v>5946.3674067880302</v>
          </cell>
        </row>
        <row r="162">
          <cell r="C162">
            <v>6084.8920253531996</v>
          </cell>
        </row>
        <row r="163">
          <cell r="C163">
            <v>6127.67094272534</v>
          </cell>
        </row>
        <row r="164">
          <cell r="C164">
            <v>5931.7336966959701</v>
          </cell>
        </row>
        <row r="165">
          <cell r="C165">
            <v>6323.9514215297204</v>
          </cell>
        </row>
        <row r="166">
          <cell r="C166">
            <v>6072.5815277392503</v>
          </cell>
        </row>
        <row r="167">
          <cell r="C167">
            <v>6570.1041807967204</v>
          </cell>
        </row>
        <row r="168">
          <cell r="C168">
            <v>5940.4899830355598</v>
          </cell>
        </row>
        <row r="169">
          <cell r="C169">
            <v>7241.7572628689804</v>
          </cell>
        </row>
        <row r="170">
          <cell r="C170">
            <v>6645.9502917315403</v>
          </cell>
        </row>
        <row r="211">
          <cell r="C211">
            <v>6680</v>
          </cell>
        </row>
        <row r="212">
          <cell r="C212">
            <v>7024</v>
          </cell>
        </row>
        <row r="213">
          <cell r="C213">
            <v>6136</v>
          </cell>
        </row>
        <row r="214">
          <cell r="C214">
            <v>5954</v>
          </cell>
        </row>
        <row r="215">
          <cell r="C215">
            <v>5533</v>
          </cell>
        </row>
        <row r="216">
          <cell r="C216">
            <v>5734</v>
          </cell>
        </row>
        <row r="217">
          <cell r="C217">
            <v>5411</v>
          </cell>
        </row>
        <row r="218">
          <cell r="C218">
            <v>5233</v>
          </cell>
        </row>
        <row r="219">
          <cell r="C219">
            <v>5412</v>
          </cell>
        </row>
        <row r="220">
          <cell r="C220">
            <v>4944</v>
          </cell>
        </row>
        <row r="221">
          <cell r="C221">
            <v>5348</v>
          </cell>
        </row>
        <row r="222">
          <cell r="C222">
            <v>4655</v>
          </cell>
        </row>
        <row r="225">
          <cell r="C225">
            <v>6913.6154497268199</v>
          </cell>
        </row>
        <row r="226">
          <cell r="C226">
            <v>6903.0594598685002</v>
          </cell>
        </row>
        <row r="227">
          <cell r="C227">
            <v>6283.6808848524197</v>
          </cell>
        </row>
        <row r="228">
          <cell r="C228">
            <v>6168.1884648146597</v>
          </cell>
        </row>
        <row r="229">
          <cell r="C229">
            <v>5536.5272657402302</v>
          </cell>
        </row>
        <row r="230">
          <cell r="C230">
            <v>5455.3201883109496</v>
          </cell>
        </row>
        <row r="231">
          <cell r="C231">
            <v>5465.8839246784701</v>
          </cell>
        </row>
        <row r="232">
          <cell r="C232">
            <v>5814.015776149</v>
          </cell>
        </row>
        <row r="233">
          <cell r="C233">
            <v>5296.4830264595603</v>
          </cell>
        </row>
        <row r="234">
          <cell r="C234">
            <v>5321.38236550685</v>
          </cell>
        </row>
        <row r="235">
          <cell r="C235">
            <v>5074.0524579939402</v>
          </cell>
        </row>
        <row r="236">
          <cell r="C236">
            <v>4073.5294734361601</v>
          </cell>
        </row>
        <row r="277">
          <cell r="C277">
            <v>6520</v>
          </cell>
        </row>
        <row r="278">
          <cell r="C278">
            <v>7376</v>
          </cell>
        </row>
        <row r="279">
          <cell r="C279">
            <v>7298</v>
          </cell>
        </row>
        <row r="280">
          <cell r="C280">
            <v>7454</v>
          </cell>
        </row>
        <row r="281">
          <cell r="C281">
            <v>7905</v>
          </cell>
        </row>
        <row r="282">
          <cell r="C282">
            <v>8209</v>
          </cell>
        </row>
        <row r="283">
          <cell r="C283">
            <v>7803</v>
          </cell>
        </row>
        <row r="284">
          <cell r="C284">
            <v>6372</v>
          </cell>
        </row>
        <row r="285">
          <cell r="C285">
            <v>7842</v>
          </cell>
        </row>
        <row r="286">
          <cell r="C286">
            <v>7730</v>
          </cell>
        </row>
        <row r="287">
          <cell r="C287">
            <v>7065</v>
          </cell>
        </row>
        <row r="288">
          <cell r="C288">
            <v>9103</v>
          </cell>
        </row>
        <row r="291">
          <cell r="C291">
            <v>6496.9089976179303</v>
          </cell>
        </row>
        <row r="292">
          <cell r="C292">
            <v>7554.1329335373302</v>
          </cell>
        </row>
        <row r="293">
          <cell r="C293">
            <v>7591.0178961459096</v>
          </cell>
        </row>
        <row r="294">
          <cell r="C294">
            <v>7802.5733615625204</v>
          </cell>
        </row>
        <row r="295">
          <cell r="C295">
            <v>7864.0372514803303</v>
          </cell>
        </row>
        <row r="296">
          <cell r="C296">
            <v>7298.8711320984803</v>
          </cell>
        </row>
        <row r="297">
          <cell r="C297">
            <v>8317.8166571028596</v>
          </cell>
        </row>
        <row r="298">
          <cell r="C298">
            <v>7074.3959154981503</v>
          </cell>
        </row>
        <row r="299">
          <cell r="C299">
            <v>7654.0669820392604</v>
          </cell>
        </row>
        <row r="300">
          <cell r="C300">
            <v>8059.8237682272302</v>
          </cell>
        </row>
        <row r="301">
          <cell r="C301">
            <v>6884.2734252469299</v>
          </cell>
        </row>
        <row r="302">
          <cell r="C302">
            <v>8062.2125484937096</v>
          </cell>
        </row>
        <row r="341">
          <cell r="C341">
            <v>5068</v>
          </cell>
        </row>
        <row r="342">
          <cell r="C342">
            <v>4126</v>
          </cell>
        </row>
        <row r="343">
          <cell r="C343">
            <v>5000</v>
          </cell>
        </row>
        <row r="344">
          <cell r="C344">
            <v>4708</v>
          </cell>
        </row>
        <row r="345">
          <cell r="C345">
            <v>5175</v>
          </cell>
        </row>
        <row r="346">
          <cell r="C346">
            <v>6795</v>
          </cell>
        </row>
        <row r="347">
          <cell r="C347">
            <v>5456</v>
          </cell>
        </row>
        <row r="348">
          <cell r="C348">
            <v>5382</v>
          </cell>
        </row>
        <row r="349">
          <cell r="C349">
            <v>6597</v>
          </cell>
        </row>
        <row r="350">
          <cell r="C350">
            <v>6097</v>
          </cell>
        </row>
        <row r="351">
          <cell r="C351">
            <v>5897</v>
          </cell>
        </row>
        <row r="352">
          <cell r="C352">
            <v>7638</v>
          </cell>
        </row>
        <row r="355">
          <cell r="C355">
            <v>4747.9446794303904</v>
          </cell>
        </row>
        <row r="356">
          <cell r="C356">
            <v>4485.8595266013399</v>
          </cell>
        </row>
        <row r="357">
          <cell r="C357">
            <v>5217.8085720725503</v>
          </cell>
        </row>
        <row r="358">
          <cell r="C358">
            <v>4857.1312828509699</v>
          </cell>
        </row>
        <row r="359">
          <cell r="C359">
            <v>5306.9263700423999</v>
          </cell>
        </row>
        <row r="360">
          <cell r="C360">
            <v>5978.2162988760201</v>
          </cell>
        </row>
        <row r="361">
          <cell r="C361">
            <v>5808.68132669226</v>
          </cell>
        </row>
        <row r="362">
          <cell r="C362">
            <v>5991.1430463009401</v>
          </cell>
        </row>
        <row r="363">
          <cell r="C363">
            <v>6354.1899417826398</v>
          </cell>
        </row>
        <row r="364">
          <cell r="C364">
            <v>6093.5859845244804</v>
          </cell>
        </row>
        <row r="365">
          <cell r="C365">
            <v>5987.1910770695304</v>
          </cell>
        </row>
        <row r="366">
          <cell r="C366">
            <v>6783.54649556596</v>
          </cell>
        </row>
        <row r="407">
          <cell r="C407">
            <v>5740</v>
          </cell>
        </row>
        <row r="408">
          <cell r="C408">
            <v>4871</v>
          </cell>
        </row>
        <row r="409">
          <cell r="C409">
            <v>4763</v>
          </cell>
        </row>
        <row r="410">
          <cell r="C410">
            <v>5026</v>
          </cell>
        </row>
        <row r="411">
          <cell r="C411">
            <v>4969</v>
          </cell>
        </row>
        <row r="412">
          <cell r="C412">
            <v>6412</v>
          </cell>
        </row>
        <row r="413">
          <cell r="C413">
            <v>5190</v>
          </cell>
        </row>
        <row r="414">
          <cell r="C414">
            <v>4755</v>
          </cell>
        </row>
        <row r="415">
          <cell r="C415">
            <v>4418</v>
          </cell>
        </row>
        <row r="416">
          <cell r="C416">
            <v>4222</v>
          </cell>
        </row>
        <row r="417">
          <cell r="C417">
            <v>3437</v>
          </cell>
        </row>
        <row r="418">
          <cell r="C418">
            <v>4900</v>
          </cell>
        </row>
        <row r="421">
          <cell r="C421">
            <v>5278.5742673428404</v>
          </cell>
        </row>
        <row r="422">
          <cell r="C422">
            <v>5199.0683615061998</v>
          </cell>
        </row>
        <row r="423">
          <cell r="C423">
            <v>5166.2063061155704</v>
          </cell>
        </row>
        <row r="424">
          <cell r="C424">
            <v>4981.6282027728603</v>
          </cell>
        </row>
        <row r="425">
          <cell r="C425">
            <v>5166.7481758225304</v>
          </cell>
        </row>
        <row r="426">
          <cell r="C426">
            <v>5735.5112748937099</v>
          </cell>
        </row>
        <row r="427">
          <cell r="C427">
            <v>5122.9121327591902</v>
          </cell>
        </row>
        <row r="428">
          <cell r="C428">
            <v>5312.28616226555</v>
          </cell>
        </row>
        <row r="429">
          <cell r="C429">
            <v>4393.0757028441503</v>
          </cell>
        </row>
        <row r="430">
          <cell r="C430">
            <v>4224.7939193972097</v>
          </cell>
        </row>
        <row r="431">
          <cell r="C431">
            <v>3458.2640738579698</v>
          </cell>
        </row>
        <row r="432">
          <cell r="C432">
            <v>4375.4604249043896</v>
          </cell>
        </row>
        <row r="473">
          <cell r="C473">
            <v>6992</v>
          </cell>
        </row>
        <row r="474">
          <cell r="C474">
            <v>5915</v>
          </cell>
        </row>
        <row r="475">
          <cell r="C475">
            <v>5190</v>
          </cell>
        </row>
        <row r="476">
          <cell r="C476">
            <v>6106</v>
          </cell>
        </row>
        <row r="477">
          <cell r="C477">
            <v>5513</v>
          </cell>
        </row>
        <row r="478">
          <cell r="C478">
            <v>6435</v>
          </cell>
        </row>
        <row r="479">
          <cell r="C479">
            <v>5697</v>
          </cell>
        </row>
        <row r="480">
          <cell r="C480">
            <v>4507</v>
          </cell>
        </row>
        <row r="481">
          <cell r="C481">
            <v>5396</v>
          </cell>
        </row>
        <row r="482">
          <cell r="C482">
            <v>5692</v>
          </cell>
        </row>
        <row r="483">
          <cell r="C483">
            <v>6345</v>
          </cell>
        </row>
        <row r="484">
          <cell r="C484">
            <v>5437</v>
          </cell>
        </row>
        <row r="487">
          <cell r="C487">
            <v>6624.3121202678603</v>
          </cell>
        </row>
        <row r="488">
          <cell r="C488">
            <v>6004.54189933204</v>
          </cell>
        </row>
        <row r="489">
          <cell r="C489">
            <v>5934.6825112899296</v>
          </cell>
        </row>
        <row r="490">
          <cell r="C490">
            <v>6003.6668901021703</v>
          </cell>
        </row>
        <row r="491">
          <cell r="C491">
            <v>5468.2906179240999</v>
          </cell>
        </row>
        <row r="492">
          <cell r="C492">
            <v>6109.6701764974796</v>
          </cell>
        </row>
        <row r="493">
          <cell r="C493">
            <v>5618.7951211796599</v>
          </cell>
        </row>
        <row r="494">
          <cell r="C494">
            <v>5039.7796735556203</v>
          </cell>
        </row>
        <row r="495">
          <cell r="C495">
            <v>5672.8082567241499</v>
          </cell>
        </row>
        <row r="496">
          <cell r="C496">
            <v>5594.8593005584598</v>
          </cell>
        </row>
        <row r="497">
          <cell r="C497">
            <v>5844.7515552988198</v>
          </cell>
        </row>
        <row r="498">
          <cell r="C498">
            <v>5343.9353055008096</v>
          </cell>
        </row>
        <row r="539">
          <cell r="C539">
            <v>6272</v>
          </cell>
        </row>
        <row r="540">
          <cell r="C540">
            <v>5990</v>
          </cell>
        </row>
        <row r="541">
          <cell r="C541">
            <v>5281</v>
          </cell>
        </row>
        <row r="542">
          <cell r="C542">
            <v>5762</v>
          </cell>
        </row>
        <row r="543">
          <cell r="C543">
            <v>6257</v>
          </cell>
        </row>
        <row r="544">
          <cell r="C544">
            <v>6115</v>
          </cell>
        </row>
        <row r="545">
          <cell r="C545">
            <v>6319</v>
          </cell>
        </row>
        <row r="546">
          <cell r="C546">
            <v>5538</v>
          </cell>
        </row>
        <row r="547">
          <cell r="C547">
            <v>6478</v>
          </cell>
        </row>
        <row r="548">
          <cell r="C548">
            <v>6688</v>
          </cell>
        </row>
        <row r="549">
          <cell r="C549">
            <v>6941</v>
          </cell>
        </row>
        <row r="550">
          <cell r="C550">
            <v>6699</v>
          </cell>
        </row>
        <row r="553">
          <cell r="C553">
            <v>6300.6984415567704</v>
          </cell>
        </row>
        <row r="554">
          <cell r="C554">
            <v>6036.6212789741803</v>
          </cell>
        </row>
        <row r="555">
          <cell r="C555">
            <v>5770.27121526257</v>
          </cell>
        </row>
        <row r="556">
          <cell r="C556">
            <v>5818.4199716508501</v>
          </cell>
        </row>
        <row r="557">
          <cell r="C557">
            <v>6199.0803498855103</v>
          </cell>
        </row>
        <row r="558">
          <cell r="C558">
            <v>5896.0561829354301</v>
          </cell>
        </row>
        <row r="559">
          <cell r="C559">
            <v>6180.6454225144998</v>
          </cell>
        </row>
        <row r="560">
          <cell r="C560">
            <v>6205.0205796557102</v>
          </cell>
        </row>
        <row r="561">
          <cell r="C561">
            <v>6679.1799124064701</v>
          </cell>
        </row>
        <row r="562">
          <cell r="C562">
            <v>6791.9129658362399</v>
          </cell>
        </row>
        <row r="563">
          <cell r="C563">
            <v>6323.4467164576599</v>
          </cell>
        </row>
        <row r="564">
          <cell r="C564">
            <v>6382.2976977573398</v>
          </cell>
        </row>
        <row r="607">
          <cell r="C607">
            <v>4223</v>
          </cell>
        </row>
        <row r="608">
          <cell r="C608">
            <v>5081</v>
          </cell>
        </row>
        <row r="609">
          <cell r="C609">
            <v>4578</v>
          </cell>
        </row>
        <row r="610">
          <cell r="C610">
            <v>4746</v>
          </cell>
        </row>
        <row r="611">
          <cell r="C611">
            <v>5287</v>
          </cell>
        </row>
        <row r="612">
          <cell r="C612">
            <v>5693</v>
          </cell>
        </row>
        <row r="613">
          <cell r="C613">
            <v>5537</v>
          </cell>
        </row>
        <row r="614">
          <cell r="C614">
            <v>5323</v>
          </cell>
        </row>
        <row r="615">
          <cell r="C615">
            <v>5618</v>
          </cell>
        </row>
        <row r="616">
          <cell r="C616">
            <v>5451</v>
          </cell>
        </row>
        <row r="617">
          <cell r="C617">
            <v>6340</v>
          </cell>
        </row>
        <row r="618">
          <cell r="C618">
            <v>6611</v>
          </cell>
        </row>
        <row r="621">
          <cell r="C621">
            <v>4302.7744501361003</v>
          </cell>
        </row>
        <row r="622">
          <cell r="C622">
            <v>4991.97970681473</v>
          </cell>
        </row>
        <row r="623">
          <cell r="C623">
            <v>4695.2338779358897</v>
          </cell>
        </row>
        <row r="624">
          <cell r="C624">
            <v>5016.0313653588801</v>
          </cell>
        </row>
        <row r="625">
          <cell r="C625">
            <v>5152.96517599862</v>
          </cell>
        </row>
        <row r="626">
          <cell r="C626">
            <v>5465.2212896583496</v>
          </cell>
        </row>
        <row r="627">
          <cell r="C627">
            <v>5617.0863020793804</v>
          </cell>
        </row>
        <row r="628">
          <cell r="C628">
            <v>5990.8856502834196</v>
          </cell>
        </row>
        <row r="629">
          <cell r="C629">
            <v>5538.80693268493</v>
          </cell>
        </row>
        <row r="630">
          <cell r="C630">
            <v>5843.6109745223803</v>
          </cell>
        </row>
        <row r="631">
          <cell r="C631">
            <v>5665.2787727745299</v>
          </cell>
        </row>
        <row r="632">
          <cell r="C632">
            <v>6047.9756289200404</v>
          </cell>
        </row>
        <row r="674">
          <cell r="C674">
            <v>4626</v>
          </cell>
        </row>
        <row r="675">
          <cell r="C675">
            <v>4311</v>
          </cell>
        </row>
        <row r="676">
          <cell r="C676">
            <v>4569</v>
          </cell>
        </row>
        <row r="677">
          <cell r="C677">
            <v>4720</v>
          </cell>
        </row>
        <row r="678">
          <cell r="C678">
            <v>4306</v>
          </cell>
        </row>
        <row r="679">
          <cell r="C679">
            <v>5511</v>
          </cell>
        </row>
        <row r="680">
          <cell r="C680">
            <v>4467</v>
          </cell>
        </row>
        <row r="681">
          <cell r="C681">
            <v>4002</v>
          </cell>
        </row>
        <row r="682">
          <cell r="C682">
            <v>4546</v>
          </cell>
        </row>
        <row r="683">
          <cell r="C683">
            <v>4529</v>
          </cell>
        </row>
        <row r="684">
          <cell r="C684">
            <v>5371</v>
          </cell>
        </row>
        <row r="685">
          <cell r="C685">
            <v>5245</v>
          </cell>
        </row>
        <row r="688">
          <cell r="C688">
            <v>4436.6217224305501</v>
          </cell>
        </row>
        <row r="689">
          <cell r="C689">
            <v>4556.3898794997604</v>
          </cell>
        </row>
        <row r="690">
          <cell r="C690">
            <v>4549.9432809474201</v>
          </cell>
        </row>
        <row r="691">
          <cell r="C691">
            <v>4816.9240364609605</v>
          </cell>
        </row>
        <row r="692">
          <cell r="C692">
            <v>4299.0571018766204</v>
          </cell>
        </row>
        <row r="693">
          <cell r="C693">
            <v>5138.9645993649001</v>
          </cell>
        </row>
        <row r="694">
          <cell r="C694">
            <v>4813.6877648024301</v>
          </cell>
        </row>
        <row r="695">
          <cell r="C695">
            <v>4296.3072322172102</v>
          </cell>
        </row>
        <row r="696">
          <cell r="C696">
            <v>4484.8293079067998</v>
          </cell>
        </row>
        <row r="697">
          <cell r="C697">
            <v>4717.9034356396296</v>
          </cell>
        </row>
        <row r="698">
          <cell r="C698">
            <v>4946.0005719444698</v>
          </cell>
        </row>
        <row r="699">
          <cell r="C699">
            <v>4811.4736299257802</v>
          </cell>
        </row>
        <row r="755">
          <cell r="C755">
            <v>4888.3433292719601</v>
          </cell>
        </row>
        <row r="756">
          <cell r="C756">
            <v>5242.0907958132602</v>
          </cell>
        </row>
        <row r="757">
          <cell r="C757">
            <v>5267.7817652272797</v>
          </cell>
        </row>
        <row r="758">
          <cell r="C758">
            <v>4672.40558920482</v>
          </cell>
        </row>
        <row r="759">
          <cell r="C759">
            <v>4593.0001839995502</v>
          </cell>
        </row>
        <row r="760">
          <cell r="C760">
            <v>4327.74653519814</v>
          </cell>
        </row>
        <row r="761">
          <cell r="C761">
            <v>4375.8019881971704</v>
          </cell>
        </row>
        <row r="762">
          <cell r="C762">
            <v>4297.0135673535096</v>
          </cell>
        </row>
        <row r="763">
          <cell r="C763">
            <v>4410.0682050139803</v>
          </cell>
        </row>
        <row r="764">
          <cell r="C764">
            <v>4334.55042261786</v>
          </cell>
        </row>
        <row r="765">
          <cell r="C765">
            <v>4621.9009346315197</v>
          </cell>
        </row>
        <row r="766">
          <cell r="C766">
            <v>4554.7270296060296</v>
          </cell>
        </row>
        <row r="825">
          <cell r="C825">
            <v>4188.2679804400996</v>
          </cell>
        </row>
        <row r="826">
          <cell r="C826">
            <v>4501.8583641989899</v>
          </cell>
        </row>
        <row r="827">
          <cell r="C827">
            <v>4731.7724753552702</v>
          </cell>
        </row>
        <row r="828">
          <cell r="C828">
            <v>4527.4722379957202</v>
          </cell>
        </row>
        <row r="829">
          <cell r="C829">
            <v>4577.1247761308496</v>
          </cell>
        </row>
        <row r="830">
          <cell r="C830">
            <v>4471.9211461345803</v>
          </cell>
        </row>
        <row r="831">
          <cell r="C831">
            <v>4562.6260313993798</v>
          </cell>
        </row>
        <row r="832">
          <cell r="C832">
            <v>4692.9321723024104</v>
          </cell>
        </row>
        <row r="833">
          <cell r="C833">
            <v>4739.0548944939201</v>
          </cell>
        </row>
        <row r="834">
          <cell r="C834">
            <v>4415.25989667455</v>
          </cell>
        </row>
        <row r="835">
          <cell r="C835">
            <v>4516.4076259017202</v>
          </cell>
        </row>
        <row r="836">
          <cell r="C836">
            <v>4344.7573770031104</v>
          </cell>
        </row>
        <row r="895">
          <cell r="C895">
            <v>4342.2334084002796</v>
          </cell>
        </row>
        <row r="896">
          <cell r="C896">
            <v>4101.9132095823998</v>
          </cell>
        </row>
        <row r="897">
          <cell r="C897">
            <v>4237.5550104436797</v>
          </cell>
        </row>
        <row r="898">
          <cell r="C898">
            <v>4650.2358033017999</v>
          </cell>
        </row>
        <row r="899">
          <cell r="C899">
            <v>4500.7454070023005</v>
          </cell>
        </row>
        <row r="900">
          <cell r="C900">
            <v>4266.6413135417497</v>
          </cell>
        </row>
        <row r="901">
          <cell r="C901">
            <v>4344.4882570426298</v>
          </cell>
        </row>
        <row r="902">
          <cell r="C902">
            <v>4463.1606287501299</v>
          </cell>
        </row>
        <row r="903">
          <cell r="C903">
            <v>4736.1711982366496</v>
          </cell>
        </row>
        <row r="904">
          <cell r="C904">
            <v>4568.7996664704997</v>
          </cell>
        </row>
        <row r="905">
          <cell r="C905">
            <v>4361.6711027320998</v>
          </cell>
        </row>
        <row r="906">
          <cell r="C906">
            <v>4233.92303076598</v>
          </cell>
        </row>
        <row r="965">
          <cell r="C965">
            <v>4299.94288924181</v>
          </cell>
        </row>
        <row r="966">
          <cell r="C966">
            <v>4418.7450296414399</v>
          </cell>
        </row>
        <row r="967">
          <cell r="C967">
            <v>4396.1383085249599</v>
          </cell>
        </row>
        <row r="968">
          <cell r="C968">
            <v>4350.0939759626099</v>
          </cell>
        </row>
        <row r="969">
          <cell r="C969">
            <v>4218.2034157375801</v>
          </cell>
        </row>
        <row r="970">
          <cell r="C970">
            <v>4434.9153023626604</v>
          </cell>
        </row>
        <row r="971">
          <cell r="C971">
            <v>4441.7558815134198</v>
          </cell>
        </row>
        <row r="972">
          <cell r="C972">
            <v>4932.5050024288303</v>
          </cell>
        </row>
        <row r="973">
          <cell r="C973">
            <v>4127.4652470654401</v>
          </cell>
        </row>
        <row r="974">
          <cell r="C974">
            <v>4370.6306718226997</v>
          </cell>
        </row>
        <row r="975">
          <cell r="C975">
            <v>4336.6308712187101</v>
          </cell>
        </row>
        <row r="976">
          <cell r="C976">
            <v>4593.1165312740204</v>
          </cell>
        </row>
        <row r="1031">
          <cell r="C1031">
            <v>3862.7604070525399</v>
          </cell>
        </row>
        <row r="1032">
          <cell r="C1032">
            <v>3802.06014839094</v>
          </cell>
        </row>
        <row r="1033">
          <cell r="C1033">
            <v>3163.3529783988201</v>
          </cell>
        </row>
        <row r="1034">
          <cell r="C1034">
            <v>3692.6721354142101</v>
          </cell>
        </row>
        <row r="1035">
          <cell r="C1035">
            <v>3826.8277393864701</v>
          </cell>
        </row>
        <row r="1036">
          <cell r="C1036">
            <v>3899.4520328623198</v>
          </cell>
        </row>
        <row r="1037">
          <cell r="C1037">
            <v>3968.09215216844</v>
          </cell>
        </row>
        <row r="1038">
          <cell r="C1038">
            <v>4391.1442536751101</v>
          </cell>
        </row>
        <row r="1039">
          <cell r="C1039">
            <v>4246.58025123063</v>
          </cell>
        </row>
        <row r="1040">
          <cell r="C1040">
            <v>4035.8182334949602</v>
          </cell>
        </row>
        <row r="1041">
          <cell r="C1041">
            <v>4428.8115132790199</v>
          </cell>
        </row>
        <row r="1042">
          <cell r="C1042">
            <v>4190.3994492394004</v>
          </cell>
        </row>
        <row r="1098">
          <cell r="C1098">
            <v>3564.4466531761</v>
          </cell>
        </row>
        <row r="1099">
          <cell r="C1099">
            <v>3141.7266221673799</v>
          </cell>
        </row>
        <row r="1100">
          <cell r="C1100">
            <v>3108.06558222068</v>
          </cell>
        </row>
        <row r="1101">
          <cell r="C1101">
            <v>3751.7625196672002</v>
          </cell>
        </row>
        <row r="1102">
          <cell r="C1102">
            <v>3084.9912505289999</v>
          </cell>
        </row>
        <row r="1103">
          <cell r="C1103">
            <v>3656.5632794226099</v>
          </cell>
        </row>
        <row r="1104">
          <cell r="C1104">
            <v>3639.5047243420399</v>
          </cell>
        </row>
        <row r="1105">
          <cell r="C1105">
            <v>3445.7217394997401</v>
          </cell>
        </row>
        <row r="1106">
          <cell r="C1106">
            <v>3325.47228257814</v>
          </cell>
        </row>
        <row r="1107">
          <cell r="C1107">
            <v>3849.6001031188098</v>
          </cell>
        </row>
        <row r="1108">
          <cell r="C1108">
            <v>3765.4524187299598</v>
          </cell>
        </row>
        <row r="1109">
          <cell r="C1109">
            <v>3677.51684108876</v>
          </cell>
        </row>
        <row r="1164">
          <cell r="C1164">
            <v>4373.4067018163296</v>
          </cell>
        </row>
        <row r="1165">
          <cell r="C1165">
            <v>4663.7869057416401</v>
          </cell>
        </row>
        <row r="1166">
          <cell r="C1166">
            <v>4828.5651793575898</v>
          </cell>
        </row>
        <row r="1167">
          <cell r="C1167">
            <v>4415.4501218846899</v>
          </cell>
        </row>
        <row r="1168">
          <cell r="C1168">
            <v>3740.9861595857401</v>
          </cell>
        </row>
        <row r="1169">
          <cell r="C1169">
            <v>3393.5740412853302</v>
          </cell>
        </row>
        <row r="1170">
          <cell r="C1170">
            <v>3146.3299376772302</v>
          </cell>
        </row>
        <row r="1171">
          <cell r="C1171">
            <v>3026.7894312905</v>
          </cell>
        </row>
        <row r="1172">
          <cell r="C1172">
            <v>3162.6303891985799</v>
          </cell>
        </row>
        <row r="1173">
          <cell r="C1173">
            <v>3250.2916041907401</v>
          </cell>
        </row>
        <row r="1174">
          <cell r="C1174">
            <v>3073.2408557530298</v>
          </cell>
        </row>
        <row r="1175">
          <cell r="C1175">
            <v>3389.99964265779</v>
          </cell>
        </row>
        <row r="1230">
          <cell r="C1230">
            <v>3460.24914091041</v>
          </cell>
        </row>
        <row r="1231">
          <cell r="C1231">
            <v>3463.0738388065502</v>
          </cell>
        </row>
        <row r="1232">
          <cell r="C1232">
            <v>3570.22901787725</v>
          </cell>
        </row>
        <row r="1233">
          <cell r="C1233">
            <v>3714.6349801194301</v>
          </cell>
        </row>
        <row r="1234">
          <cell r="C1234">
            <v>4473.57808479509</v>
          </cell>
        </row>
        <row r="1235">
          <cell r="C1235">
            <v>4347.0616638602096</v>
          </cell>
        </row>
        <row r="1236">
          <cell r="C1236">
            <v>4688.7454634451897</v>
          </cell>
        </row>
        <row r="1237">
          <cell r="C1237">
            <v>4311.8626971868798</v>
          </cell>
        </row>
        <row r="1238">
          <cell r="C1238">
            <v>5056.9998029026801</v>
          </cell>
        </row>
        <row r="1239">
          <cell r="C1239">
            <v>4794.2031179170999</v>
          </cell>
        </row>
        <row r="1240">
          <cell r="C1240">
            <v>4624.64747350176</v>
          </cell>
        </row>
        <row r="1241">
          <cell r="C1241">
            <v>4555.2377760510799</v>
          </cell>
        </row>
        <row r="1296">
          <cell r="C1296">
            <v>3563.3846197979901</v>
          </cell>
        </row>
        <row r="1297">
          <cell r="C1297">
            <v>3259.3716115910802</v>
          </cell>
        </row>
        <row r="1298">
          <cell r="C1298">
            <v>3293.3494707954801</v>
          </cell>
        </row>
        <row r="1299">
          <cell r="C1299">
            <v>3208.0641911294101</v>
          </cell>
        </row>
        <row r="1300">
          <cell r="C1300">
            <v>3397.0251857794601</v>
          </cell>
        </row>
        <row r="1301">
          <cell r="C1301">
            <v>3590.0557879500502</v>
          </cell>
        </row>
        <row r="1302">
          <cell r="C1302">
            <v>3114.3806595928399</v>
          </cell>
        </row>
        <row r="1303">
          <cell r="C1303">
            <v>3644.0037520933902</v>
          </cell>
        </row>
        <row r="1304">
          <cell r="C1304">
            <v>3210.6017884175699</v>
          </cell>
        </row>
        <row r="1305">
          <cell r="C1305">
            <v>3248.2311830717599</v>
          </cell>
        </row>
        <row r="1306">
          <cell r="C1306">
            <v>3252.19467373116</v>
          </cell>
        </row>
        <row r="1307">
          <cell r="C1307">
            <v>3314.0732312028199</v>
          </cell>
        </row>
        <row r="1362">
          <cell r="C1362">
            <v>2659.79930731288</v>
          </cell>
        </row>
        <row r="1363">
          <cell r="C1363">
            <v>3011.8441974866801</v>
          </cell>
        </row>
        <row r="1364">
          <cell r="C1364">
            <v>2891.2958175633098</v>
          </cell>
        </row>
        <row r="1365">
          <cell r="C1365">
            <v>3131.0045284767498</v>
          </cell>
        </row>
        <row r="1366">
          <cell r="C1366">
            <v>3063.0670328014498</v>
          </cell>
        </row>
        <row r="1367">
          <cell r="C1367">
            <v>2968.2585573431002</v>
          </cell>
        </row>
        <row r="1368">
          <cell r="C1368">
            <v>3026.3600495207102</v>
          </cell>
        </row>
        <row r="1369">
          <cell r="C1369">
            <v>3110.4904147849102</v>
          </cell>
        </row>
        <row r="1370">
          <cell r="C1370">
            <v>3230.5041619083399</v>
          </cell>
        </row>
        <row r="1371">
          <cell r="C1371">
            <v>2713.9702952635798</v>
          </cell>
        </row>
        <row r="1372">
          <cell r="C1372">
            <v>3417.8629517561099</v>
          </cell>
        </row>
        <row r="1373">
          <cell r="C1373">
            <v>3380.6491678871498</v>
          </cell>
        </row>
      </sheetData>
      <sheetData sheetId="3">
        <row r="68">
          <cell r="A68" t="str">
            <v>Contact Person: Syed Kamran Najam, Sr. Joint Director</v>
          </cell>
        </row>
        <row r="69">
          <cell r="A69" t="str">
            <v>Phone No: 021-99221468</v>
          </cell>
        </row>
        <row r="70">
          <cell r="A70" t="str">
            <v>Email: feedback.statistics@sbp.org.pk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CEC-17A8-4A47-8587-9565AA9BD862}">
  <sheetPr codeName="Sheet4">
    <tabColor theme="8" tint="0.39997558519241921"/>
    <pageSetUpPr fitToPage="1"/>
  </sheetPr>
  <dimension ref="A1:Z253"/>
  <sheetViews>
    <sheetView tabSelected="1" view="pageBreakPreview" topLeftCell="A43" zoomScale="90" zoomScaleNormal="101" zoomScaleSheetLayoutView="90" workbookViewId="0">
      <selection activeCell="Q43" sqref="Q1:T1048576"/>
    </sheetView>
  </sheetViews>
  <sheetFormatPr defaultRowHeight="14.5" x14ac:dyDescent="0.35"/>
  <cols>
    <col min="1" max="1" width="9" customWidth="1"/>
    <col min="2" max="2" width="7.26953125" customWidth="1"/>
    <col min="3" max="15" width="7.1796875" customWidth="1"/>
    <col min="16" max="16" width="6" customWidth="1"/>
    <col min="17" max="17" width="9.26953125" style="17" bestFit="1" customWidth="1"/>
    <col min="18" max="18" width="13.7265625" style="18" customWidth="1"/>
    <col min="19" max="19" width="9.7265625" style="18" bestFit="1" customWidth="1"/>
    <col min="20" max="20" width="9.54296875" style="17" customWidth="1"/>
    <col min="21" max="21" width="10.7265625" bestFit="1" customWidth="1"/>
    <col min="22" max="22" width="10.54296875" customWidth="1"/>
    <col min="23" max="23" width="10.453125" bestFit="1" customWidth="1"/>
    <col min="24" max="24" width="9.26953125" bestFit="1" customWidth="1"/>
  </cols>
  <sheetData>
    <row r="1" spans="2:25" ht="21" x14ac:dyDescent="0.5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R1" s="18" t="s">
        <v>1</v>
      </c>
      <c r="S1" s="18" t="s">
        <v>2</v>
      </c>
    </row>
    <row r="2" spans="2:25" ht="15" thickBot="1" x14ac:dyDescent="0.4">
      <c r="N2" s="3" t="s">
        <v>3</v>
      </c>
      <c r="Q2" s="19">
        <v>38564</v>
      </c>
      <c r="R2" s="18">
        <v>2551</v>
      </c>
      <c r="S2" s="18">
        <f>'[2]1.Summary BOP'!C1362</f>
        <v>2659.79930731288</v>
      </c>
      <c r="U2" s="4"/>
      <c r="W2" s="4"/>
      <c r="Y2" s="4"/>
    </row>
    <row r="3" spans="2:25" x14ac:dyDescent="0.35">
      <c r="B3" s="16" t="s">
        <v>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5"/>
      <c r="Q3" s="19">
        <v>38595</v>
      </c>
      <c r="R3" s="18">
        <v>3083</v>
      </c>
      <c r="S3" s="18">
        <f>'[2]1.Summary BOP'!C1363</f>
        <v>3011.8441974866801</v>
      </c>
      <c r="U3" s="4"/>
      <c r="W3" s="4"/>
      <c r="Y3" s="4"/>
    </row>
    <row r="4" spans="2:25" ht="15" thickBot="1" x14ac:dyDescent="0.4">
      <c r="B4" s="6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3"/>
      <c r="Q4" s="19">
        <v>38625</v>
      </c>
      <c r="R4" s="18">
        <v>2982</v>
      </c>
      <c r="S4" s="18">
        <f>'[2]1.Summary BOP'!C1364</f>
        <v>2891.2958175633098</v>
      </c>
      <c r="U4" s="4"/>
      <c r="W4" s="4"/>
      <c r="Y4" s="4"/>
    </row>
    <row r="5" spans="2:25" x14ac:dyDescent="0.35">
      <c r="B5" t="s">
        <v>18</v>
      </c>
      <c r="C5" s="2">
        <f>IFERROR(INDEX($R$2:$R$241,12*(ROW()-5)+COLUMN()-3+1),"")</f>
        <v>2551</v>
      </c>
      <c r="D5" s="2">
        <f t="shared" ref="D5:N20" si="0">IFERROR(INDEX($R$2:$R$241,12*(ROW()-5)+COLUMN()-3+1),"")</f>
        <v>3083</v>
      </c>
      <c r="E5" s="2">
        <f t="shared" si="0"/>
        <v>2982</v>
      </c>
      <c r="F5" s="2">
        <f t="shared" si="0"/>
        <v>2960</v>
      </c>
      <c r="G5" s="2">
        <f t="shared" si="0"/>
        <v>3155</v>
      </c>
      <c r="H5" s="2">
        <f t="shared" si="0"/>
        <v>3015</v>
      </c>
      <c r="I5" s="2">
        <f t="shared" si="0"/>
        <v>2932</v>
      </c>
      <c r="J5" s="2">
        <f t="shared" si="0"/>
        <v>2768</v>
      </c>
      <c r="K5" s="2">
        <f t="shared" si="0"/>
        <v>3368</v>
      </c>
      <c r="L5" s="2">
        <f t="shared" si="0"/>
        <v>2552</v>
      </c>
      <c r="M5" s="2">
        <f t="shared" si="0"/>
        <v>3629</v>
      </c>
      <c r="N5" s="2">
        <f t="shared" si="0"/>
        <v>3746</v>
      </c>
      <c r="O5" s="2"/>
      <c r="Q5" s="19">
        <v>38656</v>
      </c>
      <c r="R5" s="18">
        <v>2960</v>
      </c>
      <c r="S5" s="18">
        <f>'[2]1.Summary BOP'!C1365</f>
        <v>3131.0045284767498</v>
      </c>
      <c r="U5" s="4"/>
      <c r="W5" s="4"/>
      <c r="Y5" s="4"/>
    </row>
    <row r="6" spans="2:25" x14ac:dyDescent="0.35">
      <c r="B6" t="s">
        <v>19</v>
      </c>
      <c r="C6" s="2">
        <f t="shared" ref="C6:N21" si="1">IFERROR(INDEX($R$2:$R$241,12*(ROW()-5)+COLUMN()-3+1),"")</f>
        <v>3414</v>
      </c>
      <c r="D6" s="2">
        <f t="shared" si="0"/>
        <v>3298</v>
      </c>
      <c r="E6" s="2">
        <f t="shared" si="0"/>
        <v>3260</v>
      </c>
      <c r="F6" s="2">
        <f t="shared" si="0"/>
        <v>3201</v>
      </c>
      <c r="G6" s="2">
        <f t="shared" si="0"/>
        <v>3460</v>
      </c>
      <c r="H6" s="2">
        <f t="shared" si="0"/>
        <v>3555</v>
      </c>
      <c r="I6" s="2">
        <f t="shared" si="0"/>
        <v>3116</v>
      </c>
      <c r="J6" s="2">
        <f t="shared" si="0"/>
        <v>3237</v>
      </c>
      <c r="K6" s="2">
        <f t="shared" si="0"/>
        <v>3182</v>
      </c>
      <c r="L6" s="2">
        <f t="shared" si="0"/>
        <v>3223</v>
      </c>
      <c r="M6" s="2">
        <f t="shared" si="0"/>
        <v>3422</v>
      </c>
      <c r="N6" s="2">
        <f t="shared" si="0"/>
        <v>3516</v>
      </c>
      <c r="O6" s="2"/>
      <c r="Q6" s="19">
        <v>38686</v>
      </c>
      <c r="R6" s="18">
        <v>3155</v>
      </c>
      <c r="S6" s="18">
        <f>'[2]1.Summary BOP'!C1366</f>
        <v>3063.0670328014498</v>
      </c>
      <c r="U6" s="4"/>
      <c r="W6" s="4"/>
      <c r="Y6" s="4"/>
    </row>
    <row r="7" spans="2:25" x14ac:dyDescent="0.35">
      <c r="B7" t="s">
        <v>20</v>
      </c>
      <c r="C7" s="2">
        <f t="shared" si="1"/>
        <v>3500</v>
      </c>
      <c r="D7" s="2">
        <f t="shared" si="0"/>
        <v>3496</v>
      </c>
      <c r="E7" s="2">
        <f t="shared" si="0"/>
        <v>3426</v>
      </c>
      <c r="F7" s="2">
        <f t="shared" si="0"/>
        <v>3834</v>
      </c>
      <c r="G7" s="2">
        <f t="shared" si="0"/>
        <v>4561</v>
      </c>
      <c r="H7" s="2">
        <f t="shared" si="0"/>
        <v>4306</v>
      </c>
      <c r="I7" s="2">
        <f t="shared" si="0"/>
        <v>4633</v>
      </c>
      <c r="J7" s="2">
        <f t="shared" si="0"/>
        <v>4031</v>
      </c>
      <c r="K7" s="2">
        <f t="shared" si="0"/>
        <v>4865</v>
      </c>
      <c r="L7" s="2">
        <f t="shared" si="0"/>
        <v>4906</v>
      </c>
      <c r="M7" s="2">
        <f t="shared" si="0"/>
        <v>4646</v>
      </c>
      <c r="N7" s="2">
        <f t="shared" si="0"/>
        <v>4913</v>
      </c>
      <c r="O7" s="2"/>
      <c r="Q7" s="19">
        <v>38717</v>
      </c>
      <c r="R7" s="18">
        <v>3015</v>
      </c>
      <c r="S7" s="18">
        <f>'[2]1.Summary BOP'!C1367</f>
        <v>2968.2585573431002</v>
      </c>
      <c r="U7" s="4"/>
      <c r="W7" s="4"/>
      <c r="Y7" s="4"/>
    </row>
    <row r="8" spans="2:25" x14ac:dyDescent="0.35">
      <c r="B8" t="s">
        <v>21</v>
      </c>
      <c r="C8" s="2">
        <f t="shared" si="1"/>
        <v>4529</v>
      </c>
      <c r="D8" s="2">
        <f t="shared" si="0"/>
        <v>4370</v>
      </c>
      <c r="E8" s="2">
        <f t="shared" si="0"/>
        <v>5072</v>
      </c>
      <c r="F8" s="2">
        <f t="shared" si="0"/>
        <v>4537</v>
      </c>
      <c r="G8" s="2">
        <f t="shared" si="0"/>
        <v>3516</v>
      </c>
      <c r="H8" s="2">
        <f t="shared" si="0"/>
        <v>3646</v>
      </c>
      <c r="I8" s="2">
        <f t="shared" si="0"/>
        <v>2955</v>
      </c>
      <c r="J8" s="2">
        <f t="shared" si="0"/>
        <v>2701</v>
      </c>
      <c r="K8" s="2">
        <f t="shared" si="0"/>
        <v>3187</v>
      </c>
      <c r="L8" s="2">
        <f t="shared" si="0"/>
        <v>3292</v>
      </c>
      <c r="M8" s="2">
        <f t="shared" si="0"/>
        <v>3015</v>
      </c>
      <c r="N8" s="2">
        <f t="shared" si="0"/>
        <v>3783</v>
      </c>
      <c r="O8" s="2"/>
      <c r="Q8" s="19">
        <v>38748</v>
      </c>
      <c r="R8" s="18">
        <v>2932</v>
      </c>
      <c r="S8" s="18">
        <f>'[2]1.Summary BOP'!C1368</f>
        <v>3026.3600495207102</v>
      </c>
      <c r="U8" s="4"/>
      <c r="W8" s="4"/>
      <c r="Y8" s="4"/>
    </row>
    <row r="9" spans="2:25" x14ac:dyDescent="0.35">
      <c r="B9" t="s">
        <v>22</v>
      </c>
      <c r="C9" s="2">
        <f t="shared" si="1"/>
        <v>3692.43</v>
      </c>
      <c r="D9" s="2">
        <f t="shared" si="0"/>
        <v>2946</v>
      </c>
      <c r="E9" s="2">
        <f t="shared" si="0"/>
        <v>3264</v>
      </c>
      <c r="F9" s="2">
        <f t="shared" si="0"/>
        <v>3708</v>
      </c>
      <c r="G9" s="2">
        <f t="shared" si="0"/>
        <v>3050</v>
      </c>
      <c r="H9" s="2">
        <f t="shared" si="0"/>
        <v>3872</v>
      </c>
      <c r="I9" s="2">
        <f t="shared" si="0"/>
        <v>3316</v>
      </c>
      <c r="J9" s="2">
        <f t="shared" si="0"/>
        <v>3084</v>
      </c>
      <c r="K9" s="2">
        <f t="shared" si="0"/>
        <v>3444</v>
      </c>
      <c r="L9" s="2">
        <f t="shared" si="0"/>
        <v>3905</v>
      </c>
      <c r="M9" s="2">
        <f t="shared" si="0"/>
        <v>3706</v>
      </c>
      <c r="N9" s="2">
        <f t="shared" si="0"/>
        <v>4085</v>
      </c>
      <c r="O9" s="2"/>
      <c r="Q9" s="19">
        <v>38776</v>
      </c>
      <c r="R9" s="18">
        <v>2768</v>
      </c>
      <c r="S9" s="18">
        <f>'[2]1.Summary BOP'!C1369</f>
        <v>3110.4904147849102</v>
      </c>
      <c r="U9" s="4"/>
      <c r="W9" s="4"/>
      <c r="Y9" s="4"/>
    </row>
    <row r="10" spans="2:25" x14ac:dyDescent="0.35">
      <c r="B10" t="s">
        <v>23</v>
      </c>
      <c r="C10" s="2">
        <f t="shared" si="1"/>
        <v>3792</v>
      </c>
      <c r="D10" s="2">
        <f t="shared" si="0"/>
        <v>3771</v>
      </c>
      <c r="E10" s="2">
        <f t="shared" si="0"/>
        <v>3296</v>
      </c>
      <c r="F10" s="2">
        <f t="shared" si="0"/>
        <v>3592</v>
      </c>
      <c r="G10" s="2">
        <f t="shared" si="0"/>
        <v>3924</v>
      </c>
      <c r="H10" s="2">
        <f t="shared" si="0"/>
        <v>4106</v>
      </c>
      <c r="I10" s="2">
        <f t="shared" si="0"/>
        <v>3606</v>
      </c>
      <c r="J10" s="2">
        <f t="shared" si="0"/>
        <v>3936</v>
      </c>
      <c r="K10" s="2">
        <f t="shared" si="0"/>
        <v>4342</v>
      </c>
      <c r="L10" s="2">
        <f t="shared" si="0"/>
        <v>3897</v>
      </c>
      <c r="M10" s="2">
        <f t="shared" si="0"/>
        <v>4621</v>
      </c>
      <c r="N10" s="2">
        <f t="shared" si="0"/>
        <v>4596</v>
      </c>
      <c r="O10" s="2"/>
      <c r="Q10" s="19">
        <v>38807</v>
      </c>
      <c r="R10" s="18">
        <v>3368</v>
      </c>
      <c r="S10" s="18">
        <f>'[2]1.Summary BOP'!C1370</f>
        <v>3230.5041619083399</v>
      </c>
      <c r="U10" s="4"/>
      <c r="W10" s="4"/>
      <c r="Y10" s="4"/>
    </row>
    <row r="11" spans="2:25" x14ac:dyDescent="0.35">
      <c r="B11" t="s">
        <v>24</v>
      </c>
      <c r="C11" s="2">
        <f t="shared" si="1"/>
        <v>4100</v>
      </c>
      <c r="D11" s="2">
        <f t="shared" si="0"/>
        <v>4547</v>
      </c>
      <c r="E11" s="2">
        <f t="shared" si="0"/>
        <v>4610</v>
      </c>
      <c r="F11" s="2">
        <f t="shared" si="0"/>
        <v>4252</v>
      </c>
      <c r="G11" s="2">
        <f t="shared" si="0"/>
        <v>4333</v>
      </c>
      <c r="H11" s="2">
        <f t="shared" si="0"/>
        <v>4421</v>
      </c>
      <c r="I11" s="2">
        <f t="shared" si="0"/>
        <v>4240</v>
      </c>
      <c r="J11" s="2">
        <f t="shared" si="0"/>
        <v>4629</v>
      </c>
      <c r="K11" s="2">
        <f t="shared" si="0"/>
        <v>4019</v>
      </c>
      <c r="L11" s="2">
        <f t="shared" si="0"/>
        <v>4252</v>
      </c>
      <c r="M11" s="2">
        <f t="shared" si="0"/>
        <v>4672</v>
      </c>
      <c r="N11" s="2">
        <f t="shared" si="0"/>
        <v>4826</v>
      </c>
      <c r="O11" s="2"/>
      <c r="Q11" s="19">
        <v>38837</v>
      </c>
      <c r="R11" s="18">
        <v>2552</v>
      </c>
      <c r="S11" s="18">
        <f>'[2]1.Summary BOP'!C1371</f>
        <v>2713.9702952635798</v>
      </c>
      <c r="U11" s="4"/>
      <c r="W11" s="4"/>
      <c r="Y11" s="4"/>
    </row>
    <row r="12" spans="2:25" x14ac:dyDescent="0.35">
      <c r="B12" t="s">
        <v>25</v>
      </c>
      <c r="C12" s="2">
        <f t="shared" si="1"/>
        <v>4346</v>
      </c>
      <c r="D12" s="2">
        <f t="shared" si="0"/>
        <v>4210</v>
      </c>
      <c r="E12" s="2">
        <f t="shared" si="0"/>
        <v>4106</v>
      </c>
      <c r="F12" s="2">
        <f t="shared" si="0"/>
        <v>4934</v>
      </c>
      <c r="G12" s="2">
        <f t="shared" si="0"/>
        <v>4623</v>
      </c>
      <c r="H12" s="2">
        <f t="shared" si="0"/>
        <v>4136</v>
      </c>
      <c r="I12" s="2">
        <f t="shared" si="0"/>
        <v>4249</v>
      </c>
      <c r="J12" s="2">
        <f t="shared" si="0"/>
        <v>3987</v>
      </c>
      <c r="K12" s="2">
        <f t="shared" si="0"/>
        <v>4489</v>
      </c>
      <c r="L12" s="2">
        <f t="shared" si="0"/>
        <v>4565</v>
      </c>
      <c r="M12" s="2">
        <f t="shared" si="0"/>
        <v>4760</v>
      </c>
      <c r="N12" s="2">
        <f t="shared" si="0"/>
        <v>4288</v>
      </c>
      <c r="Q12" s="19">
        <v>38868</v>
      </c>
      <c r="R12" s="18">
        <v>3629</v>
      </c>
      <c r="S12" s="18">
        <f>'[2]1.Summary BOP'!C1372</f>
        <v>3417.8629517561099</v>
      </c>
      <c r="U12" s="4"/>
      <c r="W12" s="4"/>
      <c r="Y12" s="4"/>
    </row>
    <row r="13" spans="2:25" x14ac:dyDescent="0.35">
      <c r="B13" t="s">
        <v>26</v>
      </c>
      <c r="C13" s="2">
        <f t="shared" si="1"/>
        <v>4325</v>
      </c>
      <c r="D13" s="2">
        <f t="shared" si="0"/>
        <v>4412</v>
      </c>
      <c r="E13" s="2">
        <f t="shared" si="0"/>
        <v>4798</v>
      </c>
      <c r="F13" s="2">
        <f t="shared" si="0"/>
        <v>4739</v>
      </c>
      <c r="G13" s="2">
        <f t="shared" si="0"/>
        <v>4517</v>
      </c>
      <c r="H13" s="2">
        <f t="shared" si="0"/>
        <v>4578</v>
      </c>
      <c r="I13" s="2">
        <f t="shared" si="0"/>
        <v>4486</v>
      </c>
      <c r="J13" s="2">
        <f t="shared" si="0"/>
        <v>4174</v>
      </c>
      <c r="K13" s="2">
        <f t="shared" si="0"/>
        <v>4483</v>
      </c>
      <c r="L13" s="2">
        <f t="shared" si="0"/>
        <v>4388</v>
      </c>
      <c r="M13" s="2">
        <f t="shared" si="0"/>
        <v>4741</v>
      </c>
      <c r="N13" s="2">
        <f t="shared" si="0"/>
        <v>4642</v>
      </c>
      <c r="Q13" s="19">
        <v>38898</v>
      </c>
      <c r="R13" s="18">
        <v>3746</v>
      </c>
      <c r="S13" s="18">
        <f>'[2]1.Summary BOP'!C1373</f>
        <v>3380.6491678871498</v>
      </c>
      <c r="U13" s="4"/>
      <c r="W13" s="4"/>
      <c r="Y13" s="4"/>
    </row>
    <row r="14" spans="2:25" x14ac:dyDescent="0.35">
      <c r="B14" t="s">
        <v>27</v>
      </c>
      <c r="C14" s="2">
        <f t="shared" si="1"/>
        <v>5025</v>
      </c>
      <c r="D14" s="2">
        <f t="shared" si="0"/>
        <v>4999</v>
      </c>
      <c r="E14" s="2">
        <f t="shared" si="0"/>
        <v>5439</v>
      </c>
      <c r="F14" s="2">
        <f t="shared" si="0"/>
        <v>4853</v>
      </c>
      <c r="G14" s="2">
        <f t="shared" si="0"/>
        <v>4373</v>
      </c>
      <c r="H14" s="2">
        <f t="shared" si="0"/>
        <v>4619</v>
      </c>
      <c r="I14" s="2">
        <f t="shared" si="0"/>
        <v>4132</v>
      </c>
      <c r="J14" s="2">
        <f t="shared" si="0"/>
        <v>3805</v>
      </c>
      <c r="K14" s="2">
        <f t="shared" si="0"/>
        <v>4380</v>
      </c>
      <c r="L14" s="2">
        <f t="shared" si="0"/>
        <v>4295</v>
      </c>
      <c r="M14" s="2">
        <f t="shared" si="0"/>
        <v>4755</v>
      </c>
      <c r="N14" s="2">
        <f t="shared" si="0"/>
        <v>5037</v>
      </c>
      <c r="Q14" s="19">
        <v>38929</v>
      </c>
      <c r="R14" s="18">
        <v>3414</v>
      </c>
      <c r="S14" s="18">
        <f>'[2]1.Summary BOP'!C1296</f>
        <v>3563.3846197979901</v>
      </c>
      <c r="U14" s="4"/>
      <c r="W14" s="4"/>
      <c r="Y14" s="4"/>
    </row>
    <row r="15" spans="2:25" x14ac:dyDescent="0.35">
      <c r="B15" t="s">
        <v>28</v>
      </c>
      <c r="C15" s="2">
        <f t="shared" si="1"/>
        <v>4626</v>
      </c>
      <c r="D15" s="2">
        <f t="shared" si="0"/>
        <v>4311</v>
      </c>
      <c r="E15" s="2">
        <f t="shared" si="0"/>
        <v>4569</v>
      </c>
      <c r="F15" s="2">
        <f t="shared" si="0"/>
        <v>4720</v>
      </c>
      <c r="G15" s="2">
        <f t="shared" si="0"/>
        <v>4306</v>
      </c>
      <c r="H15" s="2">
        <f t="shared" si="0"/>
        <v>5511</v>
      </c>
      <c r="I15" s="2">
        <f t="shared" si="0"/>
        <v>4467</v>
      </c>
      <c r="J15" s="2">
        <f t="shared" si="0"/>
        <v>4002</v>
      </c>
      <c r="K15" s="2">
        <f t="shared" si="0"/>
        <v>4546</v>
      </c>
      <c r="L15" s="2">
        <f t="shared" si="0"/>
        <v>4529</v>
      </c>
      <c r="M15" s="2">
        <f t="shared" si="0"/>
        <v>5371</v>
      </c>
      <c r="N15" s="2">
        <f t="shared" si="0"/>
        <v>5245</v>
      </c>
      <c r="Q15" s="19">
        <v>38960</v>
      </c>
      <c r="R15" s="18">
        <v>3298</v>
      </c>
      <c r="S15" s="18">
        <f>'[2]1.Summary BOP'!C1297</f>
        <v>3259.3716115910802</v>
      </c>
      <c r="U15" s="4"/>
      <c r="W15" s="4"/>
      <c r="Y15" s="4"/>
    </row>
    <row r="16" spans="2:25" x14ac:dyDescent="0.35">
      <c r="B16" t="s">
        <v>29</v>
      </c>
      <c r="C16" s="2">
        <f t="shared" si="1"/>
        <v>4223</v>
      </c>
      <c r="D16" s="2">
        <f t="shared" si="0"/>
        <v>5081</v>
      </c>
      <c r="E16" s="2">
        <f t="shared" si="0"/>
        <v>4578</v>
      </c>
      <c r="F16" s="2">
        <f t="shared" si="0"/>
        <v>4746</v>
      </c>
      <c r="G16" s="2">
        <f t="shared" si="0"/>
        <v>5287</v>
      </c>
      <c r="H16" s="2">
        <f t="shared" si="0"/>
        <v>5693</v>
      </c>
      <c r="I16" s="2">
        <f t="shared" si="0"/>
        <v>5537</v>
      </c>
      <c r="J16" s="2">
        <f t="shared" si="0"/>
        <v>5323</v>
      </c>
      <c r="K16" s="2">
        <f t="shared" si="0"/>
        <v>5618</v>
      </c>
      <c r="L16" s="2">
        <f t="shared" si="0"/>
        <v>5451</v>
      </c>
      <c r="M16" s="2">
        <f t="shared" si="0"/>
        <v>6340</v>
      </c>
      <c r="N16" s="2">
        <f t="shared" si="0"/>
        <v>6611</v>
      </c>
      <c r="O16" s="5"/>
      <c r="Q16" s="19">
        <v>38990</v>
      </c>
      <c r="R16" s="18">
        <v>3260</v>
      </c>
      <c r="S16" s="18">
        <f>'[2]1.Summary BOP'!C1298</f>
        <v>3293.3494707954801</v>
      </c>
      <c r="U16" s="4"/>
      <c r="W16" s="4"/>
      <c r="Y16" s="4"/>
    </row>
    <row r="17" spans="1:25" x14ac:dyDescent="0.35">
      <c r="A17" s="2"/>
      <c r="B17" t="s">
        <v>30</v>
      </c>
      <c r="C17" s="2">
        <f t="shared" si="1"/>
        <v>6272</v>
      </c>
      <c r="D17" s="2">
        <f t="shared" si="0"/>
        <v>5990</v>
      </c>
      <c r="E17" s="2">
        <f t="shared" si="0"/>
        <v>5281</v>
      </c>
      <c r="F17" s="2">
        <f t="shared" si="0"/>
        <v>5762</v>
      </c>
      <c r="G17" s="2">
        <f t="shared" si="0"/>
        <v>6257</v>
      </c>
      <c r="H17" s="2">
        <f t="shared" si="0"/>
        <v>6115</v>
      </c>
      <c r="I17" s="2">
        <f t="shared" si="0"/>
        <v>6319</v>
      </c>
      <c r="J17" s="2">
        <f t="shared" si="0"/>
        <v>5538</v>
      </c>
      <c r="K17" s="2">
        <f t="shared" si="0"/>
        <v>6478</v>
      </c>
      <c r="L17" s="2">
        <f t="shared" si="0"/>
        <v>6688</v>
      </c>
      <c r="M17" s="2">
        <f t="shared" si="0"/>
        <v>6941</v>
      </c>
      <c r="N17" s="2">
        <f t="shared" si="0"/>
        <v>6699</v>
      </c>
      <c r="O17" s="8"/>
      <c r="Q17" s="19">
        <v>39021</v>
      </c>
      <c r="R17" s="18">
        <v>3201</v>
      </c>
      <c r="S17" s="18">
        <f>'[2]1.Summary BOP'!C1299</f>
        <v>3208.0641911294101</v>
      </c>
      <c r="U17" s="4"/>
      <c r="W17" s="4"/>
      <c r="Y17" s="4"/>
    </row>
    <row r="18" spans="1:25" x14ac:dyDescent="0.35">
      <c r="B18" t="s">
        <v>31</v>
      </c>
      <c r="C18" s="2">
        <f t="shared" si="1"/>
        <v>6992</v>
      </c>
      <c r="D18" s="2">
        <f t="shared" si="0"/>
        <v>5915</v>
      </c>
      <c r="E18" s="2">
        <f t="shared" si="0"/>
        <v>5190</v>
      </c>
      <c r="F18" s="2">
        <f t="shared" si="0"/>
        <v>6106</v>
      </c>
      <c r="G18" s="2">
        <f t="shared" si="0"/>
        <v>5513</v>
      </c>
      <c r="H18" s="2">
        <f t="shared" si="0"/>
        <v>6435</v>
      </c>
      <c r="I18" s="2">
        <f t="shared" si="0"/>
        <v>5697</v>
      </c>
      <c r="J18" s="2">
        <f t="shared" si="0"/>
        <v>4507</v>
      </c>
      <c r="K18" s="2">
        <f t="shared" si="0"/>
        <v>5396</v>
      </c>
      <c r="L18" s="2">
        <f t="shared" si="0"/>
        <v>5692</v>
      </c>
      <c r="M18" s="2">
        <f t="shared" si="0"/>
        <v>6345</v>
      </c>
      <c r="N18" s="2">
        <f t="shared" si="0"/>
        <v>5437</v>
      </c>
      <c r="O18" s="3"/>
      <c r="Q18" s="19">
        <v>39051</v>
      </c>
      <c r="R18" s="18">
        <v>3460</v>
      </c>
      <c r="S18" s="18">
        <f>'[2]1.Summary BOP'!C1300</f>
        <v>3397.0251857794601</v>
      </c>
      <c r="U18" s="4"/>
      <c r="W18" s="4"/>
      <c r="Y18" s="4"/>
    </row>
    <row r="19" spans="1:25" x14ac:dyDescent="0.35">
      <c r="B19" t="s">
        <v>32</v>
      </c>
      <c r="C19" s="2">
        <f t="shared" si="1"/>
        <v>5740</v>
      </c>
      <c r="D19" s="2">
        <f t="shared" si="0"/>
        <v>4871</v>
      </c>
      <c r="E19" s="2">
        <f t="shared" si="0"/>
        <v>4763</v>
      </c>
      <c r="F19" s="2">
        <f t="shared" si="0"/>
        <v>5026</v>
      </c>
      <c r="G19" s="2">
        <f t="shared" si="0"/>
        <v>4969</v>
      </c>
      <c r="H19" s="2">
        <f t="shared" si="0"/>
        <v>6412</v>
      </c>
      <c r="I19" s="2">
        <f t="shared" si="0"/>
        <v>5190</v>
      </c>
      <c r="J19" s="2">
        <f t="shared" si="0"/>
        <v>4755</v>
      </c>
      <c r="K19" s="2">
        <f t="shared" si="0"/>
        <v>4418</v>
      </c>
      <c r="L19" s="2">
        <f t="shared" si="0"/>
        <v>4222</v>
      </c>
      <c r="M19" s="2">
        <f t="shared" si="0"/>
        <v>3437</v>
      </c>
      <c r="N19" s="2">
        <f t="shared" si="0"/>
        <v>4900</v>
      </c>
      <c r="O19" s="2"/>
      <c r="Q19" s="19">
        <v>39082</v>
      </c>
      <c r="R19" s="18">
        <v>3555</v>
      </c>
      <c r="S19" s="18">
        <f>'[2]1.Summary BOP'!C1301</f>
        <v>3590.0557879500502</v>
      </c>
      <c r="U19" s="4"/>
      <c r="W19" s="4"/>
      <c r="Y19" s="4"/>
    </row>
    <row r="20" spans="1:25" x14ac:dyDescent="0.35">
      <c r="B20" t="s">
        <v>33</v>
      </c>
      <c r="C20" s="2">
        <f t="shared" si="1"/>
        <v>5068</v>
      </c>
      <c r="D20" s="2">
        <f t="shared" si="0"/>
        <v>4126</v>
      </c>
      <c r="E20" s="2">
        <f t="shared" si="0"/>
        <v>5000</v>
      </c>
      <c r="F20" s="2">
        <f t="shared" si="0"/>
        <v>4708</v>
      </c>
      <c r="G20" s="2">
        <f t="shared" si="0"/>
        <v>5175</v>
      </c>
      <c r="H20" s="2">
        <f t="shared" si="0"/>
        <v>6795</v>
      </c>
      <c r="I20" s="2">
        <f t="shared" si="0"/>
        <v>5456</v>
      </c>
      <c r="J20" s="2">
        <f t="shared" si="0"/>
        <v>5382</v>
      </c>
      <c r="K20" s="2">
        <f t="shared" si="0"/>
        <v>6597</v>
      </c>
      <c r="L20" s="2">
        <f t="shared" si="0"/>
        <v>6097</v>
      </c>
      <c r="M20" s="2">
        <f t="shared" si="0"/>
        <v>5897</v>
      </c>
      <c r="N20" s="2">
        <f t="shared" si="0"/>
        <v>7638</v>
      </c>
      <c r="O20" s="2"/>
      <c r="Q20" s="19">
        <v>39113</v>
      </c>
      <c r="R20" s="18">
        <v>3116</v>
      </c>
      <c r="S20" s="18">
        <f>'[2]1.Summary BOP'!C1302</f>
        <v>3114.3806595928399</v>
      </c>
      <c r="U20" s="4"/>
      <c r="W20" s="4"/>
      <c r="Y20" s="4"/>
    </row>
    <row r="21" spans="1:25" x14ac:dyDescent="0.35">
      <c r="B21" t="s">
        <v>34</v>
      </c>
      <c r="C21" s="2">
        <f t="shared" si="1"/>
        <v>6520</v>
      </c>
      <c r="D21" s="2">
        <f t="shared" si="1"/>
        <v>7376</v>
      </c>
      <c r="E21" s="2">
        <f t="shared" si="1"/>
        <v>7298</v>
      </c>
      <c r="F21" s="2">
        <f t="shared" si="1"/>
        <v>7454</v>
      </c>
      <c r="G21" s="2">
        <f t="shared" si="1"/>
        <v>7905</v>
      </c>
      <c r="H21" s="2">
        <f t="shared" si="1"/>
        <v>8209</v>
      </c>
      <c r="I21" s="2">
        <f t="shared" si="1"/>
        <v>7803</v>
      </c>
      <c r="J21" s="2">
        <f t="shared" si="1"/>
        <v>6372</v>
      </c>
      <c r="K21" s="2">
        <f t="shared" si="1"/>
        <v>7842</v>
      </c>
      <c r="L21" s="2">
        <f t="shared" si="1"/>
        <v>7730</v>
      </c>
      <c r="M21" s="2">
        <f t="shared" si="1"/>
        <v>7065</v>
      </c>
      <c r="N21" s="2">
        <f t="shared" si="1"/>
        <v>9103</v>
      </c>
      <c r="O21" s="2"/>
      <c r="Q21" s="19">
        <v>39141</v>
      </c>
      <c r="R21" s="18">
        <v>3237</v>
      </c>
      <c r="S21" s="18">
        <f>'[2]1.Summary BOP'!C1303</f>
        <v>3644.0037520933902</v>
      </c>
      <c r="U21" s="4"/>
      <c r="W21" s="4"/>
      <c r="Y21" s="4"/>
    </row>
    <row r="22" spans="1:25" x14ac:dyDescent="0.35">
      <c r="B22" t="s">
        <v>35</v>
      </c>
      <c r="C22" s="2">
        <f t="shared" ref="C22:N24" si="2">IFERROR(INDEX($R$2:$R$241,12*(ROW()-5)+COLUMN()-3+1),"")</f>
        <v>6680</v>
      </c>
      <c r="D22" s="2">
        <f t="shared" si="2"/>
        <v>7024</v>
      </c>
      <c r="E22" s="2">
        <f t="shared" si="2"/>
        <v>6136</v>
      </c>
      <c r="F22" s="2">
        <f t="shared" si="2"/>
        <v>5954</v>
      </c>
      <c r="G22" s="2">
        <f t="shared" si="2"/>
        <v>5533</v>
      </c>
      <c r="H22" s="2">
        <f t="shared" si="2"/>
        <v>5734</v>
      </c>
      <c r="I22" s="2">
        <f t="shared" si="2"/>
        <v>5411</v>
      </c>
      <c r="J22" s="2">
        <f t="shared" si="2"/>
        <v>5233</v>
      </c>
      <c r="K22" s="2">
        <f t="shared" si="2"/>
        <v>5412</v>
      </c>
      <c r="L22" s="2">
        <f t="shared" si="2"/>
        <v>4944</v>
      </c>
      <c r="M22" s="2">
        <f t="shared" si="2"/>
        <v>5348</v>
      </c>
      <c r="N22" s="2">
        <f t="shared" si="2"/>
        <v>4655</v>
      </c>
      <c r="O22" s="2"/>
      <c r="Q22" s="19">
        <v>39172</v>
      </c>
      <c r="R22" s="18">
        <v>3182</v>
      </c>
      <c r="S22" s="18">
        <f>'[2]1.Summary BOP'!C1304</f>
        <v>3210.6017884175699</v>
      </c>
      <c r="U22" s="4"/>
      <c r="W22" s="4"/>
      <c r="Y22" s="4"/>
    </row>
    <row r="23" spans="1:25" x14ac:dyDescent="0.35">
      <c r="B23" t="s">
        <v>36</v>
      </c>
      <c r="C23" s="2">
        <f t="shared" si="2"/>
        <v>5740</v>
      </c>
      <c r="D23" s="2">
        <f t="shared" si="2"/>
        <v>5662</v>
      </c>
      <c r="E23" s="2">
        <f t="shared" si="2"/>
        <v>5612</v>
      </c>
      <c r="F23" s="2">
        <f t="shared" si="2"/>
        <v>6243</v>
      </c>
      <c r="G23" s="2">
        <f t="shared" si="2"/>
        <v>6050</v>
      </c>
      <c r="H23" s="2">
        <f t="shared" si="2"/>
        <v>5982</v>
      </c>
      <c r="I23" s="2">
        <f t="shared" si="2"/>
        <v>6476</v>
      </c>
      <c r="J23" s="2">
        <f t="shared" si="2"/>
        <v>5702</v>
      </c>
      <c r="K23" s="2">
        <f t="shared" si="2"/>
        <v>6208</v>
      </c>
      <c r="L23" s="2">
        <f t="shared" si="2"/>
        <v>6045</v>
      </c>
      <c r="M23" s="2">
        <f t="shared" si="2"/>
        <v>7555</v>
      </c>
      <c r="N23" s="2">
        <f t="shared" si="2"/>
        <v>7045</v>
      </c>
      <c r="O23" s="2"/>
      <c r="Q23" s="19">
        <v>39202</v>
      </c>
      <c r="R23" s="18">
        <v>3223</v>
      </c>
      <c r="S23" s="18">
        <f>'[2]1.Summary BOP'!C1305</f>
        <v>3248.2311830717599</v>
      </c>
      <c r="U23" s="4"/>
      <c r="W23" s="4"/>
      <c r="Y23" s="4"/>
    </row>
    <row r="24" spans="1:25" x14ac:dyDescent="0.35">
      <c r="B24" t="s">
        <v>37</v>
      </c>
      <c r="C24" s="2">
        <f t="shared" si="2"/>
        <v>6684</v>
      </c>
      <c r="D24" s="2">
        <f t="shared" si="2"/>
        <v>6379</v>
      </c>
      <c r="E24" s="2">
        <f t="shared" si="2"/>
        <v>6538</v>
      </c>
      <c r="F24" s="2">
        <f t="shared" si="2"/>
        <v>6657</v>
      </c>
      <c r="G24" s="2">
        <f t="shared" si="2"/>
        <v>5984</v>
      </c>
      <c r="H24" s="2">
        <f t="shared" si="2"/>
        <v>6935</v>
      </c>
      <c r="I24" s="2">
        <f t="shared" si="2"/>
        <v>7363</v>
      </c>
      <c r="J24" s="2">
        <f t="shared" si="2"/>
        <v>6723</v>
      </c>
      <c r="K24" s="2">
        <f t="shared" si="2"/>
        <v>6638</v>
      </c>
      <c r="L24" s="2">
        <f t="shared" si="2"/>
        <v>6893</v>
      </c>
      <c r="M24" s="2">
        <f t="shared" si="2"/>
        <v>7248</v>
      </c>
      <c r="N24" s="2">
        <f t="shared" si="2"/>
        <v>6818</v>
      </c>
      <c r="O24" s="2"/>
      <c r="Q24" s="19">
        <v>39233</v>
      </c>
      <c r="R24" s="18">
        <v>3422</v>
      </c>
      <c r="S24" s="18">
        <f>'[2]1.Summary BOP'!C1306</f>
        <v>3252.19467373116</v>
      </c>
      <c r="U24" s="4"/>
      <c r="W24" s="4"/>
      <c r="Y24" s="4"/>
    </row>
    <row r="25" spans="1:25" ht="15" thickBot="1" x14ac:dyDescent="0.4">
      <c r="B25" s="9" t="s">
        <v>38</v>
      </c>
      <c r="C25" s="2">
        <f>IFERROR(INDEX($R$2:$R$253,12*(ROW()-5)+COLUMN()-3+1),"")</f>
        <v>7507</v>
      </c>
      <c r="D25" s="2">
        <f>IFERROR(INDEX($R$2:$R$253,12*(ROW()-5)+COLUMN()-3+1),"")</f>
        <v>6984</v>
      </c>
      <c r="E25" s="2">
        <f>IFERROR(INDEX($R$2:$R$253,12*(ROW()-5)+COLUMN()-3+1),"")</f>
        <v>6888</v>
      </c>
      <c r="F25" s="2">
        <f>IFERROR(INDEX($R$2:$R$253,12*(ROW()-5)+COLUMN()-3+1),"")</f>
        <v>7478</v>
      </c>
      <c r="G25" s="2">
        <f>IFERROR(INDEX($R$2:$R$253,12*(ROW()-5)+COLUMN()-3+1),"")</f>
        <v>6544</v>
      </c>
      <c r="H25" s="2">
        <f t="shared" ref="H25:L25" si="3">IFERROR(INDEX($R$2:$R$253,12*(ROW()-5)+COLUMN()-3+1),"")</f>
        <v>7993</v>
      </c>
      <c r="I25" s="2">
        <f t="shared" si="3"/>
        <v>7327</v>
      </c>
      <c r="J25" s="2">
        <f t="shared" si="3"/>
        <v>6632</v>
      </c>
      <c r="K25" s="2">
        <f t="shared" si="3"/>
        <v>6502</v>
      </c>
      <c r="L25" s="2">
        <f t="shared" si="3"/>
        <v>7639</v>
      </c>
      <c r="M25" s="10"/>
      <c r="N25" s="10"/>
      <c r="O25" s="2"/>
      <c r="Q25" s="19">
        <v>39263</v>
      </c>
      <c r="R25" s="18">
        <v>3516</v>
      </c>
      <c r="S25" s="18">
        <f>'[2]1.Summary BOP'!C1307</f>
        <v>3314.0732312028199</v>
      </c>
      <c r="U25" s="4"/>
      <c r="W25" s="4"/>
      <c r="Y25" s="4"/>
    </row>
    <row r="26" spans="1:25" x14ac:dyDescent="0.35">
      <c r="B26" s="16" t="s">
        <v>39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2"/>
      <c r="Q26" s="19">
        <v>39294</v>
      </c>
      <c r="R26" s="18">
        <v>3500</v>
      </c>
      <c r="S26" s="18">
        <f>'[2]1.Summary BOP'!C1230</f>
        <v>3460.24914091041</v>
      </c>
      <c r="U26" s="4"/>
      <c r="W26" s="4"/>
      <c r="Y26" s="4"/>
    </row>
    <row r="27" spans="1:25" ht="15" thickBot="1" x14ac:dyDescent="0.4">
      <c r="B27" s="6" t="s">
        <v>5</v>
      </c>
      <c r="C27" s="7" t="s">
        <v>6</v>
      </c>
      <c r="D27" s="7" t="s">
        <v>7</v>
      </c>
      <c r="E27" s="7" t="s">
        <v>8</v>
      </c>
      <c r="F27" s="7" t="s">
        <v>9</v>
      </c>
      <c r="G27" s="7" t="s">
        <v>10</v>
      </c>
      <c r="H27" s="7" t="s">
        <v>11</v>
      </c>
      <c r="I27" s="7" t="s">
        <v>12</v>
      </c>
      <c r="J27" s="7" t="s">
        <v>13</v>
      </c>
      <c r="K27" s="7" t="s">
        <v>14</v>
      </c>
      <c r="L27" s="7" t="s">
        <v>15</v>
      </c>
      <c r="M27" s="7" t="s">
        <v>16</v>
      </c>
      <c r="N27" s="7" t="s">
        <v>17</v>
      </c>
      <c r="O27" s="2"/>
      <c r="Q27" s="19">
        <v>39325</v>
      </c>
      <c r="R27" s="18">
        <v>3496</v>
      </c>
      <c r="S27" s="18">
        <f>'[2]1.Summary BOP'!C1231</f>
        <v>3463.0738388065502</v>
      </c>
      <c r="U27" s="4"/>
      <c r="W27" s="4"/>
      <c r="Y27" s="4"/>
    </row>
    <row r="28" spans="1:25" x14ac:dyDescent="0.35">
      <c r="B28" t="s">
        <v>18</v>
      </c>
      <c r="C28" s="2">
        <f>IFERROR(INDEX($S$2:$S$241,12*(ROW()-28)+COLUMN()-3+1),"")</f>
        <v>2659.79930731288</v>
      </c>
      <c r="D28" s="2">
        <f t="shared" ref="D28:N43" si="4">IFERROR(INDEX($S$2:$S$241,12*(ROW()-28)+COLUMN()-3+1),"")</f>
        <v>3011.8441974866801</v>
      </c>
      <c r="E28" s="2">
        <f t="shared" si="4"/>
        <v>2891.2958175633098</v>
      </c>
      <c r="F28" s="2">
        <f t="shared" si="4"/>
        <v>3131.0045284767498</v>
      </c>
      <c r="G28" s="2">
        <f t="shared" si="4"/>
        <v>3063.0670328014498</v>
      </c>
      <c r="H28" s="2">
        <f t="shared" si="4"/>
        <v>2968.2585573431002</v>
      </c>
      <c r="I28" s="2">
        <f t="shared" si="4"/>
        <v>3026.3600495207102</v>
      </c>
      <c r="J28" s="2">
        <f t="shared" si="4"/>
        <v>3110.4904147849102</v>
      </c>
      <c r="K28" s="2">
        <f t="shared" si="4"/>
        <v>3230.5041619083399</v>
      </c>
      <c r="L28" s="2">
        <f t="shared" si="4"/>
        <v>2713.9702952635798</v>
      </c>
      <c r="M28" s="2">
        <f t="shared" si="4"/>
        <v>3417.8629517561099</v>
      </c>
      <c r="N28" s="2">
        <f t="shared" si="4"/>
        <v>3380.6491678871498</v>
      </c>
      <c r="Q28" s="19">
        <v>39355</v>
      </c>
      <c r="R28" s="18">
        <v>3426</v>
      </c>
      <c r="S28" s="18">
        <f>'[2]1.Summary BOP'!C1232</f>
        <v>3570.22901787725</v>
      </c>
      <c r="U28" s="4"/>
      <c r="W28" s="4"/>
      <c r="Y28" s="4"/>
    </row>
    <row r="29" spans="1:25" x14ac:dyDescent="0.35">
      <c r="B29" t="s">
        <v>19</v>
      </c>
      <c r="C29" s="2">
        <f t="shared" ref="C29:N44" si="5">IFERROR(INDEX($S$2:$S$241,12*(ROW()-28)+COLUMN()-3+1),"")</f>
        <v>3563.3846197979901</v>
      </c>
      <c r="D29" s="2">
        <f t="shared" si="4"/>
        <v>3259.3716115910802</v>
      </c>
      <c r="E29" s="2">
        <f t="shared" si="4"/>
        <v>3293.3494707954801</v>
      </c>
      <c r="F29" s="2">
        <f t="shared" si="4"/>
        <v>3208.0641911294101</v>
      </c>
      <c r="G29" s="2">
        <f t="shared" si="4"/>
        <v>3397.0251857794601</v>
      </c>
      <c r="H29" s="2">
        <f t="shared" si="4"/>
        <v>3590.0557879500502</v>
      </c>
      <c r="I29" s="2">
        <f t="shared" si="4"/>
        <v>3114.3806595928399</v>
      </c>
      <c r="J29" s="2">
        <f t="shared" si="4"/>
        <v>3644.0037520933902</v>
      </c>
      <c r="K29" s="2">
        <f t="shared" si="4"/>
        <v>3210.6017884175699</v>
      </c>
      <c r="L29" s="2">
        <f t="shared" si="4"/>
        <v>3248.2311830717599</v>
      </c>
      <c r="M29" s="2">
        <f t="shared" si="4"/>
        <v>3252.19467373116</v>
      </c>
      <c r="N29" s="2">
        <f t="shared" si="4"/>
        <v>3314.0732312028199</v>
      </c>
      <c r="Q29" s="19">
        <v>39386</v>
      </c>
      <c r="R29" s="18">
        <v>3834</v>
      </c>
      <c r="S29" s="18">
        <f>'[2]1.Summary BOP'!C1233</f>
        <v>3714.6349801194301</v>
      </c>
      <c r="U29" s="4"/>
      <c r="W29" s="4"/>
      <c r="Y29" s="4"/>
    </row>
    <row r="30" spans="1:25" x14ac:dyDescent="0.35">
      <c r="B30" t="s">
        <v>20</v>
      </c>
      <c r="C30" s="2">
        <f t="shared" si="5"/>
        <v>3460.24914091041</v>
      </c>
      <c r="D30" s="2">
        <f t="shared" si="4"/>
        <v>3463.0738388065502</v>
      </c>
      <c r="E30" s="2">
        <f t="shared" si="4"/>
        <v>3570.22901787725</v>
      </c>
      <c r="F30" s="2">
        <f t="shared" si="4"/>
        <v>3714.6349801194301</v>
      </c>
      <c r="G30" s="2">
        <f t="shared" si="4"/>
        <v>4473.57808479509</v>
      </c>
      <c r="H30" s="2">
        <f t="shared" si="4"/>
        <v>4347.0616638602096</v>
      </c>
      <c r="I30" s="2">
        <f t="shared" si="4"/>
        <v>4688.7454634451897</v>
      </c>
      <c r="J30" s="2">
        <f t="shared" si="4"/>
        <v>4311.8626971868798</v>
      </c>
      <c r="K30" s="2">
        <f t="shared" si="4"/>
        <v>5056.9998029026801</v>
      </c>
      <c r="L30" s="2">
        <f t="shared" si="4"/>
        <v>4794.2031179170999</v>
      </c>
      <c r="M30" s="2">
        <f t="shared" si="4"/>
        <v>4624.64747350176</v>
      </c>
      <c r="N30" s="2">
        <f t="shared" si="4"/>
        <v>4555.2377760510799</v>
      </c>
      <c r="Q30" s="19">
        <v>39416</v>
      </c>
      <c r="R30" s="18">
        <v>4561</v>
      </c>
      <c r="S30" s="18">
        <f>'[2]1.Summary BOP'!C1234</f>
        <v>4473.57808479509</v>
      </c>
      <c r="U30" s="4"/>
      <c r="W30" s="4"/>
      <c r="Y30" s="4"/>
    </row>
    <row r="31" spans="1:25" x14ac:dyDescent="0.35">
      <c r="B31" t="s">
        <v>21</v>
      </c>
      <c r="C31" s="2">
        <f t="shared" si="5"/>
        <v>4373.4067018163296</v>
      </c>
      <c r="D31" s="2">
        <f t="shared" si="4"/>
        <v>4663.7869057416401</v>
      </c>
      <c r="E31" s="2">
        <f t="shared" si="4"/>
        <v>4828.5651793575898</v>
      </c>
      <c r="F31" s="2">
        <f t="shared" si="4"/>
        <v>4415.4501218846899</v>
      </c>
      <c r="G31" s="2">
        <f t="shared" si="4"/>
        <v>3740.9861595857401</v>
      </c>
      <c r="H31" s="2">
        <f t="shared" si="4"/>
        <v>3393.5740412853302</v>
      </c>
      <c r="I31" s="2">
        <f t="shared" si="4"/>
        <v>3146.3299376772302</v>
      </c>
      <c r="J31" s="2">
        <f t="shared" si="4"/>
        <v>3026.7894312905</v>
      </c>
      <c r="K31" s="2">
        <f t="shared" si="4"/>
        <v>3162.6303891985799</v>
      </c>
      <c r="L31" s="2">
        <f t="shared" si="4"/>
        <v>3250.2916041907401</v>
      </c>
      <c r="M31" s="2">
        <f t="shared" si="4"/>
        <v>3073.2408557530298</v>
      </c>
      <c r="N31" s="2">
        <f t="shared" si="4"/>
        <v>3389.99964265779</v>
      </c>
      <c r="Q31" s="19">
        <v>39447</v>
      </c>
      <c r="R31" s="18">
        <v>4306</v>
      </c>
      <c r="S31" s="18">
        <f>'[2]1.Summary BOP'!C1235</f>
        <v>4347.0616638602096</v>
      </c>
      <c r="U31" s="4"/>
      <c r="W31" s="4"/>
      <c r="Y31" s="4"/>
    </row>
    <row r="32" spans="1:25" x14ac:dyDescent="0.35">
      <c r="B32" t="s">
        <v>22</v>
      </c>
      <c r="C32" s="2">
        <f t="shared" si="5"/>
        <v>3564.4466531761</v>
      </c>
      <c r="D32" s="2">
        <f t="shared" si="4"/>
        <v>3141.7266221673799</v>
      </c>
      <c r="E32" s="2">
        <f t="shared" si="4"/>
        <v>3108.06558222068</v>
      </c>
      <c r="F32" s="2">
        <f t="shared" si="4"/>
        <v>3751.7625196672002</v>
      </c>
      <c r="G32" s="2">
        <f t="shared" si="4"/>
        <v>3084.9912505289999</v>
      </c>
      <c r="H32" s="2">
        <f t="shared" si="4"/>
        <v>3656.5632794226099</v>
      </c>
      <c r="I32" s="2">
        <f t="shared" si="4"/>
        <v>3639.5047243420399</v>
      </c>
      <c r="J32" s="2">
        <f t="shared" si="4"/>
        <v>3445.7217394997401</v>
      </c>
      <c r="K32" s="2">
        <f t="shared" si="4"/>
        <v>3325.47228257814</v>
      </c>
      <c r="L32" s="2">
        <f t="shared" si="4"/>
        <v>3849.6001031188098</v>
      </c>
      <c r="M32" s="2">
        <f t="shared" si="4"/>
        <v>3765.4524187299598</v>
      </c>
      <c r="N32" s="2">
        <f t="shared" si="4"/>
        <v>3677.51684108876</v>
      </c>
      <c r="Q32" s="19">
        <v>39478</v>
      </c>
      <c r="R32" s="18">
        <v>4633</v>
      </c>
      <c r="S32" s="18">
        <f>'[2]1.Summary BOP'!C1236</f>
        <v>4688.7454634451897</v>
      </c>
      <c r="U32" s="4"/>
      <c r="W32" s="4"/>
      <c r="Y32" s="4"/>
    </row>
    <row r="33" spans="1:25" x14ac:dyDescent="0.35">
      <c r="B33" t="s">
        <v>23</v>
      </c>
      <c r="C33" s="2">
        <f t="shared" si="5"/>
        <v>3862.7604070525399</v>
      </c>
      <c r="D33" s="2">
        <f t="shared" si="4"/>
        <v>3802.06014839094</v>
      </c>
      <c r="E33" s="2">
        <f t="shared" si="4"/>
        <v>3163.3529783988201</v>
      </c>
      <c r="F33" s="2">
        <f t="shared" si="4"/>
        <v>3692.6721354142101</v>
      </c>
      <c r="G33" s="2">
        <f t="shared" si="4"/>
        <v>3826.8277393864701</v>
      </c>
      <c r="H33" s="2">
        <f t="shared" si="4"/>
        <v>3899.4520328623198</v>
      </c>
      <c r="I33" s="2">
        <f t="shared" si="4"/>
        <v>3968.09215216844</v>
      </c>
      <c r="J33" s="2">
        <f t="shared" si="4"/>
        <v>4391.1442536751101</v>
      </c>
      <c r="K33" s="2">
        <f t="shared" si="4"/>
        <v>4246.58025123063</v>
      </c>
      <c r="L33" s="2">
        <f t="shared" si="4"/>
        <v>4035.8182334949602</v>
      </c>
      <c r="M33" s="2">
        <f t="shared" si="4"/>
        <v>4428.8115132790199</v>
      </c>
      <c r="N33" s="2">
        <f t="shared" si="4"/>
        <v>4190.3994492394004</v>
      </c>
      <c r="Q33" s="19">
        <v>39507</v>
      </c>
      <c r="R33" s="18">
        <v>4031</v>
      </c>
      <c r="S33" s="18">
        <f>'[2]1.Summary BOP'!C1237</f>
        <v>4311.8626971868798</v>
      </c>
      <c r="U33" s="4"/>
      <c r="W33" s="4"/>
      <c r="Y33" s="4"/>
    </row>
    <row r="34" spans="1:25" x14ac:dyDescent="0.35">
      <c r="B34" t="s">
        <v>24</v>
      </c>
      <c r="C34" s="2">
        <f t="shared" si="5"/>
        <v>4299.94288924181</v>
      </c>
      <c r="D34" s="2">
        <f t="shared" si="4"/>
        <v>4418.7450296414399</v>
      </c>
      <c r="E34" s="2">
        <f t="shared" si="4"/>
        <v>4396.1383085249599</v>
      </c>
      <c r="F34" s="2">
        <f t="shared" si="4"/>
        <v>4350.0939759626099</v>
      </c>
      <c r="G34" s="2">
        <f t="shared" si="4"/>
        <v>4218.2034157375801</v>
      </c>
      <c r="H34" s="2">
        <f t="shared" si="4"/>
        <v>4434.9153023626604</v>
      </c>
      <c r="I34" s="2">
        <f t="shared" si="4"/>
        <v>4441.7558815134198</v>
      </c>
      <c r="J34" s="2">
        <f t="shared" si="4"/>
        <v>4932.5050024288303</v>
      </c>
      <c r="K34" s="2">
        <f t="shared" si="4"/>
        <v>4127.4652470654401</v>
      </c>
      <c r="L34" s="2">
        <f t="shared" si="4"/>
        <v>4370.6306718226997</v>
      </c>
      <c r="M34" s="2">
        <f t="shared" si="4"/>
        <v>4336.6308712187101</v>
      </c>
      <c r="N34" s="2">
        <f t="shared" si="4"/>
        <v>4593.1165312740204</v>
      </c>
      <c r="Q34" s="19">
        <v>39538</v>
      </c>
      <c r="R34" s="18">
        <v>4865</v>
      </c>
      <c r="S34" s="18">
        <f>'[2]1.Summary BOP'!C1238</f>
        <v>5056.9998029026801</v>
      </c>
      <c r="U34" s="4"/>
      <c r="W34" s="4"/>
      <c r="Y34" s="4"/>
    </row>
    <row r="35" spans="1:25" x14ac:dyDescent="0.35">
      <c r="B35" t="s">
        <v>25</v>
      </c>
      <c r="C35" s="2">
        <f t="shared" si="5"/>
        <v>4342.2334084002796</v>
      </c>
      <c r="D35" s="2">
        <f t="shared" si="4"/>
        <v>4101.9132095823998</v>
      </c>
      <c r="E35" s="2">
        <f t="shared" si="4"/>
        <v>4237.5550104436797</v>
      </c>
      <c r="F35" s="2">
        <f t="shared" si="4"/>
        <v>4650.2358033017999</v>
      </c>
      <c r="G35" s="2">
        <f t="shared" si="4"/>
        <v>4500.7454070023005</v>
      </c>
      <c r="H35" s="2">
        <f t="shared" si="4"/>
        <v>4266.6413135417497</v>
      </c>
      <c r="I35" s="2">
        <f t="shared" si="4"/>
        <v>4344.4882570426298</v>
      </c>
      <c r="J35" s="2">
        <f t="shared" si="4"/>
        <v>4463.1606287501299</v>
      </c>
      <c r="K35" s="2">
        <f t="shared" si="4"/>
        <v>4736.1711982366496</v>
      </c>
      <c r="L35" s="2">
        <f t="shared" si="4"/>
        <v>4568.7996664704997</v>
      </c>
      <c r="M35" s="2">
        <f t="shared" si="4"/>
        <v>4361.6711027320998</v>
      </c>
      <c r="N35" s="2">
        <f t="shared" si="4"/>
        <v>4233.92303076598</v>
      </c>
      <c r="Q35" s="19">
        <v>39568</v>
      </c>
      <c r="R35" s="18">
        <v>4906</v>
      </c>
      <c r="S35" s="18">
        <f>'[2]1.Summary BOP'!C1239</f>
        <v>4794.2031179170999</v>
      </c>
      <c r="U35" s="4"/>
      <c r="W35" s="4"/>
      <c r="Y35" s="4"/>
    </row>
    <row r="36" spans="1:25" x14ac:dyDescent="0.35">
      <c r="B36" t="s">
        <v>26</v>
      </c>
      <c r="C36" s="2">
        <f t="shared" si="5"/>
        <v>4188.2679804400996</v>
      </c>
      <c r="D36" s="2">
        <f t="shared" si="4"/>
        <v>4501.8583641989899</v>
      </c>
      <c r="E36" s="2">
        <f t="shared" si="4"/>
        <v>4731.7724753552702</v>
      </c>
      <c r="F36" s="2">
        <f t="shared" si="4"/>
        <v>4527.4722379957202</v>
      </c>
      <c r="G36" s="2">
        <f t="shared" si="4"/>
        <v>4577.1247761308496</v>
      </c>
      <c r="H36" s="2">
        <f t="shared" si="4"/>
        <v>4471.9211461345803</v>
      </c>
      <c r="I36" s="2">
        <f t="shared" si="4"/>
        <v>4562.6260313993798</v>
      </c>
      <c r="J36" s="2">
        <f t="shared" si="4"/>
        <v>4692.9321723024104</v>
      </c>
      <c r="K36" s="2">
        <f t="shared" si="4"/>
        <v>4739.0548944939201</v>
      </c>
      <c r="L36" s="2">
        <f t="shared" si="4"/>
        <v>4415.25989667455</v>
      </c>
      <c r="M36" s="2">
        <f t="shared" si="4"/>
        <v>4516.4076259017202</v>
      </c>
      <c r="N36" s="2">
        <f t="shared" si="4"/>
        <v>4344.7573770031104</v>
      </c>
      <c r="Q36" s="19">
        <v>39599</v>
      </c>
      <c r="R36" s="18">
        <v>4646</v>
      </c>
      <c r="S36" s="18">
        <f>'[2]1.Summary BOP'!C1240</f>
        <v>4624.64747350176</v>
      </c>
      <c r="U36" s="4"/>
      <c r="W36" s="4"/>
      <c r="Y36" s="4"/>
    </row>
    <row r="37" spans="1:25" x14ac:dyDescent="0.35">
      <c r="B37" t="s">
        <v>27</v>
      </c>
      <c r="C37" s="2">
        <f t="shared" si="5"/>
        <v>4888.3433292719601</v>
      </c>
      <c r="D37" s="2">
        <f t="shared" si="4"/>
        <v>5242.0907958132602</v>
      </c>
      <c r="E37" s="2">
        <f t="shared" si="4"/>
        <v>5267.7817652272797</v>
      </c>
      <c r="F37" s="2">
        <f t="shared" si="4"/>
        <v>4672.40558920482</v>
      </c>
      <c r="G37" s="2">
        <f t="shared" si="4"/>
        <v>4593.0001839995502</v>
      </c>
      <c r="H37" s="2">
        <f t="shared" si="4"/>
        <v>4327.74653519814</v>
      </c>
      <c r="I37" s="2">
        <f t="shared" si="4"/>
        <v>4375.8019881971704</v>
      </c>
      <c r="J37" s="2">
        <f t="shared" si="4"/>
        <v>4297.0135673535096</v>
      </c>
      <c r="K37" s="2">
        <f t="shared" si="4"/>
        <v>4410.0682050139803</v>
      </c>
      <c r="L37" s="2">
        <f t="shared" si="4"/>
        <v>4334.55042261786</v>
      </c>
      <c r="M37" s="2">
        <f t="shared" si="4"/>
        <v>4621.9009346315197</v>
      </c>
      <c r="N37" s="2">
        <f t="shared" si="4"/>
        <v>4554.7270296060296</v>
      </c>
      <c r="Q37" s="19">
        <v>39629</v>
      </c>
      <c r="R37" s="18">
        <v>4913</v>
      </c>
      <c r="S37" s="18">
        <f>'[2]1.Summary BOP'!C1241</f>
        <v>4555.2377760510799</v>
      </c>
      <c r="U37" s="4"/>
      <c r="W37" s="4"/>
      <c r="Y37" s="4"/>
    </row>
    <row r="38" spans="1:25" x14ac:dyDescent="0.35">
      <c r="B38" t="s">
        <v>28</v>
      </c>
      <c r="C38" s="2">
        <f t="shared" si="5"/>
        <v>4436.6217224305501</v>
      </c>
      <c r="D38" s="2">
        <f t="shared" si="4"/>
        <v>4556.3898794997604</v>
      </c>
      <c r="E38" s="2">
        <f t="shared" si="4"/>
        <v>4549.9432809474201</v>
      </c>
      <c r="F38" s="2">
        <f t="shared" si="4"/>
        <v>4816.9240364609605</v>
      </c>
      <c r="G38" s="2">
        <f t="shared" si="4"/>
        <v>4299.0571018766204</v>
      </c>
      <c r="H38" s="2">
        <f t="shared" si="4"/>
        <v>5138.9645993649001</v>
      </c>
      <c r="I38" s="2">
        <f t="shared" si="4"/>
        <v>4813.6877648024301</v>
      </c>
      <c r="J38" s="2">
        <f t="shared" si="4"/>
        <v>4296.3072322172102</v>
      </c>
      <c r="K38" s="2">
        <f t="shared" si="4"/>
        <v>4484.8293079067998</v>
      </c>
      <c r="L38" s="2">
        <f t="shared" si="4"/>
        <v>4717.9034356396296</v>
      </c>
      <c r="M38" s="2">
        <f t="shared" si="4"/>
        <v>4946.0005719444698</v>
      </c>
      <c r="N38" s="2">
        <f t="shared" si="4"/>
        <v>4811.4736299257802</v>
      </c>
      <c r="Q38" s="19">
        <v>39660</v>
      </c>
      <c r="R38" s="18">
        <v>4529</v>
      </c>
      <c r="S38" s="18">
        <f>'[2]1.Summary BOP'!C1164</f>
        <v>4373.4067018163296</v>
      </c>
      <c r="U38" s="4"/>
      <c r="W38" s="4"/>
      <c r="Y38" s="4"/>
    </row>
    <row r="39" spans="1:25" x14ac:dyDescent="0.35">
      <c r="B39" t="s">
        <v>29</v>
      </c>
      <c r="C39" s="2">
        <f t="shared" si="5"/>
        <v>4302.7744501361003</v>
      </c>
      <c r="D39" s="2">
        <f t="shared" si="4"/>
        <v>4991.97970681473</v>
      </c>
      <c r="E39" s="2">
        <f t="shared" si="4"/>
        <v>4695.2338779358897</v>
      </c>
      <c r="F39" s="2">
        <f t="shared" si="4"/>
        <v>5016.0313653588801</v>
      </c>
      <c r="G39" s="2">
        <f t="shared" si="4"/>
        <v>5152.96517599862</v>
      </c>
      <c r="H39" s="2">
        <f t="shared" si="4"/>
        <v>5465.2212896583496</v>
      </c>
      <c r="I39" s="2">
        <f t="shared" si="4"/>
        <v>5617.0863020793804</v>
      </c>
      <c r="J39" s="2">
        <f t="shared" si="4"/>
        <v>5990.8856502834196</v>
      </c>
      <c r="K39" s="2">
        <f t="shared" si="4"/>
        <v>5538.80693268493</v>
      </c>
      <c r="L39" s="2">
        <f t="shared" si="4"/>
        <v>5843.6109745223803</v>
      </c>
      <c r="M39" s="2">
        <f t="shared" si="4"/>
        <v>5665.2787727745299</v>
      </c>
      <c r="N39" s="2">
        <f t="shared" si="4"/>
        <v>6047.9756289200404</v>
      </c>
      <c r="Q39" s="19">
        <v>39691</v>
      </c>
      <c r="R39" s="18">
        <v>4370</v>
      </c>
      <c r="S39" s="18">
        <f>'[2]1.Summary BOP'!C1165</f>
        <v>4663.7869057416401</v>
      </c>
      <c r="U39" s="4"/>
      <c r="W39" s="4"/>
      <c r="Y39" s="4"/>
    </row>
    <row r="40" spans="1:25" x14ac:dyDescent="0.35">
      <c r="B40" t="s">
        <v>30</v>
      </c>
      <c r="C40" s="2">
        <f t="shared" si="5"/>
        <v>6300.6984415567704</v>
      </c>
      <c r="D40" s="2">
        <f t="shared" si="4"/>
        <v>6036.6212789741803</v>
      </c>
      <c r="E40" s="2">
        <f t="shared" si="4"/>
        <v>5770.27121526257</v>
      </c>
      <c r="F40" s="2">
        <f t="shared" si="4"/>
        <v>5818.4199716508501</v>
      </c>
      <c r="G40" s="2">
        <f t="shared" si="4"/>
        <v>6199.0803498855103</v>
      </c>
      <c r="H40" s="2">
        <f t="shared" si="4"/>
        <v>5896.0561829354301</v>
      </c>
      <c r="I40" s="2">
        <f t="shared" si="4"/>
        <v>6180.6454225144998</v>
      </c>
      <c r="J40" s="2">
        <f t="shared" si="4"/>
        <v>6205.0205796557102</v>
      </c>
      <c r="K40" s="2">
        <f t="shared" si="4"/>
        <v>6679.1799124064701</v>
      </c>
      <c r="L40" s="2">
        <f t="shared" si="4"/>
        <v>6791.9129658362399</v>
      </c>
      <c r="M40" s="2">
        <f t="shared" si="4"/>
        <v>6323.4467164576599</v>
      </c>
      <c r="N40" s="2">
        <f t="shared" si="4"/>
        <v>6382.2976977573398</v>
      </c>
      <c r="Q40" s="19">
        <v>39721</v>
      </c>
      <c r="R40" s="18">
        <v>5072</v>
      </c>
      <c r="S40" s="18">
        <f>'[2]1.Summary BOP'!C1166</f>
        <v>4828.5651793575898</v>
      </c>
      <c r="U40" s="4"/>
      <c r="W40" s="4"/>
      <c r="Y40" s="4"/>
    </row>
    <row r="41" spans="1:25" x14ac:dyDescent="0.35">
      <c r="B41" t="s">
        <v>31</v>
      </c>
      <c r="C41" s="2">
        <f t="shared" si="5"/>
        <v>6624.3121202678603</v>
      </c>
      <c r="D41" s="2">
        <f t="shared" si="4"/>
        <v>6004.54189933204</v>
      </c>
      <c r="E41" s="2">
        <f t="shared" si="4"/>
        <v>5934.6825112899296</v>
      </c>
      <c r="F41" s="2">
        <f t="shared" si="4"/>
        <v>6003.6668901021703</v>
      </c>
      <c r="G41" s="2">
        <f t="shared" si="4"/>
        <v>5468.2906179240999</v>
      </c>
      <c r="H41" s="2">
        <f t="shared" si="4"/>
        <v>6109.6701764974796</v>
      </c>
      <c r="I41" s="2">
        <f t="shared" si="4"/>
        <v>5618.7951211796599</v>
      </c>
      <c r="J41" s="2">
        <f t="shared" si="4"/>
        <v>5039.7796735556203</v>
      </c>
      <c r="K41" s="2">
        <f t="shared" si="4"/>
        <v>5672.8082567241499</v>
      </c>
      <c r="L41" s="2">
        <f t="shared" si="4"/>
        <v>5594.8593005584598</v>
      </c>
      <c r="M41" s="2">
        <f t="shared" si="4"/>
        <v>5844.7515552988198</v>
      </c>
      <c r="N41" s="2">
        <f t="shared" si="4"/>
        <v>5343.9353055008096</v>
      </c>
      <c r="Q41" s="19">
        <v>39752</v>
      </c>
      <c r="R41" s="18">
        <v>4537</v>
      </c>
      <c r="S41" s="18">
        <f>'[2]1.Summary BOP'!C1167</f>
        <v>4415.4501218846899</v>
      </c>
      <c r="U41" s="4"/>
      <c r="W41" s="4"/>
      <c r="Y41" s="4"/>
    </row>
    <row r="42" spans="1:25" x14ac:dyDescent="0.35">
      <c r="B42" t="s">
        <v>32</v>
      </c>
      <c r="C42" s="2">
        <f t="shared" si="5"/>
        <v>5278.5742673428404</v>
      </c>
      <c r="D42" s="2">
        <f t="shared" si="4"/>
        <v>5199.0683615061998</v>
      </c>
      <c r="E42" s="2">
        <f t="shared" si="4"/>
        <v>5166.2063061155704</v>
      </c>
      <c r="F42" s="2">
        <f t="shared" si="4"/>
        <v>4981.6282027728603</v>
      </c>
      <c r="G42" s="2">
        <f t="shared" si="4"/>
        <v>5166.7481758225304</v>
      </c>
      <c r="H42" s="2">
        <f t="shared" si="4"/>
        <v>5735.5112748937099</v>
      </c>
      <c r="I42" s="2">
        <f t="shared" si="4"/>
        <v>5122.9121327591902</v>
      </c>
      <c r="J42" s="2">
        <f t="shared" si="4"/>
        <v>5312.28616226555</v>
      </c>
      <c r="K42" s="2">
        <f t="shared" si="4"/>
        <v>4393.0757028441503</v>
      </c>
      <c r="L42" s="2">
        <f t="shared" si="4"/>
        <v>4224.7939193972097</v>
      </c>
      <c r="M42" s="2">
        <f t="shared" si="4"/>
        <v>3458.2640738579698</v>
      </c>
      <c r="N42" s="2">
        <f t="shared" si="4"/>
        <v>4375.4604249043896</v>
      </c>
      <c r="Q42" s="19">
        <v>39782</v>
      </c>
      <c r="R42" s="18">
        <v>3516</v>
      </c>
      <c r="S42" s="18">
        <f>'[2]1.Summary BOP'!C1168</f>
        <v>3740.9861595857401</v>
      </c>
      <c r="U42" s="4"/>
      <c r="W42" s="4"/>
      <c r="Y42" s="4"/>
    </row>
    <row r="43" spans="1:25" x14ac:dyDescent="0.35">
      <c r="B43" t="s">
        <v>33</v>
      </c>
      <c r="C43" s="2">
        <f t="shared" si="5"/>
        <v>4747.9446794303904</v>
      </c>
      <c r="D43" s="2">
        <f t="shared" si="4"/>
        <v>4485.8595266013399</v>
      </c>
      <c r="E43" s="2">
        <f t="shared" si="4"/>
        <v>5217.8085720725503</v>
      </c>
      <c r="F43" s="2">
        <f t="shared" si="4"/>
        <v>4857.1312828509699</v>
      </c>
      <c r="G43" s="2">
        <f t="shared" si="4"/>
        <v>5306.9263700423999</v>
      </c>
      <c r="H43" s="2">
        <f t="shared" si="4"/>
        <v>5978.2162988760201</v>
      </c>
      <c r="I43" s="2">
        <f t="shared" si="4"/>
        <v>5808.68132669226</v>
      </c>
      <c r="J43" s="2">
        <f t="shared" si="4"/>
        <v>5991.1430463009401</v>
      </c>
      <c r="K43" s="2">
        <f t="shared" si="4"/>
        <v>6354.1899417826398</v>
      </c>
      <c r="L43" s="2">
        <f t="shared" si="4"/>
        <v>6093.5859845244804</v>
      </c>
      <c r="M43" s="2">
        <f t="shared" si="4"/>
        <v>5987.1910770695304</v>
      </c>
      <c r="N43" s="2">
        <f t="shared" si="4"/>
        <v>6783.54649556596</v>
      </c>
      <c r="Q43" s="19">
        <v>39813</v>
      </c>
      <c r="R43" s="18">
        <v>3646</v>
      </c>
      <c r="S43" s="18">
        <f>'[2]1.Summary BOP'!C1169</f>
        <v>3393.5740412853302</v>
      </c>
      <c r="U43" s="4"/>
      <c r="W43" s="4"/>
      <c r="Y43" s="4"/>
    </row>
    <row r="44" spans="1:25" x14ac:dyDescent="0.35">
      <c r="A44" s="11"/>
      <c r="B44" t="s">
        <v>34</v>
      </c>
      <c r="C44" s="2">
        <f t="shared" si="5"/>
        <v>6496.9089976179303</v>
      </c>
      <c r="D44" s="2">
        <f t="shared" si="5"/>
        <v>7554.1329335373302</v>
      </c>
      <c r="E44" s="2">
        <f t="shared" si="5"/>
        <v>7591.0178961459096</v>
      </c>
      <c r="F44" s="2">
        <f t="shared" si="5"/>
        <v>7802.5733615625204</v>
      </c>
      <c r="G44" s="2">
        <f t="shared" si="5"/>
        <v>7864.0372514803303</v>
      </c>
      <c r="H44" s="2">
        <f t="shared" si="5"/>
        <v>7298.8711320984803</v>
      </c>
      <c r="I44" s="2">
        <f t="shared" si="5"/>
        <v>8317.8166571028596</v>
      </c>
      <c r="J44" s="2">
        <f t="shared" si="5"/>
        <v>7074.3959154981503</v>
      </c>
      <c r="K44" s="2">
        <f t="shared" si="5"/>
        <v>7654.0669820392604</v>
      </c>
      <c r="L44" s="2">
        <f t="shared" si="5"/>
        <v>8059.8237682272302</v>
      </c>
      <c r="M44" s="2">
        <f t="shared" si="5"/>
        <v>6884.2734252469299</v>
      </c>
      <c r="N44" s="2">
        <f t="shared" si="5"/>
        <v>8062.2125484937096</v>
      </c>
      <c r="Q44" s="19">
        <v>39844</v>
      </c>
      <c r="R44" s="18">
        <v>2955</v>
      </c>
      <c r="S44" s="18">
        <f>'[2]1.Summary BOP'!C1170</f>
        <v>3146.3299376772302</v>
      </c>
      <c r="U44" s="4"/>
      <c r="W44" s="4"/>
      <c r="Y44" s="4"/>
    </row>
    <row r="45" spans="1:25" x14ac:dyDescent="0.35">
      <c r="A45" s="11"/>
      <c r="B45" t="s">
        <v>35</v>
      </c>
      <c r="C45" s="2">
        <f t="shared" ref="C45:N47" si="6">IFERROR(INDEX($S$2:$S$241,12*(ROW()-28)+COLUMN()-3+1),"")</f>
        <v>6913.6154497268199</v>
      </c>
      <c r="D45" s="2">
        <f t="shared" si="6"/>
        <v>6903.0594598685002</v>
      </c>
      <c r="E45" s="2">
        <f t="shared" si="6"/>
        <v>6283.6808848524197</v>
      </c>
      <c r="F45" s="2">
        <f t="shared" si="6"/>
        <v>6168.1884648146597</v>
      </c>
      <c r="G45" s="2">
        <f t="shared" si="6"/>
        <v>5536.5272657402302</v>
      </c>
      <c r="H45" s="2">
        <f t="shared" si="6"/>
        <v>5455.3201883109496</v>
      </c>
      <c r="I45" s="2">
        <f t="shared" si="6"/>
        <v>5465.8839246784701</v>
      </c>
      <c r="J45" s="2">
        <f t="shared" si="6"/>
        <v>5814.015776149</v>
      </c>
      <c r="K45" s="2">
        <f t="shared" si="6"/>
        <v>5296.4830264595603</v>
      </c>
      <c r="L45" s="2">
        <f t="shared" si="6"/>
        <v>5321.38236550685</v>
      </c>
      <c r="M45" s="2">
        <f t="shared" si="6"/>
        <v>5074.0524579939402</v>
      </c>
      <c r="N45" s="2">
        <f t="shared" si="6"/>
        <v>4073.5294734361601</v>
      </c>
      <c r="Q45" s="19">
        <v>39872</v>
      </c>
      <c r="R45" s="18">
        <v>2701</v>
      </c>
      <c r="S45" s="18">
        <f>'[2]1.Summary BOP'!C1171</f>
        <v>3026.7894312905</v>
      </c>
      <c r="U45" s="4"/>
      <c r="W45" s="4"/>
      <c r="Y45" s="4"/>
    </row>
    <row r="46" spans="1:25" x14ac:dyDescent="0.35">
      <c r="A46" s="11"/>
      <c r="B46" t="s">
        <v>36</v>
      </c>
      <c r="C46" s="2">
        <f t="shared" si="6"/>
        <v>6001.0071562290896</v>
      </c>
      <c r="D46" s="2">
        <f t="shared" si="6"/>
        <v>5589.2979126977498</v>
      </c>
      <c r="E46" s="2">
        <f t="shared" si="6"/>
        <v>5946.3674067880302</v>
      </c>
      <c r="F46" s="2">
        <f t="shared" si="6"/>
        <v>6084.8920253531996</v>
      </c>
      <c r="G46" s="2">
        <f t="shared" si="6"/>
        <v>6127.67094272534</v>
      </c>
      <c r="H46" s="2">
        <f t="shared" si="6"/>
        <v>5931.7336966959701</v>
      </c>
      <c r="I46" s="2">
        <f t="shared" si="6"/>
        <v>6323.9514215297204</v>
      </c>
      <c r="J46" s="2">
        <f t="shared" si="6"/>
        <v>6072.5815277392503</v>
      </c>
      <c r="K46" s="2">
        <f t="shared" si="6"/>
        <v>6570.1041807967204</v>
      </c>
      <c r="L46" s="2">
        <f t="shared" si="6"/>
        <v>5940.4899830355598</v>
      </c>
      <c r="M46" s="2">
        <f t="shared" si="6"/>
        <v>7241.7572628689804</v>
      </c>
      <c r="N46" s="2">
        <f t="shared" si="6"/>
        <v>6645.9502917315403</v>
      </c>
      <c r="Q46" s="19">
        <v>39903</v>
      </c>
      <c r="R46" s="18">
        <v>3187</v>
      </c>
      <c r="S46" s="18">
        <f>'[2]1.Summary BOP'!C1172</f>
        <v>3162.6303891985799</v>
      </c>
      <c r="U46" s="4"/>
      <c r="W46" s="4"/>
      <c r="Y46" s="4"/>
    </row>
    <row r="47" spans="1:25" x14ac:dyDescent="0.35">
      <c r="A47" s="11"/>
      <c r="B47" t="s">
        <v>37</v>
      </c>
      <c r="C47" s="2">
        <f t="shared" si="6"/>
        <v>6428.9288465131103</v>
      </c>
      <c r="D47" s="2">
        <f t="shared" si="6"/>
        <v>6543.79201118946</v>
      </c>
      <c r="E47" s="2">
        <f t="shared" si="6"/>
        <v>6750.6287403022898</v>
      </c>
      <c r="F47" s="2">
        <f t="shared" si="6"/>
        <v>6275.4038781829704</v>
      </c>
      <c r="G47" s="2">
        <f t="shared" si="6"/>
        <v>6215.0031260150099</v>
      </c>
      <c r="H47" s="2">
        <f t="shared" si="6"/>
        <v>6555.6511866819601</v>
      </c>
      <c r="I47" s="2">
        <f t="shared" si="6"/>
        <v>7228.5516531605599</v>
      </c>
      <c r="J47" s="2">
        <f t="shared" si="6"/>
        <v>7431.4692047641101</v>
      </c>
      <c r="K47" s="2">
        <f t="shared" si="6"/>
        <v>7070.9619410761698</v>
      </c>
      <c r="L47" s="2">
        <f t="shared" si="6"/>
        <v>6935.500151408095</v>
      </c>
      <c r="M47" s="2">
        <f t="shared" si="6"/>
        <v>7210.5211114407193</v>
      </c>
      <c r="N47" s="2">
        <f t="shared" si="6"/>
        <v>5988.103693181818</v>
      </c>
      <c r="Q47" s="19">
        <v>39933</v>
      </c>
      <c r="R47" s="18">
        <v>3292</v>
      </c>
      <c r="S47" s="18">
        <f>'[2]1.Summary BOP'!C1173</f>
        <v>3250.2916041907401</v>
      </c>
      <c r="U47" s="4"/>
      <c r="W47" s="4"/>
      <c r="Y47" s="4"/>
    </row>
    <row r="48" spans="1:25" ht="15" thickBot="1" x14ac:dyDescent="0.4">
      <c r="A48" s="11"/>
      <c r="B48" s="9" t="s">
        <v>38</v>
      </c>
      <c r="C48" s="10">
        <f>IFERROR(INDEX($S$2:$S$253,12*(ROW()-28)+COLUMN()-3+1),"")</f>
        <v>7226.8919305907912</v>
      </c>
      <c r="D48" s="10">
        <f>IFERROR(INDEX($S$2:$S$253,12*(ROW()-28)+COLUMN()-3+1),"")</f>
        <v>6901.8739407553567</v>
      </c>
      <c r="E48" s="10">
        <f>IFERROR(INDEX($S$2:$S$253,12*(ROW()-28)+COLUMN()-3+1),"")</f>
        <v>7044.4142966292738</v>
      </c>
      <c r="F48" s="10">
        <f>IFERROR(INDEX($S$2:$S$253,12*(ROW()-28)+COLUMN()-3+1),"")</f>
        <v>7548.1982436660955</v>
      </c>
      <c r="G48" s="10">
        <f>IFERROR(INDEX($S$2:$S$253,12*(ROW()-28)+COLUMN()-3+1),"")</f>
        <v>6470.8790665480083</v>
      </c>
      <c r="H48" s="10">
        <f t="shared" ref="H48:L48" si="7">IFERROR(INDEX($S$2:$S$253,12*(ROW()-28)+COLUMN()-3+1),"")</f>
        <v>7096.058238636364</v>
      </c>
      <c r="I48" s="10">
        <f t="shared" si="7"/>
        <v>7394.2880209910181</v>
      </c>
      <c r="J48" s="10">
        <f t="shared" si="7"/>
        <v>6706.4415006572954</v>
      </c>
      <c r="K48" s="10">
        <f t="shared" si="7"/>
        <v>6689.9886819631647</v>
      </c>
      <c r="L48" s="10">
        <f t="shared" si="7"/>
        <v>7710.7095992732411</v>
      </c>
      <c r="M48" s="9"/>
      <c r="N48" s="9"/>
      <c r="Q48" s="19">
        <v>39964</v>
      </c>
      <c r="R48" s="18">
        <v>3015</v>
      </c>
      <c r="S48" s="18">
        <f>'[2]1.Summary BOP'!C1174</f>
        <v>3073.2408557530298</v>
      </c>
      <c r="U48" s="4"/>
      <c r="W48" s="4"/>
      <c r="Y48" s="4"/>
    </row>
    <row r="49" spans="17:25" x14ac:dyDescent="0.35">
      <c r="Q49" s="19">
        <v>39994</v>
      </c>
      <c r="R49" s="18">
        <v>3783</v>
      </c>
      <c r="S49" s="18">
        <f>'[2]1.Summary BOP'!C1175</f>
        <v>3389.99964265779</v>
      </c>
      <c r="U49" s="4"/>
      <c r="W49" s="4"/>
      <c r="Y49" s="4"/>
    </row>
    <row r="50" spans="17:25" x14ac:dyDescent="0.35">
      <c r="Q50" s="19">
        <v>40025</v>
      </c>
      <c r="R50" s="18">
        <v>3692.43</v>
      </c>
      <c r="S50" s="18">
        <f>'[2]1.Summary BOP'!C1098</f>
        <v>3564.4466531761</v>
      </c>
      <c r="U50" s="4"/>
      <c r="W50" s="4"/>
      <c r="Y50" s="4"/>
    </row>
    <row r="51" spans="17:25" x14ac:dyDescent="0.35">
      <c r="Q51" s="19">
        <v>40056</v>
      </c>
      <c r="R51" s="18">
        <v>2946</v>
      </c>
      <c r="S51" s="18">
        <f>'[2]1.Summary BOP'!C1099</f>
        <v>3141.7266221673799</v>
      </c>
      <c r="U51" s="4"/>
      <c r="W51" s="4"/>
      <c r="Y51" s="4"/>
    </row>
    <row r="52" spans="17:25" x14ac:dyDescent="0.35">
      <c r="Q52" s="19">
        <v>40086</v>
      </c>
      <c r="R52" s="18">
        <v>3264</v>
      </c>
      <c r="S52" s="18">
        <f>'[2]1.Summary BOP'!C1100</f>
        <v>3108.06558222068</v>
      </c>
      <c r="U52" s="4"/>
      <c r="W52" s="4"/>
      <c r="Y52" s="4"/>
    </row>
    <row r="53" spans="17:25" x14ac:dyDescent="0.35">
      <c r="Q53" s="19">
        <v>40117</v>
      </c>
      <c r="R53" s="18">
        <v>3708</v>
      </c>
      <c r="S53" s="18">
        <f>'[2]1.Summary BOP'!C1101</f>
        <v>3751.7625196672002</v>
      </c>
      <c r="U53" s="4"/>
      <c r="W53" s="4"/>
      <c r="Y53" s="4"/>
    </row>
    <row r="54" spans="17:25" x14ac:dyDescent="0.35">
      <c r="Q54" s="19">
        <v>40147</v>
      </c>
      <c r="R54" s="18">
        <v>3050</v>
      </c>
      <c r="S54" s="18">
        <f>'[2]1.Summary BOP'!C1102</f>
        <v>3084.9912505289999</v>
      </c>
      <c r="U54" s="4"/>
      <c r="W54" s="4"/>
      <c r="Y54" s="4"/>
    </row>
    <row r="55" spans="17:25" x14ac:dyDescent="0.35">
      <c r="Q55" s="19">
        <v>40178</v>
      </c>
      <c r="R55" s="18">
        <v>3872</v>
      </c>
      <c r="S55" s="18">
        <f>'[2]1.Summary BOP'!C1103</f>
        <v>3656.5632794226099</v>
      </c>
      <c r="U55" s="4"/>
      <c r="W55" s="4"/>
      <c r="Y55" s="4"/>
    </row>
    <row r="56" spans="17:25" x14ac:dyDescent="0.35">
      <c r="Q56" s="19">
        <v>40209</v>
      </c>
      <c r="R56" s="18">
        <v>3316</v>
      </c>
      <c r="S56" s="18">
        <f>'[2]1.Summary BOP'!C1104</f>
        <v>3639.5047243420399</v>
      </c>
      <c r="U56" s="4"/>
      <c r="W56" s="4"/>
      <c r="Y56" s="4"/>
    </row>
    <row r="57" spans="17:25" x14ac:dyDescent="0.35">
      <c r="Q57" s="19">
        <v>40237</v>
      </c>
      <c r="R57" s="18">
        <v>3084</v>
      </c>
      <c r="S57" s="18">
        <f>'[2]1.Summary BOP'!C1105</f>
        <v>3445.7217394997401</v>
      </c>
      <c r="U57" s="4"/>
      <c r="W57" s="4"/>
      <c r="Y57" s="4"/>
    </row>
    <row r="58" spans="17:25" x14ac:dyDescent="0.35">
      <c r="Q58" s="19">
        <v>40268</v>
      </c>
      <c r="R58" s="18">
        <v>3444</v>
      </c>
      <c r="S58" s="18">
        <f>'[2]1.Summary BOP'!C1106</f>
        <v>3325.47228257814</v>
      </c>
      <c r="U58" s="4"/>
      <c r="W58" s="4"/>
      <c r="Y58" s="4"/>
    </row>
    <row r="59" spans="17:25" x14ac:dyDescent="0.35">
      <c r="Q59" s="19">
        <v>40298</v>
      </c>
      <c r="R59" s="18">
        <v>3905</v>
      </c>
      <c r="S59" s="18">
        <f>'[2]1.Summary BOP'!C1107</f>
        <v>3849.6001031188098</v>
      </c>
      <c r="U59" s="4"/>
      <c r="W59" s="4"/>
      <c r="Y59" s="4"/>
    </row>
    <row r="60" spans="17:25" x14ac:dyDescent="0.35">
      <c r="Q60" s="19">
        <v>40329</v>
      </c>
      <c r="R60" s="18">
        <v>3706</v>
      </c>
      <c r="S60" s="18">
        <f>'[2]1.Summary BOP'!C1108</f>
        <v>3765.4524187299598</v>
      </c>
      <c r="U60" s="4"/>
      <c r="W60" s="4"/>
      <c r="Y60" s="4"/>
    </row>
    <row r="61" spans="17:25" x14ac:dyDescent="0.35">
      <c r="Q61" s="19">
        <v>40359</v>
      </c>
      <c r="R61" s="18">
        <v>4085</v>
      </c>
      <c r="S61" s="18">
        <f>'[2]1.Summary BOP'!C1109</f>
        <v>3677.51684108876</v>
      </c>
      <c r="U61" s="4"/>
      <c r="W61" s="4"/>
      <c r="Y61" s="4"/>
    </row>
    <row r="62" spans="17:25" x14ac:dyDescent="0.35">
      <c r="Q62" s="20">
        <v>40390</v>
      </c>
      <c r="R62" s="18">
        <v>3792</v>
      </c>
      <c r="S62" s="18">
        <f>'[2]1.Summary BOP'!C1031</f>
        <v>3862.7604070525399</v>
      </c>
      <c r="U62" s="4"/>
      <c r="W62" s="4"/>
      <c r="Y62" s="4"/>
    </row>
    <row r="63" spans="17:25" x14ac:dyDescent="0.35">
      <c r="Q63" s="20">
        <v>40421</v>
      </c>
      <c r="R63" s="18">
        <v>3771</v>
      </c>
      <c r="S63" s="18">
        <f>'[2]1.Summary BOP'!C1032</f>
        <v>3802.06014839094</v>
      </c>
      <c r="U63" s="4"/>
      <c r="W63" s="4"/>
      <c r="Y63" s="4"/>
    </row>
    <row r="64" spans="17:25" x14ac:dyDescent="0.35">
      <c r="Q64" s="20">
        <v>40451</v>
      </c>
      <c r="R64" s="18">
        <v>3296</v>
      </c>
      <c r="S64" s="18">
        <f>'[2]1.Summary BOP'!C1033</f>
        <v>3163.3529783988201</v>
      </c>
      <c r="U64" s="4"/>
      <c r="W64" s="4"/>
      <c r="Y64" s="4"/>
    </row>
    <row r="65" spans="1:25" x14ac:dyDescent="0.35">
      <c r="A65" s="11"/>
      <c r="Q65" s="20">
        <v>40482</v>
      </c>
      <c r="R65" s="18">
        <v>3592</v>
      </c>
      <c r="S65" s="18">
        <f>'[2]1.Summary BOP'!C1034</f>
        <v>3692.6721354142101</v>
      </c>
      <c r="U65" s="4"/>
      <c r="W65" s="4"/>
      <c r="Y65" s="4"/>
    </row>
    <row r="66" spans="1:25" x14ac:dyDescent="0.35">
      <c r="A66" s="11" t="str">
        <f>+'[2]2. Current Account Credit'!A68</f>
        <v>Contact Person: Syed Kamran Najam, Sr. Joint Director</v>
      </c>
      <c r="Q66" s="20">
        <v>40512</v>
      </c>
      <c r="R66" s="18">
        <v>3924</v>
      </c>
      <c r="S66" s="18">
        <f>'[2]1.Summary BOP'!C1035</f>
        <v>3826.8277393864701</v>
      </c>
      <c r="U66" s="4"/>
      <c r="W66" s="4"/>
      <c r="Y66" s="4"/>
    </row>
    <row r="67" spans="1:25" x14ac:dyDescent="0.35">
      <c r="A67" s="11" t="str">
        <f>+'[2]2. Current Account Credit'!A69</f>
        <v>Phone No: 021-99221468</v>
      </c>
      <c r="Q67" s="20">
        <v>40543</v>
      </c>
      <c r="R67" s="18">
        <v>4106</v>
      </c>
      <c r="S67" s="18">
        <f>'[2]1.Summary BOP'!C1036</f>
        <v>3899.4520328623198</v>
      </c>
      <c r="U67" s="4"/>
      <c r="W67" s="4"/>
      <c r="Y67" s="4"/>
    </row>
    <row r="68" spans="1:25" x14ac:dyDescent="0.35">
      <c r="A68" s="11" t="str">
        <f>+'[2]2. Current Account Credit'!A70</f>
        <v>Email: feedback.statistics@sbp.org.pk</v>
      </c>
      <c r="Q68" s="20">
        <v>40574</v>
      </c>
      <c r="R68" s="18">
        <v>3606</v>
      </c>
      <c r="S68" s="18">
        <f>'[2]1.Summary BOP'!C1037</f>
        <v>3968.09215216844</v>
      </c>
      <c r="U68" s="4"/>
      <c r="W68" s="4"/>
      <c r="Y68" s="4"/>
    </row>
    <row r="69" spans="1:25" x14ac:dyDescent="0.35">
      <c r="Q69" s="20">
        <v>40602</v>
      </c>
      <c r="R69" s="18">
        <v>3936</v>
      </c>
      <c r="S69" s="18">
        <f>'[2]1.Summary BOP'!C1038</f>
        <v>4391.1442536751101</v>
      </c>
      <c r="U69" s="4"/>
      <c r="W69" s="4"/>
      <c r="Y69" s="4"/>
    </row>
    <row r="70" spans="1:25" x14ac:dyDescent="0.35">
      <c r="Q70" s="20">
        <v>40633</v>
      </c>
      <c r="R70" s="18">
        <v>4342</v>
      </c>
      <c r="S70" s="18">
        <f>'[2]1.Summary BOP'!C1039</f>
        <v>4246.58025123063</v>
      </c>
      <c r="U70" s="4"/>
      <c r="W70" s="4"/>
      <c r="Y70" s="4"/>
    </row>
    <row r="71" spans="1:25" x14ac:dyDescent="0.35">
      <c r="Q71" s="20">
        <v>40663</v>
      </c>
      <c r="R71" s="18">
        <v>3897</v>
      </c>
      <c r="S71" s="18">
        <f>'[2]1.Summary BOP'!C1040</f>
        <v>4035.8182334949602</v>
      </c>
      <c r="U71" s="4"/>
      <c r="W71" s="4"/>
      <c r="Y71" s="4"/>
    </row>
    <row r="72" spans="1:25" x14ac:dyDescent="0.35">
      <c r="Q72" s="20">
        <v>40694</v>
      </c>
      <c r="R72" s="18">
        <v>4621</v>
      </c>
      <c r="S72" s="18">
        <f>'[2]1.Summary BOP'!C1041</f>
        <v>4428.8115132790199</v>
      </c>
      <c r="U72" s="4"/>
      <c r="W72" s="4"/>
      <c r="Y72" s="4"/>
    </row>
    <row r="73" spans="1:25" x14ac:dyDescent="0.35">
      <c r="Q73" s="20">
        <v>40724</v>
      </c>
      <c r="R73" s="18">
        <v>4596</v>
      </c>
      <c r="S73" s="18">
        <f>'[2]1.Summary BOP'!C1042</f>
        <v>4190.3994492394004</v>
      </c>
      <c r="U73" s="4"/>
      <c r="W73" s="4"/>
      <c r="Y73" s="4"/>
    </row>
    <row r="74" spans="1:25" x14ac:dyDescent="0.35">
      <c r="Q74" s="19">
        <v>40755</v>
      </c>
      <c r="R74" s="18">
        <v>4100</v>
      </c>
      <c r="S74" s="18">
        <f>'[2]1.Summary BOP'!C965</f>
        <v>4299.94288924181</v>
      </c>
      <c r="U74" s="4"/>
      <c r="W74" s="4"/>
      <c r="Y74" s="4"/>
    </row>
    <row r="75" spans="1:25" x14ac:dyDescent="0.35">
      <c r="Q75" s="19">
        <v>40786</v>
      </c>
      <c r="R75" s="18">
        <v>4547</v>
      </c>
      <c r="S75" s="18">
        <f>'[2]1.Summary BOP'!C966</f>
        <v>4418.7450296414399</v>
      </c>
      <c r="U75" s="4"/>
      <c r="W75" s="4"/>
      <c r="Y75" s="4"/>
    </row>
    <row r="76" spans="1:25" x14ac:dyDescent="0.35">
      <c r="Q76" s="19">
        <v>40816</v>
      </c>
      <c r="R76" s="18">
        <v>4610</v>
      </c>
      <c r="S76" s="18">
        <f>'[2]1.Summary BOP'!C967</f>
        <v>4396.1383085249599</v>
      </c>
      <c r="U76" s="4"/>
      <c r="W76" s="4"/>
      <c r="Y76" s="4"/>
    </row>
    <row r="77" spans="1:25" x14ac:dyDescent="0.35">
      <c r="Q77" s="19">
        <v>40847</v>
      </c>
      <c r="R77" s="18">
        <v>4252</v>
      </c>
      <c r="S77" s="18">
        <f>'[2]1.Summary BOP'!C968</f>
        <v>4350.0939759626099</v>
      </c>
      <c r="U77" s="4"/>
      <c r="W77" s="4"/>
      <c r="Y77" s="4"/>
    </row>
    <row r="78" spans="1:25" x14ac:dyDescent="0.35">
      <c r="Q78" s="19">
        <v>40877</v>
      </c>
      <c r="R78" s="18">
        <v>4333</v>
      </c>
      <c r="S78" s="18">
        <f>'[2]1.Summary BOP'!C969</f>
        <v>4218.2034157375801</v>
      </c>
      <c r="U78" s="4"/>
      <c r="W78" s="4"/>
      <c r="Y78" s="4"/>
    </row>
    <row r="79" spans="1:25" x14ac:dyDescent="0.35">
      <c r="Q79" s="19">
        <v>40908</v>
      </c>
      <c r="R79" s="18">
        <v>4421</v>
      </c>
      <c r="S79" s="18">
        <f>'[2]1.Summary BOP'!C970</f>
        <v>4434.9153023626604</v>
      </c>
      <c r="U79" s="4"/>
      <c r="W79" s="4"/>
      <c r="Y79" s="4"/>
    </row>
    <row r="80" spans="1:25" x14ac:dyDescent="0.35">
      <c r="Q80" s="19">
        <v>40939</v>
      </c>
      <c r="R80" s="18">
        <v>4240</v>
      </c>
      <c r="S80" s="18">
        <f>'[2]1.Summary BOP'!C971</f>
        <v>4441.7558815134198</v>
      </c>
      <c r="U80" s="4"/>
      <c r="W80" s="4"/>
      <c r="Y80" s="4"/>
    </row>
    <row r="81" spans="16:25" x14ac:dyDescent="0.35">
      <c r="Q81" s="19">
        <v>40968</v>
      </c>
      <c r="R81" s="18">
        <v>4629</v>
      </c>
      <c r="S81" s="18">
        <f>'[2]1.Summary BOP'!C972</f>
        <v>4932.5050024288303</v>
      </c>
      <c r="U81" s="4"/>
      <c r="W81" s="4"/>
      <c r="Y81" s="4"/>
    </row>
    <row r="82" spans="16:25" x14ac:dyDescent="0.35">
      <c r="Q82" s="19">
        <v>40999</v>
      </c>
      <c r="R82" s="18">
        <v>4019</v>
      </c>
      <c r="S82" s="18">
        <f>'[2]1.Summary BOP'!C973</f>
        <v>4127.4652470654401</v>
      </c>
      <c r="U82" s="4"/>
      <c r="W82" s="4"/>
      <c r="Y82" s="4"/>
    </row>
    <row r="83" spans="16:25" x14ac:dyDescent="0.35">
      <c r="Q83" s="19">
        <v>41029</v>
      </c>
      <c r="R83" s="18">
        <v>4252</v>
      </c>
      <c r="S83" s="18">
        <f>'[2]1.Summary BOP'!C974</f>
        <v>4370.6306718226997</v>
      </c>
      <c r="U83" s="4"/>
      <c r="W83" s="4"/>
      <c r="Y83" s="4"/>
    </row>
    <row r="84" spans="16:25" x14ac:dyDescent="0.35">
      <c r="Q84" s="19">
        <v>41060</v>
      </c>
      <c r="R84" s="18">
        <v>4672</v>
      </c>
      <c r="S84" s="18">
        <f>'[2]1.Summary BOP'!C975</f>
        <v>4336.6308712187101</v>
      </c>
      <c r="U84" s="4"/>
      <c r="W84" s="4"/>
      <c r="Y84" s="4"/>
    </row>
    <row r="85" spans="16:25" x14ac:dyDescent="0.35">
      <c r="Q85" s="19">
        <v>41090</v>
      </c>
      <c r="R85" s="18">
        <v>4826</v>
      </c>
      <c r="S85" s="18">
        <f>'[2]1.Summary BOP'!C976</f>
        <v>4593.1165312740204</v>
      </c>
      <c r="U85" s="4"/>
      <c r="W85" s="4"/>
      <c r="Y85" s="4"/>
    </row>
    <row r="86" spans="16:25" x14ac:dyDescent="0.35">
      <c r="Q86" s="19">
        <v>41091</v>
      </c>
      <c r="R86" s="18">
        <v>4346</v>
      </c>
      <c r="S86" s="18">
        <f>'[2]1.Summary BOP'!C895</f>
        <v>4342.2334084002796</v>
      </c>
      <c r="U86" s="4"/>
      <c r="W86" s="4"/>
      <c r="Y86" s="4"/>
    </row>
    <row r="87" spans="16:25" x14ac:dyDescent="0.35">
      <c r="Q87" s="19">
        <v>41123</v>
      </c>
      <c r="R87" s="18">
        <v>4210</v>
      </c>
      <c r="S87" s="18">
        <f>'[2]1.Summary BOP'!C896</f>
        <v>4101.9132095823998</v>
      </c>
      <c r="U87" s="4"/>
      <c r="W87" s="4"/>
      <c r="Y87" s="4"/>
    </row>
    <row r="88" spans="16:25" x14ac:dyDescent="0.35">
      <c r="P88" s="12"/>
      <c r="Q88" s="19">
        <v>41155</v>
      </c>
      <c r="R88" s="18">
        <v>4106</v>
      </c>
      <c r="S88" s="18">
        <f>'[2]1.Summary BOP'!C897</f>
        <v>4237.5550104436797</v>
      </c>
      <c r="U88" s="4"/>
      <c r="W88" s="4"/>
      <c r="Y88" s="4"/>
    </row>
    <row r="89" spans="16:25" x14ac:dyDescent="0.35">
      <c r="Q89" s="19">
        <v>41187</v>
      </c>
      <c r="R89" s="18">
        <v>4934</v>
      </c>
      <c r="S89" s="18">
        <f>'[2]1.Summary BOP'!C898</f>
        <v>4650.2358033017999</v>
      </c>
      <c r="U89" s="4"/>
      <c r="W89" s="4"/>
      <c r="Y89" s="4"/>
    </row>
    <row r="90" spans="16:25" x14ac:dyDescent="0.35">
      <c r="Q90" s="19">
        <v>41219</v>
      </c>
      <c r="R90" s="18">
        <v>4623</v>
      </c>
      <c r="S90" s="18">
        <f>'[2]1.Summary BOP'!C899</f>
        <v>4500.7454070023005</v>
      </c>
      <c r="U90" s="4"/>
      <c r="W90" s="4"/>
      <c r="Y90" s="4"/>
    </row>
    <row r="91" spans="16:25" x14ac:dyDescent="0.35">
      <c r="Q91" s="19">
        <v>41251</v>
      </c>
      <c r="R91" s="18">
        <v>4136</v>
      </c>
      <c r="S91" s="18">
        <f>'[2]1.Summary BOP'!C900</f>
        <v>4266.6413135417497</v>
      </c>
      <c r="U91" s="4"/>
      <c r="W91" s="4"/>
      <c r="Y91" s="4"/>
    </row>
    <row r="92" spans="16:25" x14ac:dyDescent="0.35">
      <c r="Q92" s="19">
        <v>41283</v>
      </c>
      <c r="R92" s="18">
        <v>4249</v>
      </c>
      <c r="S92" s="18">
        <f>'[2]1.Summary BOP'!C901</f>
        <v>4344.4882570426298</v>
      </c>
      <c r="U92" s="4"/>
      <c r="W92" s="4"/>
      <c r="Y92" s="4"/>
    </row>
    <row r="93" spans="16:25" x14ac:dyDescent="0.35">
      <c r="Q93" s="19">
        <v>41315</v>
      </c>
      <c r="R93" s="18">
        <v>3987</v>
      </c>
      <c r="S93" s="18">
        <f>'[2]1.Summary BOP'!C902</f>
        <v>4463.1606287501299</v>
      </c>
      <c r="U93" s="4"/>
      <c r="W93" s="4"/>
      <c r="Y93" s="4"/>
    </row>
    <row r="94" spans="16:25" x14ac:dyDescent="0.35">
      <c r="Q94" s="19">
        <v>41347</v>
      </c>
      <c r="R94" s="18">
        <v>4489</v>
      </c>
      <c r="S94" s="18">
        <f>'[2]1.Summary BOP'!C903</f>
        <v>4736.1711982366496</v>
      </c>
      <c r="U94" s="4"/>
      <c r="W94" s="4"/>
      <c r="Y94" s="4"/>
    </row>
    <row r="95" spans="16:25" x14ac:dyDescent="0.35">
      <c r="Q95" s="19">
        <v>41379</v>
      </c>
      <c r="R95" s="18">
        <v>4565</v>
      </c>
      <c r="S95" s="18">
        <f>'[2]1.Summary BOP'!C904</f>
        <v>4568.7996664704997</v>
      </c>
      <c r="U95" s="4"/>
      <c r="W95" s="4"/>
      <c r="Y95" s="4"/>
    </row>
    <row r="96" spans="16:25" x14ac:dyDescent="0.35">
      <c r="Q96" s="19">
        <v>41411</v>
      </c>
      <c r="R96" s="18">
        <v>4760</v>
      </c>
      <c r="S96" s="18">
        <f>'[2]1.Summary BOP'!C905</f>
        <v>4361.6711027320998</v>
      </c>
      <c r="U96" s="4"/>
      <c r="W96" s="4"/>
      <c r="Y96" s="4"/>
    </row>
    <row r="97" spans="17:26" x14ac:dyDescent="0.35">
      <c r="Q97" s="19">
        <v>41443</v>
      </c>
      <c r="R97" s="18">
        <v>4288</v>
      </c>
      <c r="S97" s="18">
        <f>'[2]1.Summary BOP'!C906</f>
        <v>4233.92303076598</v>
      </c>
      <c r="U97" s="4"/>
      <c r="W97" s="4"/>
      <c r="Y97" s="4"/>
    </row>
    <row r="98" spans="17:26" x14ac:dyDescent="0.35">
      <c r="Q98" s="19">
        <v>41474</v>
      </c>
      <c r="R98" s="18">
        <v>4325</v>
      </c>
      <c r="S98" s="18">
        <f>'[2]1.Summary BOP'!C825</f>
        <v>4188.2679804400996</v>
      </c>
      <c r="U98" s="4"/>
      <c r="W98" s="4"/>
      <c r="Y98" s="4"/>
    </row>
    <row r="99" spans="17:26" x14ac:dyDescent="0.35">
      <c r="Q99" s="19">
        <v>41505</v>
      </c>
      <c r="R99" s="18">
        <v>4412</v>
      </c>
      <c r="S99" s="18">
        <f>'[2]1.Summary BOP'!C826</f>
        <v>4501.8583641989899</v>
      </c>
      <c r="U99" s="4"/>
      <c r="W99" s="4"/>
      <c r="Y99" s="4"/>
    </row>
    <row r="100" spans="17:26" x14ac:dyDescent="0.35">
      <c r="Q100" s="19">
        <v>41537</v>
      </c>
      <c r="R100" s="18">
        <v>4798</v>
      </c>
      <c r="S100" s="18">
        <f>'[2]1.Summary BOP'!C827</f>
        <v>4731.7724753552702</v>
      </c>
      <c r="U100" s="4"/>
      <c r="W100" s="4"/>
      <c r="Y100" s="4"/>
    </row>
    <row r="101" spans="17:26" x14ac:dyDescent="0.35">
      <c r="Q101" s="19">
        <v>41568</v>
      </c>
      <c r="R101" s="18">
        <v>4739</v>
      </c>
      <c r="S101" s="18">
        <f>'[2]1.Summary BOP'!C828</f>
        <v>4527.4722379957202</v>
      </c>
      <c r="U101" s="4"/>
      <c r="W101" s="4"/>
      <c r="Y101" s="4"/>
    </row>
    <row r="102" spans="17:26" x14ac:dyDescent="0.35">
      <c r="Q102" s="19">
        <v>41579</v>
      </c>
      <c r="R102" s="18">
        <v>4517</v>
      </c>
      <c r="S102" s="18">
        <f>'[2]1.Summary BOP'!C829</f>
        <v>4577.1247761308496</v>
      </c>
      <c r="U102" s="4"/>
      <c r="W102" s="4"/>
      <c r="Y102" s="4"/>
    </row>
    <row r="103" spans="17:26" x14ac:dyDescent="0.35">
      <c r="Q103" s="19">
        <v>41609</v>
      </c>
      <c r="R103" s="18">
        <v>4578</v>
      </c>
      <c r="S103" s="18">
        <f>'[2]1.Summary BOP'!C830</f>
        <v>4471.9211461345803</v>
      </c>
      <c r="U103" s="4"/>
      <c r="W103" s="4"/>
      <c r="Y103" s="4"/>
    </row>
    <row r="104" spans="17:26" x14ac:dyDescent="0.35">
      <c r="Q104" s="19">
        <v>41640</v>
      </c>
      <c r="R104" s="18">
        <v>4486</v>
      </c>
      <c r="S104" s="18">
        <f>'[2]1.Summary BOP'!C831</f>
        <v>4562.6260313993798</v>
      </c>
      <c r="U104" s="14"/>
      <c r="V104" s="13"/>
      <c r="W104" s="14"/>
      <c r="X104" s="13"/>
      <c r="Y104" s="14"/>
      <c r="Z104" s="13"/>
    </row>
    <row r="105" spans="17:26" x14ac:dyDescent="0.35">
      <c r="Q105" s="19">
        <v>41671</v>
      </c>
      <c r="R105" s="18">
        <v>4174</v>
      </c>
      <c r="S105" s="18">
        <f>'[2]1.Summary BOP'!C832</f>
        <v>4692.9321723024104</v>
      </c>
      <c r="U105" s="14"/>
      <c r="V105" s="13"/>
      <c r="W105" s="14"/>
      <c r="X105" s="13"/>
      <c r="Y105" s="14"/>
      <c r="Z105" s="13"/>
    </row>
    <row r="106" spans="17:26" x14ac:dyDescent="0.35">
      <c r="Q106" s="19">
        <v>41699</v>
      </c>
      <c r="R106" s="18">
        <v>4483</v>
      </c>
      <c r="S106" s="18">
        <f>'[2]1.Summary BOP'!C833</f>
        <v>4739.0548944939201</v>
      </c>
      <c r="U106" s="14"/>
      <c r="V106" s="13"/>
      <c r="W106" s="14"/>
      <c r="X106" s="13"/>
      <c r="Y106" s="14"/>
      <c r="Z106" s="13"/>
    </row>
    <row r="107" spans="17:26" x14ac:dyDescent="0.35">
      <c r="Q107" s="19">
        <v>41730</v>
      </c>
      <c r="R107" s="18">
        <v>4388</v>
      </c>
      <c r="S107" s="18">
        <f>'[2]1.Summary BOP'!C834</f>
        <v>4415.25989667455</v>
      </c>
      <c r="U107" s="14"/>
      <c r="V107" s="13"/>
      <c r="W107" s="14"/>
      <c r="X107" s="13"/>
      <c r="Y107" s="14"/>
      <c r="Z107" s="13"/>
    </row>
    <row r="108" spans="17:26" x14ac:dyDescent="0.35">
      <c r="Q108" s="19">
        <v>41761</v>
      </c>
      <c r="R108" s="18">
        <v>4741</v>
      </c>
      <c r="S108" s="18">
        <f>'[2]1.Summary BOP'!C835</f>
        <v>4516.4076259017202</v>
      </c>
      <c r="U108" s="14"/>
      <c r="V108" s="13"/>
      <c r="W108" s="14"/>
      <c r="X108" s="13"/>
      <c r="Y108" s="14"/>
      <c r="Z108" s="13"/>
    </row>
    <row r="109" spans="17:26" x14ac:dyDescent="0.35">
      <c r="Q109" s="19">
        <v>41793</v>
      </c>
      <c r="R109" s="18">
        <v>4642</v>
      </c>
      <c r="S109" s="18">
        <f>'[2]1.Summary BOP'!C836</f>
        <v>4344.7573770031104</v>
      </c>
      <c r="U109" s="14"/>
      <c r="V109" s="13"/>
      <c r="W109" s="14"/>
      <c r="X109" s="13"/>
      <c r="Y109" s="14"/>
      <c r="Z109" s="13"/>
    </row>
    <row r="110" spans="17:26" x14ac:dyDescent="0.35">
      <c r="Q110" s="19">
        <v>41821</v>
      </c>
      <c r="R110" s="18">
        <v>5025</v>
      </c>
      <c r="S110" s="18">
        <f>'[2]1.Summary BOP'!C755</f>
        <v>4888.3433292719601</v>
      </c>
      <c r="U110" s="14"/>
      <c r="V110" s="13"/>
      <c r="W110" s="14"/>
      <c r="X110" s="13"/>
      <c r="Y110" s="14"/>
      <c r="Z110" s="13"/>
    </row>
    <row r="111" spans="17:26" x14ac:dyDescent="0.35">
      <c r="Q111" s="19">
        <v>41852</v>
      </c>
      <c r="R111" s="18">
        <v>4999</v>
      </c>
      <c r="S111" s="18">
        <f>'[2]1.Summary BOP'!C756</f>
        <v>5242.0907958132602</v>
      </c>
      <c r="U111" s="14"/>
      <c r="V111" s="13"/>
      <c r="W111" s="14"/>
      <c r="X111" s="13"/>
      <c r="Y111" s="14"/>
      <c r="Z111" s="13"/>
    </row>
    <row r="112" spans="17:26" x14ac:dyDescent="0.35">
      <c r="Q112" s="19">
        <v>41883</v>
      </c>
      <c r="R112" s="18">
        <v>5439</v>
      </c>
      <c r="S112" s="18">
        <f>'[2]1.Summary BOP'!C757</f>
        <v>5267.7817652272797</v>
      </c>
      <c r="U112" s="14"/>
      <c r="V112" s="13"/>
      <c r="W112" s="14"/>
      <c r="X112" s="13"/>
      <c r="Y112" s="14"/>
      <c r="Z112" s="13"/>
    </row>
    <row r="113" spans="17:26" x14ac:dyDescent="0.35">
      <c r="Q113" s="19">
        <v>41913</v>
      </c>
      <c r="R113" s="18">
        <v>4853</v>
      </c>
      <c r="S113" s="18">
        <f>'[2]1.Summary BOP'!C758</f>
        <v>4672.40558920482</v>
      </c>
      <c r="U113" s="14"/>
      <c r="V113" s="13"/>
      <c r="W113" s="14"/>
      <c r="X113" s="13"/>
      <c r="Y113" s="14"/>
      <c r="Z113" s="13"/>
    </row>
    <row r="114" spans="17:26" x14ac:dyDescent="0.35">
      <c r="Q114" s="19">
        <v>41944</v>
      </c>
      <c r="R114" s="18">
        <v>4373</v>
      </c>
      <c r="S114" s="18">
        <f>'[2]1.Summary BOP'!C759</f>
        <v>4593.0001839995502</v>
      </c>
      <c r="U114" s="14"/>
      <c r="V114" s="13"/>
      <c r="W114" s="14"/>
      <c r="X114" s="13"/>
      <c r="Y114" s="14"/>
      <c r="Z114" s="13"/>
    </row>
    <row r="115" spans="17:26" x14ac:dyDescent="0.35">
      <c r="Q115" s="19">
        <v>41974</v>
      </c>
      <c r="R115" s="18">
        <v>4619</v>
      </c>
      <c r="S115" s="18">
        <f>'[2]1.Summary BOP'!C760</f>
        <v>4327.74653519814</v>
      </c>
      <c r="U115" s="14"/>
      <c r="V115" s="13"/>
      <c r="W115" s="14"/>
      <c r="X115" s="13"/>
      <c r="Y115" s="14"/>
      <c r="Z115" s="13"/>
    </row>
    <row r="116" spans="17:26" x14ac:dyDescent="0.35">
      <c r="Q116" s="19">
        <v>42005</v>
      </c>
      <c r="R116" s="18">
        <v>4132</v>
      </c>
      <c r="S116" s="18">
        <f>'[2]1.Summary BOP'!C761</f>
        <v>4375.8019881971704</v>
      </c>
      <c r="U116" s="14"/>
      <c r="V116" s="13"/>
      <c r="W116" s="14"/>
      <c r="X116" s="13"/>
      <c r="Y116" s="14"/>
      <c r="Z116" s="13"/>
    </row>
    <row r="117" spans="17:26" x14ac:dyDescent="0.35">
      <c r="Q117" s="19">
        <v>42036</v>
      </c>
      <c r="R117" s="18">
        <v>3805</v>
      </c>
      <c r="S117" s="18">
        <f>'[2]1.Summary BOP'!C762</f>
        <v>4297.0135673535096</v>
      </c>
      <c r="U117" s="14"/>
      <c r="V117" s="13"/>
      <c r="W117" s="14"/>
      <c r="X117" s="13"/>
      <c r="Y117" s="14"/>
      <c r="Z117" s="13"/>
    </row>
    <row r="118" spans="17:26" x14ac:dyDescent="0.35">
      <c r="Q118" s="19">
        <v>42064</v>
      </c>
      <c r="R118" s="18">
        <v>4380</v>
      </c>
      <c r="S118" s="18">
        <f>'[2]1.Summary BOP'!C763</f>
        <v>4410.0682050139803</v>
      </c>
      <c r="U118" s="14"/>
      <c r="V118" s="13"/>
      <c r="W118" s="14"/>
      <c r="X118" s="13"/>
      <c r="Y118" s="14"/>
      <c r="Z118" s="13"/>
    </row>
    <row r="119" spans="17:26" x14ac:dyDescent="0.35">
      <c r="Q119" s="19">
        <v>42095</v>
      </c>
      <c r="R119" s="18">
        <v>4295</v>
      </c>
      <c r="S119" s="18">
        <f>'[2]1.Summary BOP'!C764</f>
        <v>4334.55042261786</v>
      </c>
      <c r="U119" s="14"/>
      <c r="V119" s="13"/>
      <c r="W119" s="14"/>
      <c r="X119" s="13"/>
      <c r="Y119" s="14"/>
      <c r="Z119" s="13"/>
    </row>
    <row r="120" spans="17:26" x14ac:dyDescent="0.35">
      <c r="Q120" s="19">
        <v>42125</v>
      </c>
      <c r="R120" s="18">
        <v>4755</v>
      </c>
      <c r="S120" s="18">
        <f>'[2]1.Summary BOP'!C765</f>
        <v>4621.9009346315197</v>
      </c>
      <c r="U120" s="14"/>
      <c r="V120" s="13"/>
      <c r="W120" s="14"/>
      <c r="X120" s="13"/>
      <c r="Y120" s="14"/>
      <c r="Z120" s="13"/>
    </row>
    <row r="121" spans="17:26" x14ac:dyDescent="0.35">
      <c r="Q121" s="19">
        <v>42156</v>
      </c>
      <c r="R121" s="18">
        <v>5037</v>
      </c>
      <c r="S121" s="18">
        <f>'[2]1.Summary BOP'!C766</f>
        <v>4554.7270296060296</v>
      </c>
      <c r="U121" s="14"/>
      <c r="V121" s="13"/>
      <c r="W121" s="14"/>
      <c r="X121" s="13"/>
      <c r="Y121" s="14"/>
      <c r="Z121" s="13"/>
    </row>
    <row r="122" spans="17:26" x14ac:dyDescent="0.35">
      <c r="Q122" s="19">
        <v>42186</v>
      </c>
      <c r="R122" s="18">
        <f>'[2]1.Summary BOP'!C674</f>
        <v>4626</v>
      </c>
      <c r="S122" s="18">
        <f>'[2]1.Summary BOP'!C688</f>
        <v>4436.6217224305501</v>
      </c>
      <c r="U122" s="14"/>
      <c r="V122" s="13"/>
      <c r="W122" s="14"/>
      <c r="X122" s="13"/>
      <c r="Y122" s="14"/>
      <c r="Z122" s="13"/>
    </row>
    <row r="123" spans="17:26" x14ac:dyDescent="0.35">
      <c r="Q123" s="19">
        <v>42217</v>
      </c>
      <c r="R123" s="18">
        <f>'[2]1.Summary BOP'!C675</f>
        <v>4311</v>
      </c>
      <c r="S123" s="18">
        <f>'[2]1.Summary BOP'!C689</f>
        <v>4556.3898794997604</v>
      </c>
      <c r="U123" s="14"/>
      <c r="V123" s="13"/>
      <c r="W123" s="14"/>
      <c r="X123" s="13"/>
      <c r="Y123" s="14"/>
      <c r="Z123" s="13"/>
    </row>
    <row r="124" spans="17:26" x14ac:dyDescent="0.35">
      <c r="Q124" s="19">
        <v>42248</v>
      </c>
      <c r="R124" s="18">
        <f>'[2]1.Summary BOP'!C676</f>
        <v>4569</v>
      </c>
      <c r="S124" s="18">
        <f>'[2]1.Summary BOP'!C690</f>
        <v>4549.9432809474201</v>
      </c>
      <c r="U124" s="14"/>
      <c r="V124" s="13"/>
      <c r="W124" s="14"/>
      <c r="X124" s="13"/>
      <c r="Y124" s="14"/>
      <c r="Z124" s="13"/>
    </row>
    <row r="125" spans="17:26" x14ac:dyDescent="0.35">
      <c r="Q125" s="19">
        <v>42278</v>
      </c>
      <c r="R125" s="18">
        <f>'[2]1.Summary BOP'!C677</f>
        <v>4720</v>
      </c>
      <c r="S125" s="18">
        <f>'[2]1.Summary BOP'!C691</f>
        <v>4816.9240364609605</v>
      </c>
      <c r="U125" s="14"/>
      <c r="V125" s="13"/>
      <c r="W125" s="14"/>
      <c r="X125" s="13"/>
      <c r="Y125" s="14"/>
      <c r="Z125" s="13"/>
    </row>
    <row r="126" spans="17:26" x14ac:dyDescent="0.35">
      <c r="Q126" s="19">
        <v>42309</v>
      </c>
      <c r="R126" s="18">
        <f>'[2]1.Summary BOP'!C678</f>
        <v>4306</v>
      </c>
      <c r="S126" s="18">
        <f>'[2]1.Summary BOP'!C692</f>
        <v>4299.0571018766204</v>
      </c>
      <c r="U126" s="14"/>
      <c r="V126" s="13"/>
      <c r="W126" s="14"/>
      <c r="X126" s="13"/>
      <c r="Y126" s="14"/>
      <c r="Z126" s="13"/>
    </row>
    <row r="127" spans="17:26" x14ac:dyDescent="0.35">
      <c r="Q127" s="19">
        <v>42339</v>
      </c>
      <c r="R127" s="18">
        <f>'[2]1.Summary BOP'!C679</f>
        <v>5511</v>
      </c>
      <c r="S127" s="18">
        <f>'[2]1.Summary BOP'!C693</f>
        <v>5138.9645993649001</v>
      </c>
      <c r="U127" s="14"/>
      <c r="V127" s="13"/>
      <c r="W127" s="14"/>
      <c r="X127" s="13"/>
      <c r="Y127" s="14"/>
      <c r="Z127" s="13"/>
    </row>
    <row r="128" spans="17:26" x14ac:dyDescent="0.35">
      <c r="Q128" s="19">
        <v>42370</v>
      </c>
      <c r="R128" s="18">
        <f>'[2]1.Summary BOP'!C680</f>
        <v>4467</v>
      </c>
      <c r="S128" s="18">
        <f>'[2]1.Summary BOP'!C694</f>
        <v>4813.6877648024301</v>
      </c>
      <c r="U128" s="14"/>
      <c r="V128" s="13"/>
      <c r="W128" s="14"/>
      <c r="X128" s="13"/>
      <c r="Y128" s="14"/>
      <c r="Z128" s="13"/>
    </row>
    <row r="129" spans="17:26" x14ac:dyDescent="0.35">
      <c r="Q129" s="19">
        <v>42401</v>
      </c>
      <c r="R129" s="18">
        <f>'[2]1.Summary BOP'!C681</f>
        <v>4002</v>
      </c>
      <c r="S129" s="18">
        <f>'[2]1.Summary BOP'!C695</f>
        <v>4296.3072322172102</v>
      </c>
      <c r="U129" s="14"/>
      <c r="V129" s="13"/>
      <c r="W129" s="14"/>
      <c r="X129" s="13"/>
      <c r="Y129" s="14"/>
      <c r="Z129" s="13"/>
    </row>
    <row r="130" spans="17:26" x14ac:dyDescent="0.35">
      <c r="Q130" s="19">
        <v>42430</v>
      </c>
      <c r="R130" s="18">
        <f>'[2]1.Summary BOP'!C682</f>
        <v>4546</v>
      </c>
      <c r="S130" s="18">
        <f>'[2]1.Summary BOP'!C696</f>
        <v>4484.8293079067998</v>
      </c>
      <c r="U130" s="14"/>
      <c r="V130" s="13"/>
      <c r="W130" s="14"/>
      <c r="X130" s="13"/>
      <c r="Y130" s="14"/>
      <c r="Z130" s="13"/>
    </row>
    <row r="131" spans="17:26" x14ac:dyDescent="0.35">
      <c r="Q131" s="19">
        <v>42461</v>
      </c>
      <c r="R131" s="18">
        <f>'[2]1.Summary BOP'!C683</f>
        <v>4529</v>
      </c>
      <c r="S131" s="18">
        <f>'[2]1.Summary BOP'!C697</f>
        <v>4717.9034356396296</v>
      </c>
      <c r="U131" s="14"/>
      <c r="V131" s="13"/>
      <c r="W131" s="14"/>
      <c r="X131" s="13"/>
      <c r="Y131" s="14"/>
      <c r="Z131" s="13"/>
    </row>
    <row r="132" spans="17:26" x14ac:dyDescent="0.35">
      <c r="Q132" s="19">
        <v>42491</v>
      </c>
      <c r="R132" s="18">
        <f>'[2]1.Summary BOP'!C684</f>
        <v>5371</v>
      </c>
      <c r="S132" s="18">
        <f>'[2]1.Summary BOP'!C698</f>
        <v>4946.0005719444698</v>
      </c>
      <c r="U132" s="14"/>
      <c r="V132" s="13"/>
      <c r="W132" s="14"/>
      <c r="X132" s="13"/>
      <c r="Y132" s="14"/>
      <c r="Z132" s="13"/>
    </row>
    <row r="133" spans="17:26" x14ac:dyDescent="0.35">
      <c r="Q133" s="19">
        <v>42522</v>
      </c>
      <c r="R133" s="18">
        <f>'[2]1.Summary BOP'!C685</f>
        <v>5245</v>
      </c>
      <c r="S133" s="18">
        <f>'[2]1.Summary BOP'!C699</f>
        <v>4811.4736299257802</v>
      </c>
      <c r="U133" s="14"/>
      <c r="V133" s="13"/>
      <c r="W133" s="14"/>
      <c r="X133" s="13"/>
      <c r="Y133" s="14"/>
      <c r="Z133" s="13"/>
    </row>
    <row r="134" spans="17:26" x14ac:dyDescent="0.35">
      <c r="Q134" s="19">
        <v>42552</v>
      </c>
      <c r="R134" s="18">
        <f>'[2]1.Summary BOP'!C607</f>
        <v>4223</v>
      </c>
      <c r="S134" s="18">
        <f>'[2]1.Summary BOP'!C621</f>
        <v>4302.7744501361003</v>
      </c>
      <c r="U134" s="14"/>
      <c r="V134" s="13"/>
      <c r="W134" s="14"/>
      <c r="X134" s="13"/>
      <c r="Y134" s="14"/>
      <c r="Z134" s="13"/>
    </row>
    <row r="135" spans="17:26" x14ac:dyDescent="0.35">
      <c r="Q135" s="19">
        <v>42583</v>
      </c>
      <c r="R135" s="18">
        <f>'[2]1.Summary BOP'!C608</f>
        <v>5081</v>
      </c>
      <c r="S135" s="18">
        <f>'[2]1.Summary BOP'!C622</f>
        <v>4991.97970681473</v>
      </c>
      <c r="U135" s="14"/>
      <c r="V135" s="13"/>
      <c r="W135" s="14"/>
      <c r="X135" s="13"/>
      <c r="Y135" s="14"/>
      <c r="Z135" s="13"/>
    </row>
    <row r="136" spans="17:26" x14ac:dyDescent="0.35">
      <c r="Q136" s="19">
        <v>42614</v>
      </c>
      <c r="R136" s="18">
        <f>'[2]1.Summary BOP'!C609</f>
        <v>4578</v>
      </c>
      <c r="S136" s="18">
        <f>'[2]1.Summary BOP'!C623</f>
        <v>4695.2338779358897</v>
      </c>
      <c r="U136" s="14"/>
      <c r="V136" s="13"/>
      <c r="W136" s="14"/>
      <c r="X136" s="13"/>
      <c r="Y136" s="14"/>
      <c r="Z136" s="13"/>
    </row>
    <row r="137" spans="17:26" x14ac:dyDescent="0.35">
      <c r="Q137" s="19">
        <v>42644</v>
      </c>
      <c r="R137" s="18">
        <f>'[2]1.Summary BOP'!C610</f>
        <v>4746</v>
      </c>
      <c r="S137" s="18">
        <f>'[2]1.Summary BOP'!C624</f>
        <v>5016.0313653588801</v>
      </c>
      <c r="U137" s="14"/>
      <c r="V137" s="13"/>
      <c r="W137" s="14"/>
      <c r="X137" s="13"/>
      <c r="Y137" s="14"/>
      <c r="Z137" s="13"/>
    </row>
    <row r="138" spans="17:26" x14ac:dyDescent="0.35">
      <c r="Q138" s="19">
        <v>42675</v>
      </c>
      <c r="R138" s="18">
        <f>'[2]1.Summary BOP'!C611</f>
        <v>5287</v>
      </c>
      <c r="S138" s="18">
        <f>'[2]1.Summary BOP'!C625</f>
        <v>5152.96517599862</v>
      </c>
      <c r="U138" s="14"/>
      <c r="V138" s="13"/>
      <c r="W138" s="14"/>
      <c r="X138" s="13"/>
      <c r="Y138" s="14"/>
      <c r="Z138" s="13"/>
    </row>
    <row r="139" spans="17:26" x14ac:dyDescent="0.35">
      <c r="Q139" s="19">
        <v>42705</v>
      </c>
      <c r="R139" s="18">
        <f>'[2]1.Summary BOP'!C612</f>
        <v>5693</v>
      </c>
      <c r="S139" s="18">
        <f>'[2]1.Summary BOP'!C626</f>
        <v>5465.2212896583496</v>
      </c>
      <c r="U139" s="14"/>
      <c r="V139" s="13"/>
      <c r="W139" s="14"/>
      <c r="X139" s="13"/>
      <c r="Y139" s="14"/>
      <c r="Z139" s="13"/>
    </row>
    <row r="140" spans="17:26" x14ac:dyDescent="0.35">
      <c r="Q140" s="19">
        <v>42736</v>
      </c>
      <c r="R140" s="18">
        <f>'[2]1.Summary BOP'!C613</f>
        <v>5537</v>
      </c>
      <c r="S140" s="18">
        <f>'[2]1.Summary BOP'!C627</f>
        <v>5617.0863020793804</v>
      </c>
      <c r="U140" s="14"/>
      <c r="V140" s="13"/>
      <c r="W140" s="14"/>
      <c r="X140" s="13"/>
      <c r="Y140" s="14"/>
      <c r="Z140" s="13"/>
    </row>
    <row r="141" spans="17:26" x14ac:dyDescent="0.35">
      <c r="Q141" s="19">
        <v>42767</v>
      </c>
      <c r="R141" s="18">
        <f>'[2]1.Summary BOP'!C614</f>
        <v>5323</v>
      </c>
      <c r="S141" s="18">
        <f>'[2]1.Summary BOP'!C628</f>
        <v>5990.8856502834196</v>
      </c>
      <c r="U141" s="14"/>
      <c r="V141" s="13"/>
      <c r="W141" s="14"/>
      <c r="X141" s="13"/>
      <c r="Y141" s="14"/>
      <c r="Z141" s="13"/>
    </row>
    <row r="142" spans="17:26" x14ac:dyDescent="0.35">
      <c r="Q142" s="19">
        <v>42795</v>
      </c>
      <c r="R142" s="18">
        <f>'[2]1.Summary BOP'!C615</f>
        <v>5618</v>
      </c>
      <c r="S142" s="18">
        <f>'[2]1.Summary BOP'!C629</f>
        <v>5538.80693268493</v>
      </c>
      <c r="U142" s="14"/>
      <c r="V142" s="13"/>
      <c r="W142" s="14"/>
      <c r="X142" s="13"/>
      <c r="Y142" s="14"/>
      <c r="Z142" s="13"/>
    </row>
    <row r="143" spans="17:26" x14ac:dyDescent="0.35">
      <c r="Q143" s="19">
        <v>42826</v>
      </c>
      <c r="R143" s="18">
        <f>'[2]1.Summary BOP'!C616</f>
        <v>5451</v>
      </c>
      <c r="S143" s="18">
        <f>'[2]1.Summary BOP'!C630</f>
        <v>5843.6109745223803</v>
      </c>
      <c r="U143" s="14"/>
      <c r="V143" s="13"/>
      <c r="W143" s="14"/>
      <c r="X143" s="13"/>
      <c r="Y143" s="14"/>
      <c r="Z143" s="13"/>
    </row>
    <row r="144" spans="17:26" x14ac:dyDescent="0.35">
      <c r="Q144" s="19">
        <v>42856</v>
      </c>
      <c r="R144" s="18">
        <f>'[2]1.Summary BOP'!C617</f>
        <v>6340</v>
      </c>
      <c r="S144" s="18">
        <f>'[2]1.Summary BOP'!C631</f>
        <v>5665.2787727745299</v>
      </c>
      <c r="U144" s="14"/>
      <c r="V144" s="13"/>
      <c r="W144" s="14"/>
      <c r="X144" s="13"/>
      <c r="Y144" s="14"/>
      <c r="Z144" s="13"/>
    </row>
    <row r="145" spans="17:26" x14ac:dyDescent="0.35">
      <c r="Q145" s="19">
        <v>42887</v>
      </c>
      <c r="R145" s="18">
        <f>'[2]1.Summary BOP'!C618</f>
        <v>6611</v>
      </c>
      <c r="S145" s="18">
        <f>'[2]1.Summary BOP'!C632</f>
        <v>6047.9756289200404</v>
      </c>
      <c r="U145" s="14"/>
      <c r="V145" s="13"/>
      <c r="W145" s="14"/>
      <c r="X145" s="13"/>
      <c r="Y145" s="14"/>
      <c r="Z145" s="13"/>
    </row>
    <row r="146" spans="17:26" x14ac:dyDescent="0.35">
      <c r="Q146" s="19">
        <v>42917</v>
      </c>
      <c r="R146" s="18">
        <f>'[2]1.Summary BOP'!C539</f>
        <v>6272</v>
      </c>
      <c r="S146" s="18">
        <f>'[2]1.Summary BOP'!C553</f>
        <v>6300.6984415567704</v>
      </c>
      <c r="U146" s="14"/>
      <c r="V146" s="13"/>
      <c r="W146" s="14"/>
      <c r="X146" s="13"/>
      <c r="Y146" s="14"/>
      <c r="Z146" s="13"/>
    </row>
    <row r="147" spans="17:26" x14ac:dyDescent="0.35">
      <c r="Q147" s="19">
        <v>42948</v>
      </c>
      <c r="R147" s="18">
        <f>'[2]1.Summary BOP'!C540</f>
        <v>5990</v>
      </c>
      <c r="S147" s="18">
        <f>'[2]1.Summary BOP'!C554</f>
        <v>6036.6212789741803</v>
      </c>
      <c r="U147" s="14"/>
      <c r="V147" s="13"/>
      <c r="W147" s="14"/>
      <c r="X147" s="13"/>
      <c r="Y147" s="14"/>
      <c r="Z147" s="13"/>
    </row>
    <row r="148" spans="17:26" x14ac:dyDescent="0.35">
      <c r="Q148" s="19">
        <v>42979</v>
      </c>
      <c r="R148" s="18">
        <f>'[2]1.Summary BOP'!C541</f>
        <v>5281</v>
      </c>
      <c r="S148" s="18">
        <f>'[2]1.Summary BOP'!C555</f>
        <v>5770.27121526257</v>
      </c>
      <c r="U148" s="14"/>
      <c r="V148" s="13"/>
      <c r="W148" s="14"/>
      <c r="X148" s="13"/>
      <c r="Y148" s="14"/>
      <c r="Z148" s="13"/>
    </row>
    <row r="149" spans="17:26" x14ac:dyDescent="0.35">
      <c r="Q149" s="19">
        <v>43009</v>
      </c>
      <c r="R149" s="18">
        <f>'[2]1.Summary BOP'!C542</f>
        <v>5762</v>
      </c>
      <c r="S149" s="18">
        <f>'[2]1.Summary BOP'!C556</f>
        <v>5818.4199716508501</v>
      </c>
      <c r="U149" s="14"/>
      <c r="V149" s="13"/>
      <c r="W149" s="14"/>
      <c r="X149" s="13"/>
      <c r="Y149" s="14"/>
      <c r="Z149" s="13"/>
    </row>
    <row r="150" spans="17:26" x14ac:dyDescent="0.35">
      <c r="Q150" s="19">
        <v>43040</v>
      </c>
      <c r="R150" s="18">
        <f>'[2]1.Summary BOP'!C543</f>
        <v>6257</v>
      </c>
      <c r="S150" s="18">
        <f>'[2]1.Summary BOP'!C557</f>
        <v>6199.0803498855103</v>
      </c>
      <c r="U150" s="14"/>
      <c r="V150" s="13"/>
      <c r="W150" s="14"/>
      <c r="X150" s="13"/>
      <c r="Y150" s="14"/>
      <c r="Z150" s="13"/>
    </row>
    <row r="151" spans="17:26" x14ac:dyDescent="0.35">
      <c r="Q151" s="19">
        <v>43070</v>
      </c>
      <c r="R151" s="18">
        <f>'[2]1.Summary BOP'!C544</f>
        <v>6115</v>
      </c>
      <c r="S151" s="18">
        <f>'[2]1.Summary BOP'!C558</f>
        <v>5896.0561829354301</v>
      </c>
      <c r="U151" s="14"/>
      <c r="V151" s="13"/>
      <c r="W151" s="14"/>
      <c r="X151" s="13"/>
      <c r="Y151" s="14"/>
      <c r="Z151" s="13"/>
    </row>
    <row r="152" spans="17:26" x14ac:dyDescent="0.35">
      <c r="Q152" s="19">
        <v>43101</v>
      </c>
      <c r="R152" s="18">
        <f>'[2]1.Summary BOP'!C545</f>
        <v>6319</v>
      </c>
      <c r="S152" s="18">
        <f>'[2]1.Summary BOP'!C559</f>
        <v>6180.6454225144998</v>
      </c>
      <c r="U152" s="14"/>
      <c r="V152" s="13"/>
      <c r="W152" s="14"/>
      <c r="X152" s="13"/>
      <c r="Y152" s="14"/>
      <c r="Z152" s="13"/>
    </row>
    <row r="153" spans="17:26" x14ac:dyDescent="0.35">
      <c r="Q153" s="19">
        <v>43132</v>
      </c>
      <c r="R153" s="18">
        <f>'[2]1.Summary BOP'!C546</f>
        <v>5538</v>
      </c>
      <c r="S153" s="18">
        <f>'[2]1.Summary BOP'!C560</f>
        <v>6205.0205796557102</v>
      </c>
      <c r="U153" s="14"/>
      <c r="V153" s="13"/>
      <c r="W153" s="14"/>
      <c r="X153" s="13"/>
      <c r="Y153" s="14"/>
      <c r="Z153" s="13"/>
    </row>
    <row r="154" spans="17:26" x14ac:dyDescent="0.35">
      <c r="Q154" s="19">
        <v>43160</v>
      </c>
      <c r="R154" s="18">
        <f>'[2]1.Summary BOP'!C547</f>
        <v>6478</v>
      </c>
      <c r="S154" s="18">
        <f>'[2]1.Summary BOP'!C561</f>
        <v>6679.1799124064701</v>
      </c>
      <c r="U154" s="14"/>
      <c r="V154" s="13"/>
      <c r="W154" s="14"/>
      <c r="X154" s="13"/>
      <c r="Y154" s="14"/>
      <c r="Z154" s="13"/>
    </row>
    <row r="155" spans="17:26" x14ac:dyDescent="0.35">
      <c r="Q155" s="19">
        <v>43191</v>
      </c>
      <c r="R155" s="18">
        <f>'[2]1.Summary BOP'!C548</f>
        <v>6688</v>
      </c>
      <c r="S155" s="18">
        <f>'[2]1.Summary BOP'!C562</f>
        <v>6791.9129658362399</v>
      </c>
      <c r="U155" s="14"/>
      <c r="V155" s="13"/>
      <c r="W155" s="14"/>
      <c r="X155" s="13"/>
      <c r="Y155" s="14"/>
      <c r="Z155" s="13"/>
    </row>
    <row r="156" spans="17:26" x14ac:dyDescent="0.35">
      <c r="Q156" s="19">
        <v>43221</v>
      </c>
      <c r="R156" s="18">
        <f>'[2]1.Summary BOP'!C549</f>
        <v>6941</v>
      </c>
      <c r="S156" s="18">
        <f>'[2]1.Summary BOP'!C563</f>
        <v>6323.4467164576599</v>
      </c>
      <c r="U156" s="14"/>
      <c r="V156" s="13"/>
      <c r="W156" s="14"/>
      <c r="X156" s="13"/>
      <c r="Y156" s="14"/>
      <c r="Z156" s="13"/>
    </row>
    <row r="157" spans="17:26" x14ac:dyDescent="0.35">
      <c r="Q157" s="19">
        <v>43252</v>
      </c>
      <c r="R157" s="18">
        <f>'[2]1.Summary BOP'!C550</f>
        <v>6699</v>
      </c>
      <c r="S157" s="18">
        <f>'[2]1.Summary BOP'!C564</f>
        <v>6382.2976977573398</v>
      </c>
      <c r="U157" s="14"/>
      <c r="V157" s="13"/>
      <c r="W157" s="14"/>
      <c r="X157" s="13"/>
      <c r="Y157" s="14"/>
      <c r="Z157" s="13"/>
    </row>
    <row r="158" spans="17:26" x14ac:dyDescent="0.35">
      <c r="Q158" s="19">
        <v>43282</v>
      </c>
      <c r="R158" s="18">
        <f>'[2]1.Summary BOP'!C473</f>
        <v>6992</v>
      </c>
      <c r="S158" s="18">
        <f>+'[2]1.Summary BOP'!C487</f>
        <v>6624.3121202678603</v>
      </c>
    </row>
    <row r="159" spans="17:26" x14ac:dyDescent="0.35">
      <c r="Q159" s="19">
        <v>43313</v>
      </c>
      <c r="R159" s="18">
        <f>'[2]1.Summary BOP'!C474</f>
        <v>5915</v>
      </c>
      <c r="S159" s="18">
        <f>+'[2]1.Summary BOP'!C488</f>
        <v>6004.54189933204</v>
      </c>
    </row>
    <row r="160" spans="17:26" x14ac:dyDescent="0.35">
      <c r="Q160" s="19">
        <v>43344</v>
      </c>
      <c r="R160" s="18">
        <f>'[2]1.Summary BOP'!C475</f>
        <v>5190</v>
      </c>
      <c r="S160" s="18">
        <f>+'[2]1.Summary BOP'!C489</f>
        <v>5934.6825112899296</v>
      </c>
    </row>
    <row r="161" spans="17:19" x14ac:dyDescent="0.35">
      <c r="Q161" s="19">
        <v>43374</v>
      </c>
      <c r="R161" s="18">
        <f>'[2]1.Summary BOP'!C476</f>
        <v>6106</v>
      </c>
      <c r="S161" s="18">
        <f>+'[2]1.Summary BOP'!C490</f>
        <v>6003.6668901021703</v>
      </c>
    </row>
    <row r="162" spans="17:19" x14ac:dyDescent="0.35">
      <c r="Q162" s="19">
        <v>43405</v>
      </c>
      <c r="R162" s="18">
        <f>'[2]1.Summary BOP'!C477</f>
        <v>5513</v>
      </c>
      <c r="S162" s="18">
        <f>+'[2]1.Summary BOP'!C491</f>
        <v>5468.2906179240999</v>
      </c>
    </row>
    <row r="163" spans="17:19" x14ac:dyDescent="0.35">
      <c r="Q163" s="19">
        <v>43435</v>
      </c>
      <c r="R163" s="18">
        <f>'[2]1.Summary BOP'!C478</f>
        <v>6435</v>
      </c>
      <c r="S163" s="18">
        <f>+'[2]1.Summary BOP'!C492</f>
        <v>6109.6701764974796</v>
      </c>
    </row>
    <row r="164" spans="17:19" x14ac:dyDescent="0.35">
      <c r="Q164" s="19">
        <v>43466</v>
      </c>
      <c r="R164" s="18">
        <f>'[2]1.Summary BOP'!C479</f>
        <v>5697</v>
      </c>
      <c r="S164" s="18">
        <f>+'[2]1.Summary BOP'!C493</f>
        <v>5618.7951211796599</v>
      </c>
    </row>
    <row r="165" spans="17:19" x14ac:dyDescent="0.35">
      <c r="Q165" s="19">
        <v>43497</v>
      </c>
      <c r="R165" s="18">
        <f>'[2]1.Summary BOP'!C480</f>
        <v>4507</v>
      </c>
      <c r="S165" s="18">
        <f>+'[2]1.Summary BOP'!C494</f>
        <v>5039.7796735556203</v>
      </c>
    </row>
    <row r="166" spans="17:19" x14ac:dyDescent="0.35">
      <c r="Q166" s="19">
        <v>43525</v>
      </c>
      <c r="R166" s="18">
        <f>'[2]1.Summary BOP'!C481</f>
        <v>5396</v>
      </c>
      <c r="S166" s="18">
        <f>+'[2]1.Summary BOP'!C495</f>
        <v>5672.8082567241499</v>
      </c>
    </row>
    <row r="167" spans="17:19" x14ac:dyDescent="0.35">
      <c r="Q167" s="19">
        <v>43556</v>
      </c>
      <c r="R167" s="18">
        <f>'[2]1.Summary BOP'!C482</f>
        <v>5692</v>
      </c>
      <c r="S167" s="18">
        <f>+'[2]1.Summary BOP'!C496</f>
        <v>5594.8593005584598</v>
      </c>
    </row>
    <row r="168" spans="17:19" x14ac:dyDescent="0.35">
      <c r="Q168" s="19">
        <v>43586</v>
      </c>
      <c r="R168" s="18">
        <f>'[2]1.Summary BOP'!C483</f>
        <v>6345</v>
      </c>
      <c r="S168" s="18">
        <f>+'[2]1.Summary BOP'!C497</f>
        <v>5844.7515552988198</v>
      </c>
    </row>
    <row r="169" spans="17:19" x14ac:dyDescent="0.35">
      <c r="Q169" s="19">
        <v>43617</v>
      </c>
      <c r="R169" s="18">
        <f>'[2]1.Summary BOP'!C484</f>
        <v>5437</v>
      </c>
      <c r="S169" s="18">
        <f>+'[2]1.Summary BOP'!C498</f>
        <v>5343.9353055008096</v>
      </c>
    </row>
    <row r="170" spans="17:19" x14ac:dyDescent="0.35">
      <c r="Q170" s="19">
        <v>43647</v>
      </c>
      <c r="R170" s="18">
        <f>'[2]1.Summary BOP'!C407</f>
        <v>5740</v>
      </c>
      <c r="S170" s="18">
        <f>+'[2]1.Summary BOP'!C421</f>
        <v>5278.5742673428404</v>
      </c>
    </row>
    <row r="171" spans="17:19" x14ac:dyDescent="0.35">
      <c r="Q171" s="19">
        <v>43678</v>
      </c>
      <c r="R171" s="18">
        <f>'[2]1.Summary BOP'!C408</f>
        <v>4871</v>
      </c>
      <c r="S171" s="18">
        <f>+'[2]1.Summary BOP'!C422</f>
        <v>5199.0683615061998</v>
      </c>
    </row>
    <row r="172" spans="17:19" x14ac:dyDescent="0.35">
      <c r="Q172" s="19">
        <v>43709</v>
      </c>
      <c r="R172" s="18">
        <f>'[2]1.Summary BOP'!C409</f>
        <v>4763</v>
      </c>
      <c r="S172" s="18">
        <f>+'[2]1.Summary BOP'!C423</f>
        <v>5166.2063061155704</v>
      </c>
    </row>
    <row r="173" spans="17:19" x14ac:dyDescent="0.35">
      <c r="Q173" s="19">
        <v>43739</v>
      </c>
      <c r="R173" s="18">
        <f>'[2]1.Summary BOP'!C410</f>
        <v>5026</v>
      </c>
      <c r="S173" s="18">
        <f>+'[2]1.Summary BOP'!C424</f>
        <v>4981.6282027728603</v>
      </c>
    </row>
    <row r="174" spans="17:19" x14ac:dyDescent="0.35">
      <c r="Q174" s="19">
        <v>43770</v>
      </c>
      <c r="R174" s="18">
        <f>'[2]1.Summary BOP'!C411</f>
        <v>4969</v>
      </c>
      <c r="S174" s="18">
        <f>+'[2]1.Summary BOP'!C425</f>
        <v>5166.7481758225304</v>
      </c>
    </row>
    <row r="175" spans="17:19" x14ac:dyDescent="0.35">
      <c r="Q175" s="19">
        <v>43800</v>
      </c>
      <c r="R175" s="18">
        <f>'[2]1.Summary BOP'!C412</f>
        <v>6412</v>
      </c>
      <c r="S175" s="18">
        <f>+'[2]1.Summary BOP'!C426</f>
        <v>5735.5112748937099</v>
      </c>
    </row>
    <row r="176" spans="17:19" x14ac:dyDescent="0.35">
      <c r="Q176" s="19">
        <v>43831</v>
      </c>
      <c r="R176" s="18">
        <f>'[2]1.Summary BOP'!C413</f>
        <v>5190</v>
      </c>
      <c r="S176" s="18">
        <f>+'[2]1.Summary BOP'!C427</f>
        <v>5122.9121327591902</v>
      </c>
    </row>
    <row r="177" spans="17:19" x14ac:dyDescent="0.35">
      <c r="Q177" s="19">
        <v>43862</v>
      </c>
      <c r="R177" s="18">
        <f>'[2]1.Summary BOP'!C414</f>
        <v>4755</v>
      </c>
      <c r="S177" s="18">
        <f>+'[2]1.Summary BOP'!C428</f>
        <v>5312.28616226555</v>
      </c>
    </row>
    <row r="178" spans="17:19" x14ac:dyDescent="0.35">
      <c r="Q178" s="19">
        <v>43891</v>
      </c>
      <c r="R178" s="18">
        <f>'[2]1.Summary BOP'!C415</f>
        <v>4418</v>
      </c>
      <c r="S178" s="18">
        <f>+'[2]1.Summary BOP'!C429</f>
        <v>4393.0757028441503</v>
      </c>
    </row>
    <row r="179" spans="17:19" x14ac:dyDescent="0.35">
      <c r="Q179" s="19">
        <v>43922</v>
      </c>
      <c r="R179" s="18">
        <f>'[2]1.Summary BOP'!C416</f>
        <v>4222</v>
      </c>
      <c r="S179" s="18">
        <f>+'[2]1.Summary BOP'!C430</f>
        <v>4224.7939193972097</v>
      </c>
    </row>
    <row r="180" spans="17:19" x14ac:dyDescent="0.35">
      <c r="Q180" s="19">
        <v>43952</v>
      </c>
      <c r="R180" s="18">
        <f>'[2]1.Summary BOP'!C417</f>
        <v>3437</v>
      </c>
      <c r="S180" s="18">
        <f>+'[2]1.Summary BOP'!C431</f>
        <v>3458.2640738579698</v>
      </c>
    </row>
    <row r="181" spans="17:19" x14ac:dyDescent="0.35">
      <c r="Q181" s="19">
        <v>43983</v>
      </c>
      <c r="R181" s="18">
        <f>'[2]1.Summary BOP'!C418</f>
        <v>4900</v>
      </c>
      <c r="S181" s="18">
        <f>+'[2]1.Summary BOP'!C432</f>
        <v>4375.4604249043896</v>
      </c>
    </row>
    <row r="182" spans="17:19" x14ac:dyDescent="0.35">
      <c r="Q182" s="19">
        <v>44013</v>
      </c>
      <c r="R182" s="18">
        <f>'[2]1.Summary BOP'!C341</f>
        <v>5068</v>
      </c>
      <c r="S182" s="18">
        <f>+'[2]1.Summary BOP'!C355</f>
        <v>4747.9446794303904</v>
      </c>
    </row>
    <row r="183" spans="17:19" x14ac:dyDescent="0.35">
      <c r="Q183" s="19">
        <v>44044</v>
      </c>
      <c r="R183" s="18">
        <f>'[2]1.Summary BOP'!C342</f>
        <v>4126</v>
      </c>
      <c r="S183" s="18">
        <f>+'[2]1.Summary BOP'!C356</f>
        <v>4485.8595266013399</v>
      </c>
    </row>
    <row r="184" spans="17:19" x14ac:dyDescent="0.35">
      <c r="Q184" s="19">
        <v>44075</v>
      </c>
      <c r="R184" s="18">
        <f>'[2]1.Summary BOP'!C343</f>
        <v>5000</v>
      </c>
      <c r="S184" s="18">
        <f>+'[2]1.Summary BOP'!C357</f>
        <v>5217.8085720725503</v>
      </c>
    </row>
    <row r="185" spans="17:19" x14ac:dyDescent="0.35">
      <c r="Q185" s="19">
        <v>44105</v>
      </c>
      <c r="R185" s="18">
        <f>'[2]1.Summary BOP'!C344</f>
        <v>4708</v>
      </c>
      <c r="S185" s="18">
        <f>+'[2]1.Summary BOP'!C358</f>
        <v>4857.1312828509699</v>
      </c>
    </row>
    <row r="186" spans="17:19" x14ac:dyDescent="0.35">
      <c r="Q186" s="19">
        <v>44136</v>
      </c>
      <c r="R186" s="18">
        <f>'[2]1.Summary BOP'!C345</f>
        <v>5175</v>
      </c>
      <c r="S186" s="18">
        <f>+'[2]1.Summary BOP'!C359</f>
        <v>5306.9263700423999</v>
      </c>
    </row>
    <row r="187" spans="17:19" x14ac:dyDescent="0.35">
      <c r="Q187" s="19">
        <v>44166</v>
      </c>
      <c r="R187" s="18">
        <f>'[2]1.Summary BOP'!C346</f>
        <v>6795</v>
      </c>
      <c r="S187" s="18">
        <f>+'[2]1.Summary BOP'!C360</f>
        <v>5978.2162988760201</v>
      </c>
    </row>
    <row r="188" spans="17:19" x14ac:dyDescent="0.35">
      <c r="Q188" s="19">
        <v>44197</v>
      </c>
      <c r="R188" s="18">
        <f>'[2]1.Summary BOP'!C347</f>
        <v>5456</v>
      </c>
      <c r="S188" s="18">
        <f>+'[2]1.Summary BOP'!C361</f>
        <v>5808.68132669226</v>
      </c>
    </row>
    <row r="189" spans="17:19" x14ac:dyDescent="0.35">
      <c r="Q189" s="19">
        <v>44228</v>
      </c>
      <c r="R189" s="18">
        <f>'[2]1.Summary BOP'!C348</f>
        <v>5382</v>
      </c>
      <c r="S189" s="18">
        <f>+'[2]1.Summary BOP'!C362</f>
        <v>5991.1430463009401</v>
      </c>
    </row>
    <row r="190" spans="17:19" x14ac:dyDescent="0.35">
      <c r="Q190" s="19">
        <v>44256</v>
      </c>
      <c r="R190" s="18">
        <f>'[2]1.Summary BOP'!C349</f>
        <v>6597</v>
      </c>
      <c r="S190" s="18">
        <f>+'[2]1.Summary BOP'!C363</f>
        <v>6354.1899417826398</v>
      </c>
    </row>
    <row r="191" spans="17:19" x14ac:dyDescent="0.35">
      <c r="Q191" s="19">
        <v>44287</v>
      </c>
      <c r="R191" s="18">
        <f>'[2]1.Summary BOP'!C350</f>
        <v>6097</v>
      </c>
      <c r="S191" s="18">
        <f>+'[2]1.Summary BOP'!C364</f>
        <v>6093.5859845244804</v>
      </c>
    </row>
    <row r="192" spans="17:19" x14ac:dyDescent="0.35">
      <c r="Q192" s="19">
        <v>44317</v>
      </c>
      <c r="R192" s="18">
        <f>'[2]1.Summary BOP'!C351</f>
        <v>5897</v>
      </c>
      <c r="S192" s="18">
        <f>+'[2]1.Summary BOP'!C365</f>
        <v>5987.1910770695304</v>
      </c>
    </row>
    <row r="193" spans="17:19" x14ac:dyDescent="0.35">
      <c r="Q193" s="19">
        <v>44348</v>
      </c>
      <c r="R193" s="18">
        <f>'[2]1.Summary BOP'!C352</f>
        <v>7638</v>
      </c>
      <c r="S193" s="18">
        <f>+'[2]1.Summary BOP'!C366</f>
        <v>6783.54649556596</v>
      </c>
    </row>
    <row r="194" spans="17:19" x14ac:dyDescent="0.35">
      <c r="Q194" s="19">
        <v>44378</v>
      </c>
      <c r="R194" s="18">
        <f>'[2]1.Summary BOP'!C277</f>
        <v>6520</v>
      </c>
      <c r="S194" s="18">
        <f>+'[2]1.Summary BOP'!C291</f>
        <v>6496.9089976179303</v>
      </c>
    </row>
    <row r="195" spans="17:19" x14ac:dyDescent="0.35">
      <c r="Q195" s="19">
        <v>44409</v>
      </c>
      <c r="R195" s="18">
        <f>'[2]1.Summary BOP'!C278</f>
        <v>7376</v>
      </c>
      <c r="S195" s="18">
        <f>+'[2]1.Summary BOP'!C292</f>
        <v>7554.1329335373302</v>
      </c>
    </row>
    <row r="196" spans="17:19" x14ac:dyDescent="0.35">
      <c r="Q196" s="19">
        <v>44440</v>
      </c>
      <c r="R196" s="18">
        <f>'[2]1.Summary BOP'!C279</f>
        <v>7298</v>
      </c>
      <c r="S196" s="18">
        <f>+'[2]1.Summary BOP'!C293</f>
        <v>7591.0178961459096</v>
      </c>
    </row>
    <row r="197" spans="17:19" x14ac:dyDescent="0.35">
      <c r="Q197" s="19">
        <v>44470</v>
      </c>
      <c r="R197" s="18">
        <f>'[2]1.Summary BOP'!C280</f>
        <v>7454</v>
      </c>
      <c r="S197" s="18">
        <f>+'[2]1.Summary BOP'!C294</f>
        <v>7802.5733615625204</v>
      </c>
    </row>
    <row r="198" spans="17:19" x14ac:dyDescent="0.35">
      <c r="Q198" s="19">
        <v>44501</v>
      </c>
      <c r="R198" s="18">
        <f>'[2]1.Summary BOP'!C281</f>
        <v>7905</v>
      </c>
      <c r="S198" s="18">
        <f>+'[2]1.Summary BOP'!C295</f>
        <v>7864.0372514803303</v>
      </c>
    </row>
    <row r="199" spans="17:19" x14ac:dyDescent="0.35">
      <c r="Q199" s="19">
        <v>44531</v>
      </c>
      <c r="R199" s="18">
        <f>'[2]1.Summary BOP'!C282</f>
        <v>8209</v>
      </c>
      <c r="S199" s="18">
        <f>+'[2]1.Summary BOP'!C296</f>
        <v>7298.8711320984803</v>
      </c>
    </row>
    <row r="200" spans="17:19" x14ac:dyDescent="0.35">
      <c r="Q200" s="19">
        <v>44562</v>
      </c>
      <c r="R200" s="18">
        <f>'[2]1.Summary BOP'!C283</f>
        <v>7803</v>
      </c>
      <c r="S200" s="18">
        <f>+'[2]1.Summary BOP'!C297</f>
        <v>8317.8166571028596</v>
      </c>
    </row>
    <row r="201" spans="17:19" x14ac:dyDescent="0.35">
      <c r="Q201" s="19">
        <v>44593</v>
      </c>
      <c r="R201" s="18">
        <f>'[2]1.Summary BOP'!C284</f>
        <v>6372</v>
      </c>
      <c r="S201" s="18">
        <f>+'[2]1.Summary BOP'!C298</f>
        <v>7074.3959154981503</v>
      </c>
    </row>
    <row r="202" spans="17:19" x14ac:dyDescent="0.35">
      <c r="Q202" s="19">
        <v>44621</v>
      </c>
      <c r="R202" s="18">
        <f>'[2]1.Summary BOP'!C285</f>
        <v>7842</v>
      </c>
      <c r="S202" s="18">
        <f>+'[2]1.Summary BOP'!C299</f>
        <v>7654.0669820392604</v>
      </c>
    </row>
    <row r="203" spans="17:19" x14ac:dyDescent="0.35">
      <c r="Q203" s="19">
        <v>44652</v>
      </c>
      <c r="R203" s="18">
        <f>'[2]1.Summary BOP'!C286</f>
        <v>7730</v>
      </c>
      <c r="S203" s="18">
        <f>+'[2]1.Summary BOP'!C300</f>
        <v>8059.8237682272302</v>
      </c>
    </row>
    <row r="204" spans="17:19" x14ac:dyDescent="0.35">
      <c r="Q204" s="19">
        <v>44682</v>
      </c>
      <c r="R204" s="18">
        <f>'[2]1.Summary BOP'!C287</f>
        <v>7065</v>
      </c>
      <c r="S204" s="18">
        <f>+'[2]1.Summary BOP'!C301</f>
        <v>6884.2734252469299</v>
      </c>
    </row>
    <row r="205" spans="17:19" x14ac:dyDescent="0.35">
      <c r="Q205" s="19">
        <v>44713</v>
      </c>
      <c r="R205" s="18">
        <f>'[2]1.Summary BOP'!C288</f>
        <v>9103</v>
      </c>
      <c r="S205" s="18">
        <f>+'[2]1.Summary BOP'!C302</f>
        <v>8062.2125484937096</v>
      </c>
    </row>
    <row r="206" spans="17:19" x14ac:dyDescent="0.35">
      <c r="Q206" s="21">
        <v>44743</v>
      </c>
      <c r="R206" s="18">
        <f>'[2]1.Summary BOP'!C211</f>
        <v>6680</v>
      </c>
      <c r="S206" s="18">
        <f>'[2]1.Summary BOP'!C225</f>
        <v>6913.6154497268199</v>
      </c>
    </row>
    <row r="207" spans="17:19" x14ac:dyDescent="0.35">
      <c r="Q207" s="21">
        <v>44774</v>
      </c>
      <c r="R207" s="18">
        <f>'[2]1.Summary BOP'!C212</f>
        <v>7024</v>
      </c>
      <c r="S207" s="18">
        <f>'[2]1.Summary BOP'!C226</f>
        <v>6903.0594598685002</v>
      </c>
    </row>
    <row r="208" spans="17:19" x14ac:dyDescent="0.35">
      <c r="Q208" s="21">
        <v>44805</v>
      </c>
      <c r="R208" s="18">
        <f>'[2]1.Summary BOP'!C213</f>
        <v>6136</v>
      </c>
      <c r="S208" s="18">
        <f>'[2]1.Summary BOP'!C227</f>
        <v>6283.6808848524197</v>
      </c>
    </row>
    <row r="209" spans="17:19" x14ac:dyDescent="0.35">
      <c r="Q209" s="21">
        <v>44835</v>
      </c>
      <c r="R209" s="18">
        <f>'[2]1.Summary BOP'!C214</f>
        <v>5954</v>
      </c>
      <c r="S209" s="18">
        <f>'[2]1.Summary BOP'!C228</f>
        <v>6168.1884648146597</v>
      </c>
    </row>
    <row r="210" spans="17:19" x14ac:dyDescent="0.35">
      <c r="Q210" s="21">
        <v>44866</v>
      </c>
      <c r="R210" s="18">
        <f>'[2]1.Summary BOP'!C215</f>
        <v>5533</v>
      </c>
      <c r="S210" s="18">
        <f>'[2]1.Summary BOP'!C229</f>
        <v>5536.5272657402302</v>
      </c>
    </row>
    <row r="211" spans="17:19" x14ac:dyDescent="0.35">
      <c r="Q211" s="21">
        <v>44896</v>
      </c>
      <c r="R211" s="18">
        <f>'[2]1.Summary BOP'!C216</f>
        <v>5734</v>
      </c>
      <c r="S211" s="18">
        <f>'[2]1.Summary BOP'!C230</f>
        <v>5455.3201883109496</v>
      </c>
    </row>
    <row r="212" spans="17:19" x14ac:dyDescent="0.35">
      <c r="Q212" s="21">
        <v>44927</v>
      </c>
      <c r="R212" s="18">
        <f>'[2]1.Summary BOP'!C217</f>
        <v>5411</v>
      </c>
      <c r="S212" s="18">
        <f>'[2]1.Summary BOP'!C231</f>
        <v>5465.8839246784701</v>
      </c>
    </row>
    <row r="213" spans="17:19" x14ac:dyDescent="0.35">
      <c r="Q213" s="21">
        <v>44958</v>
      </c>
      <c r="R213" s="18">
        <f>'[2]1.Summary BOP'!C218</f>
        <v>5233</v>
      </c>
      <c r="S213" s="18">
        <f>'[2]1.Summary BOP'!C232</f>
        <v>5814.015776149</v>
      </c>
    </row>
    <row r="214" spans="17:19" x14ac:dyDescent="0.35">
      <c r="Q214" s="21">
        <v>44986</v>
      </c>
      <c r="R214" s="18">
        <f>'[2]1.Summary BOP'!C219</f>
        <v>5412</v>
      </c>
      <c r="S214" s="18">
        <f>'[2]1.Summary BOP'!C233</f>
        <v>5296.4830264595603</v>
      </c>
    </row>
    <row r="215" spans="17:19" x14ac:dyDescent="0.35">
      <c r="Q215" s="21">
        <v>45017</v>
      </c>
      <c r="R215" s="18">
        <f>'[2]1.Summary BOP'!C220</f>
        <v>4944</v>
      </c>
      <c r="S215" s="18">
        <f>'[2]1.Summary BOP'!C234</f>
        <v>5321.38236550685</v>
      </c>
    </row>
    <row r="216" spans="17:19" x14ac:dyDescent="0.35">
      <c r="Q216" s="21">
        <v>45047</v>
      </c>
      <c r="R216" s="18">
        <f>'[2]1.Summary BOP'!C221</f>
        <v>5348</v>
      </c>
      <c r="S216" s="18">
        <f>'[2]1.Summary BOP'!C235</f>
        <v>5074.0524579939402</v>
      </c>
    </row>
    <row r="217" spans="17:19" x14ac:dyDescent="0.35">
      <c r="Q217" s="21">
        <v>45107</v>
      </c>
      <c r="R217" s="18">
        <f>'[2]1.Summary BOP'!C222</f>
        <v>4655</v>
      </c>
      <c r="S217" s="18">
        <f>'[2]1.Summary BOP'!C236</f>
        <v>4073.5294734361601</v>
      </c>
    </row>
    <row r="218" spans="17:19" x14ac:dyDescent="0.35">
      <c r="Q218" s="21">
        <v>45138</v>
      </c>
      <c r="R218" s="18">
        <f>'[2]1.Summary BOP'!C145</f>
        <v>5740</v>
      </c>
      <c r="S218" s="18">
        <f>'[2]1.Summary BOP'!C159</f>
        <v>6001.0071562290896</v>
      </c>
    </row>
    <row r="219" spans="17:19" x14ac:dyDescent="0.35">
      <c r="Q219" s="21">
        <v>45169</v>
      </c>
      <c r="R219" s="18">
        <f>'[2]1.Summary BOP'!C146</f>
        <v>5662</v>
      </c>
      <c r="S219" s="18">
        <f>'[2]1.Summary BOP'!C160</f>
        <v>5589.2979126977498</v>
      </c>
    </row>
    <row r="220" spans="17:19" x14ac:dyDescent="0.35">
      <c r="Q220" s="21">
        <v>45199</v>
      </c>
      <c r="R220" s="18">
        <f>'[2]1.Summary BOP'!C147</f>
        <v>5612</v>
      </c>
      <c r="S220" s="18">
        <f>'[2]1.Summary BOP'!C161</f>
        <v>5946.3674067880302</v>
      </c>
    </row>
    <row r="221" spans="17:19" x14ac:dyDescent="0.35">
      <c r="Q221" s="21">
        <v>45230</v>
      </c>
      <c r="R221" s="18">
        <f>'[2]1.Summary BOP'!C148</f>
        <v>6243</v>
      </c>
      <c r="S221" s="18">
        <f>'[2]1.Summary BOP'!C162</f>
        <v>6084.8920253531996</v>
      </c>
    </row>
    <row r="222" spans="17:19" x14ac:dyDescent="0.35">
      <c r="Q222" s="21">
        <v>45260</v>
      </c>
      <c r="R222" s="18">
        <f>'[2]1.Summary BOP'!C149</f>
        <v>6050</v>
      </c>
      <c r="S222" s="18">
        <f>'[2]1.Summary BOP'!C163</f>
        <v>6127.67094272534</v>
      </c>
    </row>
    <row r="223" spans="17:19" x14ac:dyDescent="0.35">
      <c r="Q223" s="21">
        <v>45291</v>
      </c>
      <c r="R223" s="18">
        <f>'[2]1.Summary BOP'!C150</f>
        <v>5982</v>
      </c>
      <c r="S223" s="18">
        <f>'[2]1.Summary BOP'!C164</f>
        <v>5931.7336966959701</v>
      </c>
    </row>
    <row r="224" spans="17:19" x14ac:dyDescent="0.35">
      <c r="Q224" s="21">
        <v>45322</v>
      </c>
      <c r="R224" s="18">
        <f>'[2]1.Summary BOP'!C151</f>
        <v>6476</v>
      </c>
      <c r="S224" s="18">
        <f>'[2]1.Summary BOP'!C165</f>
        <v>6323.9514215297204</v>
      </c>
    </row>
    <row r="225" spans="17:19" x14ac:dyDescent="0.35">
      <c r="Q225" s="21">
        <v>45351</v>
      </c>
      <c r="R225" s="18">
        <f>'[2]1.Summary BOP'!C152</f>
        <v>5702</v>
      </c>
      <c r="S225" s="18">
        <f>'[2]1.Summary BOP'!C166</f>
        <v>6072.5815277392503</v>
      </c>
    </row>
    <row r="226" spans="17:19" x14ac:dyDescent="0.35">
      <c r="Q226" s="21">
        <v>45382</v>
      </c>
      <c r="R226" s="18">
        <f>'[2]1.Summary BOP'!C153</f>
        <v>6208</v>
      </c>
      <c r="S226" s="18">
        <f>'[2]1.Summary BOP'!C167</f>
        <v>6570.1041807967204</v>
      </c>
    </row>
    <row r="227" spans="17:19" x14ac:dyDescent="0.35">
      <c r="Q227" s="21">
        <v>45412</v>
      </c>
      <c r="R227" s="18">
        <f>'[2]1.Summary BOP'!C154</f>
        <v>6045</v>
      </c>
      <c r="S227" s="18">
        <f>'[2]1.Summary BOP'!C168</f>
        <v>5940.4899830355598</v>
      </c>
    </row>
    <row r="228" spans="17:19" x14ac:dyDescent="0.35">
      <c r="Q228" s="21">
        <v>45443</v>
      </c>
      <c r="R228" s="18">
        <f>'[2]1.Summary BOP'!C155</f>
        <v>7555</v>
      </c>
      <c r="S228" s="18">
        <f>'[2]1.Summary BOP'!C169</f>
        <v>7241.7572628689804</v>
      </c>
    </row>
    <row r="229" spans="17:19" x14ac:dyDescent="0.35">
      <c r="Q229" s="21">
        <v>45473</v>
      </c>
      <c r="R229" s="18">
        <f>'[2]1.Summary BOP'!C156</f>
        <v>7045</v>
      </c>
      <c r="S229" s="18">
        <f>'[2]1.Summary BOP'!C170</f>
        <v>6645.9502917315403</v>
      </c>
    </row>
    <row r="230" spans="17:19" x14ac:dyDescent="0.35">
      <c r="Q230" s="21">
        <v>45504</v>
      </c>
      <c r="R230" s="18">
        <f>'[2]1.Summary BOP'!C78</f>
        <v>6684</v>
      </c>
      <c r="S230" s="18">
        <f>'[2]1.Summary BOP'!C92</f>
        <v>6428.9288465131103</v>
      </c>
    </row>
    <row r="231" spans="17:19" x14ac:dyDescent="0.35">
      <c r="Q231" s="21">
        <v>45535</v>
      </c>
      <c r="R231" s="18">
        <f>'[2]1.Summary BOP'!C79</f>
        <v>6379</v>
      </c>
      <c r="S231" s="18">
        <f>'[2]1.Summary BOP'!C93</f>
        <v>6543.79201118946</v>
      </c>
    </row>
    <row r="232" spans="17:19" x14ac:dyDescent="0.35">
      <c r="Q232" s="21">
        <v>45565</v>
      </c>
      <c r="R232" s="18">
        <f>'[2]1.Summary BOP'!C80</f>
        <v>6538</v>
      </c>
      <c r="S232" s="18">
        <f>'[2]1.Summary BOP'!C94</f>
        <v>6750.6287403022898</v>
      </c>
    </row>
    <row r="233" spans="17:19" x14ac:dyDescent="0.35">
      <c r="Q233" s="21">
        <v>45596</v>
      </c>
      <c r="R233" s="18">
        <f>'[2]1.Summary BOP'!C81</f>
        <v>6657</v>
      </c>
      <c r="S233" s="18">
        <f>'[2]1.Summary BOP'!C95</f>
        <v>6275.4038781829704</v>
      </c>
    </row>
    <row r="234" spans="17:19" x14ac:dyDescent="0.35">
      <c r="Q234" s="21">
        <v>45626</v>
      </c>
      <c r="R234" s="18">
        <f>'[2]1.Summary BOP'!C82</f>
        <v>5984</v>
      </c>
      <c r="S234" s="18">
        <f>'[2]1.Summary BOP'!C96</f>
        <v>6215.0031260150099</v>
      </c>
    </row>
    <row r="235" spans="17:19" x14ac:dyDescent="0.35">
      <c r="Q235" s="21">
        <v>45657</v>
      </c>
      <c r="R235" s="18">
        <f>'[2]1.Summary BOP'!C83</f>
        <v>6935</v>
      </c>
      <c r="S235" s="18">
        <f>'[2]1.Summary BOP'!C97</f>
        <v>6555.6511866819601</v>
      </c>
    </row>
    <row r="236" spans="17:19" x14ac:dyDescent="0.35">
      <c r="Q236" s="21">
        <v>45688</v>
      </c>
      <c r="R236" s="18">
        <f>'[2]1.Summary BOP'!C84</f>
        <v>7363</v>
      </c>
      <c r="S236" s="18">
        <f>'[2]1.Summary BOP'!C98</f>
        <v>7228.5516531605599</v>
      </c>
    </row>
    <row r="237" spans="17:19" x14ac:dyDescent="0.35">
      <c r="Q237" s="21">
        <v>45716</v>
      </c>
      <c r="R237" s="18">
        <f>'[2]1.Summary BOP'!C85</f>
        <v>6723</v>
      </c>
      <c r="S237" s="18">
        <f>'[2]1.Summary BOP'!C99</f>
        <v>7431.4692047641101</v>
      </c>
    </row>
    <row r="238" spans="17:19" x14ac:dyDescent="0.35">
      <c r="Q238" s="21">
        <v>45747</v>
      </c>
      <c r="R238" s="18">
        <f>'[2]1.Summary BOP'!C86</f>
        <v>6638</v>
      </c>
      <c r="S238" s="18">
        <f>'[2]1.Summary BOP'!C100</f>
        <v>7070.9619410761698</v>
      </c>
    </row>
    <row r="239" spans="17:19" x14ac:dyDescent="0.35">
      <c r="Q239" s="21">
        <v>45777</v>
      </c>
      <c r="R239" s="18">
        <f>'[2]1.Summary BOP'!C87</f>
        <v>6893</v>
      </c>
      <c r="S239" s="18">
        <f>'[2]1.Summary BOP'!C101</f>
        <v>6935.500151408095</v>
      </c>
    </row>
    <row r="240" spans="17:19" x14ac:dyDescent="0.35">
      <c r="Q240" s="21">
        <v>45808</v>
      </c>
      <c r="R240" s="18">
        <f>'[2]1.Summary BOP'!C88</f>
        <v>7248</v>
      </c>
      <c r="S240" s="18">
        <f>'[2]1.Summary BOP'!C102</f>
        <v>7210.5211114407193</v>
      </c>
    </row>
    <row r="241" spans="17:19" x14ac:dyDescent="0.35">
      <c r="Q241" s="21">
        <v>45838</v>
      </c>
      <c r="R241" s="18">
        <f>'[2]1.Summary BOP'!C89</f>
        <v>6818</v>
      </c>
      <c r="S241" s="18">
        <f>'[2]1.Summary BOP'!C103</f>
        <v>5988.103693181818</v>
      </c>
    </row>
    <row r="242" spans="17:19" x14ac:dyDescent="0.35">
      <c r="Q242" s="21">
        <v>45869</v>
      </c>
      <c r="R242" s="18">
        <f>'[2]1.Summary BOP'!C9</f>
        <v>7507</v>
      </c>
      <c r="S242" s="18">
        <f>'[2]1.Summary BOP'!C24</f>
        <v>7226.8919305907912</v>
      </c>
    </row>
    <row r="243" spans="17:19" x14ac:dyDescent="0.35">
      <c r="Q243" s="21">
        <v>45900</v>
      </c>
      <c r="R243" s="18">
        <f>'[2]1.Summary BOP'!C10</f>
        <v>6984</v>
      </c>
      <c r="S243" s="18">
        <f>'[2]1.Summary BOP'!C25</f>
        <v>6901.8739407553567</v>
      </c>
    </row>
    <row r="244" spans="17:19" x14ac:dyDescent="0.35">
      <c r="Q244" s="21">
        <v>45930</v>
      </c>
      <c r="R244" s="18">
        <f>'[2]1.Summary BOP'!C11</f>
        <v>6888</v>
      </c>
      <c r="S244" s="18">
        <f>'[2]1.Summary BOP'!C26</f>
        <v>7044.4142966292738</v>
      </c>
    </row>
    <row r="245" spans="17:19" x14ac:dyDescent="0.35">
      <c r="Q245" s="21">
        <v>45961</v>
      </c>
      <c r="R245" s="18">
        <f>'[2]1.Summary BOP'!C12</f>
        <v>7478</v>
      </c>
      <c r="S245" s="18">
        <f>'[2]1.Summary BOP'!C27</f>
        <v>7548.1982436660955</v>
      </c>
    </row>
    <row r="246" spans="17:19" x14ac:dyDescent="0.35">
      <c r="Q246" s="21">
        <v>45991</v>
      </c>
      <c r="R246" s="18">
        <f>'[2]1.Summary BOP'!C13</f>
        <v>6544</v>
      </c>
      <c r="S246" s="18">
        <f>'[2]1.Summary BOP'!C28</f>
        <v>6470.8790665480083</v>
      </c>
    </row>
    <row r="247" spans="17:19" x14ac:dyDescent="0.35">
      <c r="Q247" s="21">
        <v>46022</v>
      </c>
      <c r="R247" s="18">
        <f>'[2]1.Summary BOP'!C14</f>
        <v>7993</v>
      </c>
      <c r="S247" s="18">
        <f>'[2]1.Summary BOP'!C29</f>
        <v>7096.058238636364</v>
      </c>
    </row>
    <row r="248" spans="17:19" x14ac:dyDescent="0.35">
      <c r="Q248" s="21">
        <v>46053</v>
      </c>
      <c r="R248" s="18">
        <f>'[2]1.Summary BOP'!C15</f>
        <v>7327</v>
      </c>
      <c r="S248" s="18">
        <f>'[2]1.Summary BOP'!C30</f>
        <v>7394.2880209910181</v>
      </c>
    </row>
    <row r="249" spans="17:19" x14ac:dyDescent="0.35">
      <c r="Q249" s="21">
        <v>46081</v>
      </c>
      <c r="R249" s="18">
        <f>'[2]1.Summary BOP'!C16</f>
        <v>6632</v>
      </c>
      <c r="S249" s="18">
        <f>'[2]1.Summary BOP'!C31</f>
        <v>6706.4415006572954</v>
      </c>
    </row>
    <row r="250" spans="17:19" x14ac:dyDescent="0.35">
      <c r="Q250" s="21">
        <v>46112</v>
      </c>
      <c r="R250" s="18">
        <f>'[2]1.Summary BOP'!C17</f>
        <v>6502</v>
      </c>
      <c r="S250" s="18">
        <f>'[2]1.Summary BOP'!C32</f>
        <v>6689.9886819631647</v>
      </c>
    </row>
    <row r="251" spans="17:19" x14ac:dyDescent="0.35">
      <c r="Q251" s="21">
        <v>46142</v>
      </c>
      <c r="R251" s="18">
        <f>'[2]1.Summary BOP'!C18</f>
        <v>7639</v>
      </c>
      <c r="S251" s="18">
        <f>'[2]1.Summary BOP'!C33</f>
        <v>7710.7095992732411</v>
      </c>
    </row>
    <row r="252" spans="17:19" x14ac:dyDescent="0.35">
      <c r="Q252" s="21">
        <v>46173</v>
      </c>
      <c r="R252" s="18">
        <f>'[2]1.Summary BOP'!C19</f>
        <v>0</v>
      </c>
      <c r="S252" s="18">
        <f>'[2]1.Summary BOP'!C34</f>
        <v>0</v>
      </c>
    </row>
    <row r="253" spans="17:19" x14ac:dyDescent="0.35">
      <c r="Q253" s="21">
        <v>46203</v>
      </c>
      <c r="R253" s="18">
        <f>'[2]1.Summary BOP'!C20</f>
        <v>0</v>
      </c>
      <c r="S253" s="18">
        <f>'[2]1.Summary BOP'!C35</f>
        <v>0</v>
      </c>
    </row>
  </sheetData>
  <mergeCells count="3">
    <mergeCell ref="B1:N1"/>
    <mergeCell ref="B3:N3"/>
    <mergeCell ref="B26:N26"/>
  </mergeCells>
  <conditionalFormatting sqref="T2:T157 V2:V157 X2:X157 Z2:Z157">
    <cfRule type="cellIs" dxfId="0" priority="1" operator="greaterThan">
      <formula>15</formula>
    </cfRule>
  </conditionalFormatting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 Current Account Debit</vt:lpstr>
      <vt:lpstr>'3. Current Account Debit'!Print_Area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SDSD</dc:creator>
  <cp:lastModifiedBy>Asif Ali - SDSD</cp:lastModifiedBy>
  <dcterms:created xsi:type="dcterms:W3CDTF">2026-05-19T05:34:16Z</dcterms:created>
  <dcterms:modified xsi:type="dcterms:W3CDTF">2026-05-19T05:39:15Z</dcterms:modified>
</cp:coreProperties>
</file>