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DA02AB5B-74C6-4B4A-BD7E-000A98647D92}" xr6:coauthVersionLast="47" xr6:coauthVersionMax="47" xr10:uidLastSave="{00000000-0000-0000-0000-000000000000}"/>
  <bookViews>
    <workbookView xWindow="-110" yWindow="-110" windowWidth="19420" windowHeight="11500" xr2:uid="{D7E6F2A0-2B25-40EB-AB03-D10482C50DE0}"/>
  </bookViews>
  <sheets>
    <sheet name="8. Primary Income Cred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'8. Primary Income Credit'!$A$1:$N$70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R253" i="1"/>
  <c r="S252" i="1"/>
  <c r="R252" i="1"/>
  <c r="S251" i="1"/>
  <c r="R251" i="1"/>
  <c r="S250" i="1"/>
  <c r="R250" i="1"/>
  <c r="K25" i="1" s="1"/>
  <c r="S249" i="1"/>
  <c r="R249" i="1"/>
  <c r="J25" i="1" s="1"/>
  <c r="S248" i="1"/>
  <c r="R248" i="1"/>
  <c r="I25" i="1" s="1"/>
  <c r="S247" i="1"/>
  <c r="R247" i="1"/>
  <c r="S246" i="1"/>
  <c r="G48" i="1" s="1"/>
  <c r="R246" i="1"/>
  <c r="G25" i="1" s="1"/>
  <c r="S245" i="1"/>
  <c r="F48" i="1" s="1"/>
  <c r="R245" i="1"/>
  <c r="S244" i="1"/>
  <c r="E48" i="1" s="1"/>
  <c r="R244" i="1"/>
  <c r="S243" i="1"/>
  <c r="D48" i="1" s="1"/>
  <c r="R243" i="1"/>
  <c r="D25" i="1" s="1"/>
  <c r="S242" i="1"/>
  <c r="C48" i="1" s="1"/>
  <c r="R242" i="1"/>
  <c r="C25" i="1" s="1"/>
  <c r="S241" i="1"/>
  <c r="R241" i="1"/>
  <c r="N24" i="1" s="1"/>
  <c r="S240" i="1"/>
  <c r="R240" i="1"/>
  <c r="S239" i="1"/>
  <c r="R239" i="1"/>
  <c r="S238" i="1"/>
  <c r="R238" i="1"/>
  <c r="K24" i="1" s="1"/>
  <c r="S237" i="1"/>
  <c r="R237" i="1"/>
  <c r="J24" i="1" s="1"/>
  <c r="S236" i="1"/>
  <c r="I47" i="1" s="1"/>
  <c r="R236" i="1"/>
  <c r="I24" i="1" s="1"/>
  <c r="S235" i="1"/>
  <c r="R235" i="1"/>
  <c r="S234" i="1"/>
  <c r="R234" i="1"/>
  <c r="G24" i="1" s="1"/>
  <c r="S233" i="1"/>
  <c r="F47" i="1" s="1"/>
  <c r="R233" i="1"/>
  <c r="S232" i="1"/>
  <c r="E47" i="1" s="1"/>
  <c r="R232" i="1"/>
  <c r="S231" i="1"/>
  <c r="D47" i="1" s="1"/>
  <c r="R231" i="1"/>
  <c r="D24" i="1" s="1"/>
  <c r="S230" i="1"/>
  <c r="C47" i="1" s="1"/>
  <c r="R230" i="1"/>
  <c r="C24" i="1" s="1"/>
  <c r="S229" i="1"/>
  <c r="R229" i="1"/>
  <c r="N23" i="1" s="1"/>
  <c r="S228" i="1"/>
  <c r="R228" i="1"/>
  <c r="S227" i="1"/>
  <c r="L46" i="1" s="1"/>
  <c r="R227" i="1"/>
  <c r="S226" i="1"/>
  <c r="R226" i="1"/>
  <c r="S225" i="1"/>
  <c r="J46" i="1" s="1"/>
  <c r="R225" i="1"/>
  <c r="S224" i="1"/>
  <c r="I46" i="1" s="1"/>
  <c r="R224" i="1"/>
  <c r="I23" i="1" s="1"/>
  <c r="S223" i="1"/>
  <c r="H46" i="1" s="1"/>
  <c r="R223" i="1"/>
  <c r="S222" i="1"/>
  <c r="G46" i="1" s="1"/>
  <c r="R222" i="1"/>
  <c r="G23" i="1" s="1"/>
  <c r="S221" i="1"/>
  <c r="R221" i="1"/>
  <c r="S220" i="1"/>
  <c r="R220" i="1"/>
  <c r="E23" i="1" s="1"/>
  <c r="S219" i="1"/>
  <c r="D46" i="1" s="1"/>
  <c r="R219" i="1"/>
  <c r="D23" i="1" s="1"/>
  <c r="S218" i="1"/>
  <c r="C46" i="1" s="1"/>
  <c r="R218" i="1"/>
  <c r="C23" i="1" s="1"/>
  <c r="S217" i="1"/>
  <c r="R217" i="1"/>
  <c r="S216" i="1"/>
  <c r="M45" i="1" s="1"/>
  <c r="R216" i="1"/>
  <c r="S215" i="1"/>
  <c r="L45" i="1" s="1"/>
  <c r="R215" i="1"/>
  <c r="S214" i="1"/>
  <c r="K45" i="1" s="1"/>
  <c r="R214" i="1"/>
  <c r="S213" i="1"/>
  <c r="J45" i="1" s="1"/>
  <c r="R213" i="1"/>
  <c r="S212" i="1"/>
  <c r="I45" i="1" s="1"/>
  <c r="R212" i="1"/>
  <c r="I22" i="1" s="1"/>
  <c r="S211" i="1"/>
  <c r="H45" i="1" s="1"/>
  <c r="R211" i="1"/>
  <c r="S210" i="1"/>
  <c r="R210" i="1"/>
  <c r="S209" i="1"/>
  <c r="R209" i="1"/>
  <c r="S208" i="1"/>
  <c r="E45" i="1" s="1"/>
  <c r="R208" i="1"/>
  <c r="E22" i="1" s="1"/>
  <c r="S207" i="1"/>
  <c r="D45" i="1" s="1"/>
  <c r="R207" i="1"/>
  <c r="D22" i="1" s="1"/>
  <c r="S206" i="1"/>
  <c r="C45" i="1" s="1"/>
  <c r="R206" i="1"/>
  <c r="C22" i="1" s="1"/>
  <c r="S205" i="1"/>
  <c r="R205" i="1"/>
  <c r="S204" i="1"/>
  <c r="R204" i="1"/>
  <c r="S203" i="1"/>
  <c r="L44" i="1" s="1"/>
  <c r="R203" i="1"/>
  <c r="S202" i="1"/>
  <c r="K44" i="1" s="1"/>
  <c r="R202" i="1"/>
  <c r="S201" i="1"/>
  <c r="J44" i="1" s="1"/>
  <c r="R201" i="1"/>
  <c r="J21" i="1" s="1"/>
  <c r="S200" i="1"/>
  <c r="I44" i="1" s="1"/>
  <c r="R200" i="1"/>
  <c r="I21" i="1" s="1"/>
  <c r="S199" i="1"/>
  <c r="R199" i="1"/>
  <c r="H21" i="1" s="1"/>
  <c r="S198" i="1"/>
  <c r="R198" i="1"/>
  <c r="S197" i="1"/>
  <c r="F44" i="1" s="1"/>
  <c r="R197" i="1"/>
  <c r="S196" i="1"/>
  <c r="E44" i="1" s="1"/>
  <c r="R196" i="1"/>
  <c r="E21" i="1" s="1"/>
  <c r="S195" i="1"/>
  <c r="D44" i="1" s="1"/>
  <c r="R195" i="1"/>
  <c r="D21" i="1" s="1"/>
  <c r="S194" i="1"/>
  <c r="C44" i="1" s="1"/>
  <c r="R194" i="1"/>
  <c r="C21" i="1" s="1"/>
  <c r="S193" i="1"/>
  <c r="N43" i="1" s="1"/>
  <c r="R193" i="1"/>
  <c r="S192" i="1"/>
  <c r="M43" i="1" s="1"/>
  <c r="R192" i="1"/>
  <c r="M20" i="1" s="1"/>
  <c r="S191" i="1"/>
  <c r="R191" i="1"/>
  <c r="S190" i="1"/>
  <c r="R190" i="1"/>
  <c r="K20" i="1" s="1"/>
  <c r="S189" i="1"/>
  <c r="J43" i="1" s="1"/>
  <c r="R189" i="1"/>
  <c r="J20" i="1" s="1"/>
  <c r="S188" i="1"/>
  <c r="I43" i="1" s="1"/>
  <c r="R188" i="1"/>
  <c r="I20" i="1" s="1"/>
  <c r="S187" i="1"/>
  <c r="R187" i="1"/>
  <c r="H20" i="1" s="1"/>
  <c r="S186" i="1"/>
  <c r="R186" i="1"/>
  <c r="S185" i="1"/>
  <c r="F43" i="1" s="1"/>
  <c r="R185" i="1"/>
  <c r="S184" i="1"/>
  <c r="E43" i="1" s="1"/>
  <c r="R184" i="1"/>
  <c r="E20" i="1" s="1"/>
  <c r="S183" i="1"/>
  <c r="D43" i="1" s="1"/>
  <c r="R183" i="1"/>
  <c r="D20" i="1" s="1"/>
  <c r="S182" i="1"/>
  <c r="C43" i="1" s="1"/>
  <c r="R182" i="1"/>
  <c r="C20" i="1" s="1"/>
  <c r="S181" i="1"/>
  <c r="N42" i="1" s="1"/>
  <c r="R181" i="1"/>
  <c r="S180" i="1"/>
  <c r="R180" i="1"/>
  <c r="S179" i="1"/>
  <c r="L42" i="1" s="1"/>
  <c r="R179" i="1"/>
  <c r="S178" i="1"/>
  <c r="R178" i="1"/>
  <c r="K19" i="1" s="1"/>
  <c r="S177" i="1"/>
  <c r="J42" i="1" s="1"/>
  <c r="R177" i="1"/>
  <c r="J19" i="1" s="1"/>
  <c r="S176" i="1"/>
  <c r="I42" i="1" s="1"/>
  <c r="R176" i="1"/>
  <c r="I19" i="1" s="1"/>
  <c r="S175" i="1"/>
  <c r="R175" i="1"/>
  <c r="S174" i="1"/>
  <c r="R174" i="1"/>
  <c r="G19" i="1" s="1"/>
  <c r="S173" i="1"/>
  <c r="R173" i="1"/>
  <c r="S172" i="1"/>
  <c r="E42" i="1" s="1"/>
  <c r="R172" i="1"/>
  <c r="S171" i="1"/>
  <c r="D42" i="1" s="1"/>
  <c r="R171" i="1"/>
  <c r="D19" i="1" s="1"/>
  <c r="S170" i="1"/>
  <c r="C42" i="1" s="1"/>
  <c r="R170" i="1"/>
  <c r="C19" i="1" s="1"/>
  <c r="S169" i="1"/>
  <c r="R169" i="1"/>
  <c r="N18" i="1" s="1"/>
  <c r="S168" i="1"/>
  <c r="R168" i="1"/>
  <c r="S167" i="1"/>
  <c r="L41" i="1" s="1"/>
  <c r="R167" i="1"/>
  <c r="S166" i="1"/>
  <c r="R166" i="1"/>
  <c r="K18" i="1" s="1"/>
  <c r="S165" i="1"/>
  <c r="J41" i="1" s="1"/>
  <c r="R165" i="1"/>
  <c r="J18" i="1" s="1"/>
  <c r="S164" i="1"/>
  <c r="I41" i="1" s="1"/>
  <c r="R164" i="1"/>
  <c r="I18" i="1" s="1"/>
  <c r="S163" i="1"/>
  <c r="R163" i="1"/>
  <c r="S162" i="1"/>
  <c r="R162" i="1"/>
  <c r="S161" i="1"/>
  <c r="R161" i="1"/>
  <c r="S160" i="1"/>
  <c r="E41" i="1" s="1"/>
  <c r="R160" i="1"/>
  <c r="E18" i="1" s="1"/>
  <c r="S159" i="1"/>
  <c r="D41" i="1" s="1"/>
  <c r="R159" i="1"/>
  <c r="D18" i="1" s="1"/>
  <c r="S158" i="1"/>
  <c r="C41" i="1" s="1"/>
  <c r="R158" i="1"/>
  <c r="C18" i="1" s="1"/>
  <c r="S157" i="1"/>
  <c r="R157" i="1"/>
  <c r="N17" i="1" s="1"/>
  <c r="S156" i="1"/>
  <c r="R156" i="1"/>
  <c r="S155" i="1"/>
  <c r="L40" i="1" s="1"/>
  <c r="R155" i="1"/>
  <c r="S154" i="1"/>
  <c r="K40" i="1" s="1"/>
  <c r="R154" i="1"/>
  <c r="K17" i="1" s="1"/>
  <c r="S153" i="1"/>
  <c r="J40" i="1" s="1"/>
  <c r="R153" i="1"/>
  <c r="J17" i="1" s="1"/>
  <c r="S152" i="1"/>
  <c r="I40" i="1" s="1"/>
  <c r="R152" i="1"/>
  <c r="I17" i="1" s="1"/>
  <c r="S151" i="1"/>
  <c r="H40" i="1" s="1"/>
  <c r="R151" i="1"/>
  <c r="S150" i="1"/>
  <c r="G40" i="1" s="1"/>
  <c r="R150" i="1"/>
  <c r="S149" i="1"/>
  <c r="F40" i="1" s="1"/>
  <c r="R149" i="1"/>
  <c r="S148" i="1"/>
  <c r="R148" i="1"/>
  <c r="S147" i="1"/>
  <c r="D40" i="1" s="1"/>
  <c r="R147" i="1"/>
  <c r="D17" i="1" s="1"/>
  <c r="S146" i="1"/>
  <c r="C40" i="1" s="1"/>
  <c r="R146" i="1"/>
  <c r="C17" i="1" s="1"/>
  <c r="S145" i="1"/>
  <c r="R145" i="1"/>
  <c r="S144" i="1"/>
  <c r="R144" i="1"/>
  <c r="M16" i="1" s="1"/>
  <c r="S143" i="1"/>
  <c r="R143" i="1"/>
  <c r="S142" i="1"/>
  <c r="K39" i="1" s="1"/>
  <c r="R142" i="1"/>
  <c r="S141" i="1"/>
  <c r="J39" i="1" s="1"/>
  <c r="R141" i="1"/>
  <c r="J16" i="1" s="1"/>
  <c r="S140" i="1"/>
  <c r="I39" i="1" s="1"/>
  <c r="R140" i="1"/>
  <c r="I16" i="1" s="1"/>
  <c r="S139" i="1"/>
  <c r="H39" i="1" s="1"/>
  <c r="R139" i="1"/>
  <c r="S138" i="1"/>
  <c r="G39" i="1" s="1"/>
  <c r="R138" i="1"/>
  <c r="S137" i="1"/>
  <c r="F39" i="1" s="1"/>
  <c r="R137" i="1"/>
  <c r="S136" i="1"/>
  <c r="E39" i="1" s="1"/>
  <c r="R136" i="1"/>
  <c r="E16" i="1" s="1"/>
  <c r="S135" i="1"/>
  <c r="D39" i="1" s="1"/>
  <c r="R135" i="1"/>
  <c r="D16" i="1" s="1"/>
  <c r="S134" i="1"/>
  <c r="C39" i="1" s="1"/>
  <c r="R134" i="1"/>
  <c r="C16" i="1" s="1"/>
  <c r="S133" i="1"/>
  <c r="R133" i="1"/>
  <c r="S132" i="1"/>
  <c r="R132" i="1"/>
  <c r="M15" i="1" s="1"/>
  <c r="S131" i="1"/>
  <c r="R131" i="1"/>
  <c r="S130" i="1"/>
  <c r="K38" i="1" s="1"/>
  <c r="R130" i="1"/>
  <c r="K15" i="1" s="1"/>
  <c r="S129" i="1"/>
  <c r="J38" i="1" s="1"/>
  <c r="R129" i="1"/>
  <c r="J15" i="1" s="1"/>
  <c r="S128" i="1"/>
  <c r="I38" i="1" s="1"/>
  <c r="R128" i="1"/>
  <c r="I15" i="1" s="1"/>
  <c r="S127" i="1"/>
  <c r="R127" i="1"/>
  <c r="H15" i="1" s="1"/>
  <c r="S126" i="1"/>
  <c r="G38" i="1" s="1"/>
  <c r="R126" i="1"/>
  <c r="S125" i="1"/>
  <c r="F38" i="1" s="1"/>
  <c r="R125" i="1"/>
  <c r="S124" i="1"/>
  <c r="E38" i="1" s="1"/>
  <c r="R124" i="1"/>
  <c r="E15" i="1" s="1"/>
  <c r="S123" i="1"/>
  <c r="D38" i="1" s="1"/>
  <c r="R123" i="1"/>
  <c r="D15" i="1" s="1"/>
  <c r="S122" i="1"/>
  <c r="C38" i="1" s="1"/>
  <c r="R122" i="1"/>
  <c r="C15" i="1" s="1"/>
  <c r="S121" i="1"/>
  <c r="N37" i="1" s="1"/>
  <c r="R121" i="1"/>
  <c r="S120" i="1"/>
  <c r="M37" i="1" s="1"/>
  <c r="R120" i="1"/>
  <c r="S119" i="1"/>
  <c r="R119" i="1"/>
  <c r="S118" i="1"/>
  <c r="R118" i="1"/>
  <c r="S117" i="1"/>
  <c r="J37" i="1" s="1"/>
  <c r="R117" i="1"/>
  <c r="J14" i="1" s="1"/>
  <c r="S116" i="1"/>
  <c r="I37" i="1" s="1"/>
  <c r="R116" i="1"/>
  <c r="I14" i="1" s="1"/>
  <c r="S115" i="1"/>
  <c r="R115" i="1"/>
  <c r="H14" i="1" s="1"/>
  <c r="S114" i="1"/>
  <c r="R114" i="1"/>
  <c r="S113" i="1"/>
  <c r="R113" i="1"/>
  <c r="S112" i="1"/>
  <c r="R112" i="1"/>
  <c r="E14" i="1" s="1"/>
  <c r="S111" i="1"/>
  <c r="D37" i="1" s="1"/>
  <c r="R111" i="1"/>
  <c r="D14" i="1" s="1"/>
  <c r="S110" i="1"/>
  <c r="C37" i="1" s="1"/>
  <c r="R110" i="1"/>
  <c r="C14" i="1" s="1"/>
  <c r="S109" i="1"/>
  <c r="N36" i="1" s="1"/>
  <c r="R109" i="1"/>
  <c r="S108" i="1"/>
  <c r="R108" i="1"/>
  <c r="S107" i="1"/>
  <c r="L36" i="1" s="1"/>
  <c r="R107" i="1"/>
  <c r="S106" i="1"/>
  <c r="K36" i="1" s="1"/>
  <c r="R106" i="1"/>
  <c r="K13" i="1" s="1"/>
  <c r="S105" i="1"/>
  <c r="J36" i="1" s="1"/>
  <c r="R105" i="1"/>
  <c r="J13" i="1" s="1"/>
  <c r="S104" i="1"/>
  <c r="I36" i="1" s="1"/>
  <c r="R104" i="1"/>
  <c r="I13" i="1" s="1"/>
  <c r="S103" i="1"/>
  <c r="R103" i="1"/>
  <c r="S102" i="1"/>
  <c r="R102" i="1"/>
  <c r="S101" i="1"/>
  <c r="R101" i="1"/>
  <c r="S100" i="1"/>
  <c r="R100" i="1"/>
  <c r="S99" i="1"/>
  <c r="D36" i="1" s="1"/>
  <c r="R99" i="1"/>
  <c r="D13" i="1" s="1"/>
  <c r="S98" i="1"/>
  <c r="C36" i="1" s="1"/>
  <c r="R98" i="1"/>
  <c r="C13" i="1" s="1"/>
  <c r="S97" i="1"/>
  <c r="R97" i="1"/>
  <c r="N12" i="1" s="1"/>
  <c r="S96" i="1"/>
  <c r="R96" i="1"/>
  <c r="S95" i="1"/>
  <c r="L35" i="1" s="1"/>
  <c r="R95" i="1"/>
  <c r="S94" i="1"/>
  <c r="K35" i="1" s="1"/>
  <c r="R94" i="1"/>
  <c r="K12" i="1" s="1"/>
  <c r="S93" i="1"/>
  <c r="J35" i="1" s="1"/>
  <c r="R93" i="1"/>
  <c r="J12" i="1" s="1"/>
  <c r="S92" i="1"/>
  <c r="I35" i="1" s="1"/>
  <c r="R92" i="1"/>
  <c r="I12" i="1" s="1"/>
  <c r="S91" i="1"/>
  <c r="R91" i="1"/>
  <c r="S90" i="1"/>
  <c r="R90" i="1"/>
  <c r="S89" i="1"/>
  <c r="R89" i="1"/>
  <c r="S88" i="1"/>
  <c r="E35" i="1" s="1"/>
  <c r="R88" i="1"/>
  <c r="S87" i="1"/>
  <c r="D35" i="1" s="1"/>
  <c r="R87" i="1"/>
  <c r="D12" i="1" s="1"/>
  <c r="S86" i="1"/>
  <c r="C35" i="1" s="1"/>
  <c r="R86" i="1"/>
  <c r="C12" i="1" s="1"/>
  <c r="S85" i="1"/>
  <c r="R85" i="1"/>
  <c r="N11" i="1" s="1"/>
  <c r="S84" i="1"/>
  <c r="M34" i="1" s="1"/>
  <c r="R84" i="1"/>
  <c r="S83" i="1"/>
  <c r="L34" i="1" s="1"/>
  <c r="R83" i="1"/>
  <c r="S82" i="1"/>
  <c r="K34" i="1" s="1"/>
  <c r="R82" i="1"/>
  <c r="K11" i="1" s="1"/>
  <c r="S81" i="1"/>
  <c r="J34" i="1" s="1"/>
  <c r="R81" i="1"/>
  <c r="J11" i="1" s="1"/>
  <c r="S80" i="1"/>
  <c r="I34" i="1" s="1"/>
  <c r="R80" i="1"/>
  <c r="I11" i="1" s="1"/>
  <c r="S79" i="1"/>
  <c r="H34" i="1" s="1"/>
  <c r="R79" i="1"/>
  <c r="S78" i="1"/>
  <c r="G34" i="1" s="1"/>
  <c r="R78" i="1"/>
  <c r="S77" i="1"/>
  <c r="F34" i="1" s="1"/>
  <c r="R77" i="1"/>
  <c r="S76" i="1"/>
  <c r="E34" i="1" s="1"/>
  <c r="R76" i="1"/>
  <c r="S75" i="1"/>
  <c r="D34" i="1" s="1"/>
  <c r="R75" i="1"/>
  <c r="D11" i="1" s="1"/>
  <c r="S74" i="1"/>
  <c r="C34" i="1" s="1"/>
  <c r="R74" i="1"/>
  <c r="C11" i="1" s="1"/>
  <c r="S73" i="1"/>
  <c r="R73" i="1"/>
  <c r="S72" i="1"/>
  <c r="R72" i="1"/>
  <c r="S71" i="1"/>
  <c r="R71" i="1"/>
  <c r="S70" i="1"/>
  <c r="R70" i="1"/>
  <c r="K10" i="1" s="1"/>
  <c r="A70" i="1"/>
  <c r="S69" i="1"/>
  <c r="J33" i="1" s="1"/>
  <c r="R69" i="1"/>
  <c r="J10" i="1" s="1"/>
  <c r="A69" i="1"/>
  <c r="S68" i="1"/>
  <c r="I33" i="1" s="1"/>
  <c r="R68" i="1"/>
  <c r="A68" i="1"/>
  <c r="S67" i="1"/>
  <c r="R67" i="1"/>
  <c r="H10" i="1" s="1"/>
  <c r="S66" i="1"/>
  <c r="R66" i="1"/>
  <c r="G10" i="1" s="1"/>
  <c r="S65" i="1"/>
  <c r="F33" i="1" s="1"/>
  <c r="R65" i="1"/>
  <c r="F10" i="1" s="1"/>
  <c r="S64" i="1"/>
  <c r="E33" i="1" s="1"/>
  <c r="R64" i="1"/>
  <c r="E10" i="1" s="1"/>
  <c r="S63" i="1"/>
  <c r="D33" i="1" s="1"/>
  <c r="R63" i="1"/>
  <c r="D10" i="1" s="1"/>
  <c r="S62" i="1"/>
  <c r="R62" i="1"/>
  <c r="S61" i="1"/>
  <c r="N32" i="1" s="1"/>
  <c r="R61" i="1"/>
  <c r="S60" i="1"/>
  <c r="R60" i="1"/>
  <c r="S59" i="1"/>
  <c r="L32" i="1" s="1"/>
  <c r="R59" i="1"/>
  <c r="S58" i="1"/>
  <c r="K32" i="1" s="1"/>
  <c r="R58" i="1"/>
  <c r="K9" i="1" s="1"/>
  <c r="S57" i="1"/>
  <c r="J32" i="1" s="1"/>
  <c r="R57" i="1"/>
  <c r="S56" i="1"/>
  <c r="R56" i="1"/>
  <c r="I9" i="1" s="1"/>
  <c r="S55" i="1"/>
  <c r="R55" i="1"/>
  <c r="H9" i="1" s="1"/>
  <c r="S54" i="1"/>
  <c r="R54" i="1"/>
  <c r="G9" i="1" s="1"/>
  <c r="S53" i="1"/>
  <c r="R53" i="1"/>
  <c r="F9" i="1" s="1"/>
  <c r="S52" i="1"/>
  <c r="E32" i="1" s="1"/>
  <c r="R52" i="1"/>
  <c r="E9" i="1" s="1"/>
  <c r="S51" i="1"/>
  <c r="D32" i="1" s="1"/>
  <c r="R51" i="1"/>
  <c r="S50" i="1"/>
  <c r="R50" i="1"/>
  <c r="S49" i="1"/>
  <c r="R49" i="1"/>
  <c r="S48" i="1"/>
  <c r="R48" i="1"/>
  <c r="L48" i="1"/>
  <c r="K48" i="1"/>
  <c r="J48" i="1"/>
  <c r="I48" i="1"/>
  <c r="H48" i="1"/>
  <c r="S47" i="1"/>
  <c r="R47" i="1"/>
  <c r="N47" i="1"/>
  <c r="M47" i="1"/>
  <c r="L47" i="1"/>
  <c r="K47" i="1"/>
  <c r="J47" i="1"/>
  <c r="H47" i="1"/>
  <c r="G47" i="1"/>
  <c r="S46" i="1"/>
  <c r="K31" i="1" s="1"/>
  <c r="R46" i="1"/>
  <c r="N46" i="1"/>
  <c r="M46" i="1"/>
  <c r="K46" i="1"/>
  <c r="F46" i="1"/>
  <c r="E46" i="1"/>
  <c r="S45" i="1"/>
  <c r="J31" i="1" s="1"/>
  <c r="R45" i="1"/>
  <c r="J8" i="1" s="1"/>
  <c r="N45" i="1"/>
  <c r="G45" i="1"/>
  <c r="F45" i="1"/>
  <c r="S44" i="1"/>
  <c r="I31" i="1" s="1"/>
  <c r="R44" i="1"/>
  <c r="I8" i="1" s="1"/>
  <c r="N44" i="1"/>
  <c r="M44" i="1"/>
  <c r="H44" i="1"/>
  <c r="G44" i="1"/>
  <c r="S43" i="1"/>
  <c r="R43" i="1"/>
  <c r="H8" i="1" s="1"/>
  <c r="L43" i="1"/>
  <c r="K43" i="1"/>
  <c r="H43" i="1"/>
  <c r="G43" i="1"/>
  <c r="S42" i="1"/>
  <c r="R42" i="1"/>
  <c r="M42" i="1"/>
  <c r="K42" i="1"/>
  <c r="H42" i="1"/>
  <c r="G42" i="1"/>
  <c r="F42" i="1"/>
  <c r="S41" i="1"/>
  <c r="R41" i="1"/>
  <c r="N41" i="1"/>
  <c r="M41" i="1"/>
  <c r="K41" i="1"/>
  <c r="H41" i="1"/>
  <c r="G41" i="1"/>
  <c r="F41" i="1"/>
  <c r="S40" i="1"/>
  <c r="E31" i="1" s="1"/>
  <c r="R40" i="1"/>
  <c r="N40" i="1"/>
  <c r="M40" i="1"/>
  <c r="E40" i="1"/>
  <c r="S39" i="1"/>
  <c r="D31" i="1" s="1"/>
  <c r="R39" i="1"/>
  <c r="D8" i="1" s="1"/>
  <c r="N39" i="1"/>
  <c r="M39" i="1"/>
  <c r="L39" i="1"/>
  <c r="S38" i="1"/>
  <c r="C31" i="1" s="1"/>
  <c r="R38" i="1"/>
  <c r="C8" i="1" s="1"/>
  <c r="N38" i="1"/>
  <c r="M38" i="1"/>
  <c r="L38" i="1"/>
  <c r="H38" i="1"/>
  <c r="S37" i="1"/>
  <c r="N30" i="1" s="1"/>
  <c r="R37" i="1"/>
  <c r="L37" i="1"/>
  <c r="K37" i="1"/>
  <c r="H37" i="1"/>
  <c r="G37" i="1"/>
  <c r="F37" i="1"/>
  <c r="E37" i="1"/>
  <c r="S36" i="1"/>
  <c r="R36" i="1"/>
  <c r="M36" i="1"/>
  <c r="H36" i="1"/>
  <c r="G36" i="1"/>
  <c r="F36" i="1"/>
  <c r="E36" i="1"/>
  <c r="S35" i="1"/>
  <c r="L30" i="1" s="1"/>
  <c r="R35" i="1"/>
  <c r="L7" i="1" s="1"/>
  <c r="N35" i="1"/>
  <c r="M35" i="1"/>
  <c r="H35" i="1"/>
  <c r="G35" i="1"/>
  <c r="F35" i="1"/>
  <c r="S34" i="1"/>
  <c r="K30" i="1" s="1"/>
  <c r="R34" i="1"/>
  <c r="K7" i="1" s="1"/>
  <c r="N34" i="1"/>
  <c r="S33" i="1"/>
  <c r="R33" i="1"/>
  <c r="J7" i="1" s="1"/>
  <c r="N33" i="1"/>
  <c r="M33" i="1"/>
  <c r="L33" i="1"/>
  <c r="K33" i="1"/>
  <c r="H33" i="1"/>
  <c r="G33" i="1"/>
  <c r="C33" i="1"/>
  <c r="S32" i="1"/>
  <c r="I30" i="1" s="1"/>
  <c r="R32" i="1"/>
  <c r="I7" i="1" s="1"/>
  <c r="M32" i="1"/>
  <c r="I32" i="1"/>
  <c r="H32" i="1"/>
  <c r="G32" i="1"/>
  <c r="F32" i="1"/>
  <c r="C32" i="1"/>
  <c r="S31" i="1"/>
  <c r="R31" i="1"/>
  <c r="N31" i="1"/>
  <c r="M31" i="1"/>
  <c r="L31" i="1"/>
  <c r="H31" i="1"/>
  <c r="G31" i="1"/>
  <c r="F31" i="1"/>
  <c r="S30" i="1"/>
  <c r="G30" i="1" s="1"/>
  <c r="R30" i="1"/>
  <c r="G7" i="1" s="1"/>
  <c r="M30" i="1"/>
  <c r="J30" i="1"/>
  <c r="H30" i="1"/>
  <c r="E30" i="1"/>
  <c r="S29" i="1"/>
  <c r="F30" i="1" s="1"/>
  <c r="R29" i="1"/>
  <c r="F7" i="1" s="1"/>
  <c r="M29" i="1"/>
  <c r="L29" i="1"/>
  <c r="S28" i="1"/>
  <c r="R28" i="1"/>
  <c r="M28" i="1"/>
  <c r="E28" i="1"/>
  <c r="S27" i="1"/>
  <c r="D30" i="1" s="1"/>
  <c r="R27" i="1"/>
  <c r="S26" i="1"/>
  <c r="C30" i="1" s="1"/>
  <c r="R26" i="1"/>
  <c r="S25" i="1"/>
  <c r="N29" i="1" s="1"/>
  <c r="R25" i="1"/>
  <c r="N6" i="1" s="1"/>
  <c r="L25" i="1"/>
  <c r="H25" i="1"/>
  <c r="F25" i="1"/>
  <c r="E25" i="1"/>
  <c r="S24" i="1"/>
  <c r="R24" i="1"/>
  <c r="M6" i="1" s="1"/>
  <c r="M24" i="1"/>
  <c r="L24" i="1"/>
  <c r="H24" i="1"/>
  <c r="F24" i="1"/>
  <c r="E24" i="1"/>
  <c r="S23" i="1"/>
  <c r="R23" i="1"/>
  <c r="L6" i="1" s="1"/>
  <c r="M23" i="1"/>
  <c r="L23" i="1"/>
  <c r="K23" i="1"/>
  <c r="J23" i="1"/>
  <c r="H23" i="1"/>
  <c r="F23" i="1"/>
  <c r="S22" i="1"/>
  <c r="K29" i="1" s="1"/>
  <c r="R22" i="1"/>
  <c r="K6" i="1" s="1"/>
  <c r="N22" i="1"/>
  <c r="M22" i="1"/>
  <c r="L22" i="1"/>
  <c r="K22" i="1"/>
  <c r="J22" i="1"/>
  <c r="H22" i="1"/>
  <c r="G22" i="1"/>
  <c r="F22" i="1"/>
  <c r="S21" i="1"/>
  <c r="J29" i="1" s="1"/>
  <c r="R21" i="1"/>
  <c r="J6" i="1" s="1"/>
  <c r="N21" i="1"/>
  <c r="M21" i="1"/>
  <c r="L21" i="1"/>
  <c r="K21" i="1"/>
  <c r="G21" i="1"/>
  <c r="F21" i="1"/>
  <c r="S20" i="1"/>
  <c r="I29" i="1" s="1"/>
  <c r="R20" i="1"/>
  <c r="I6" i="1" s="1"/>
  <c r="N20" i="1"/>
  <c r="L20" i="1"/>
  <c r="G20" i="1"/>
  <c r="F20" i="1"/>
  <c r="S19" i="1"/>
  <c r="H29" i="1" s="1"/>
  <c r="R19" i="1"/>
  <c r="H6" i="1" s="1"/>
  <c r="N19" i="1"/>
  <c r="M19" i="1"/>
  <c r="L19" i="1"/>
  <c r="H19" i="1"/>
  <c r="F19" i="1"/>
  <c r="E19" i="1"/>
  <c r="S18" i="1"/>
  <c r="G29" i="1" s="1"/>
  <c r="R18" i="1"/>
  <c r="G6" i="1" s="1"/>
  <c r="M18" i="1"/>
  <c r="L18" i="1"/>
  <c r="H18" i="1"/>
  <c r="G18" i="1"/>
  <c r="F18" i="1"/>
  <c r="S17" i="1"/>
  <c r="F29" i="1" s="1"/>
  <c r="R17" i="1"/>
  <c r="M17" i="1"/>
  <c r="L17" i="1"/>
  <c r="H17" i="1"/>
  <c r="G17" i="1"/>
  <c r="F17" i="1"/>
  <c r="E17" i="1"/>
  <c r="S16" i="1"/>
  <c r="E29" i="1" s="1"/>
  <c r="R16" i="1"/>
  <c r="N16" i="1"/>
  <c r="L16" i="1"/>
  <c r="K16" i="1"/>
  <c r="H16" i="1"/>
  <c r="G16" i="1"/>
  <c r="F16" i="1"/>
  <c r="S15" i="1"/>
  <c r="D29" i="1" s="1"/>
  <c r="R15" i="1"/>
  <c r="D6" i="1" s="1"/>
  <c r="N15" i="1"/>
  <c r="L15" i="1"/>
  <c r="G15" i="1"/>
  <c r="F15" i="1"/>
  <c r="S14" i="1"/>
  <c r="C29" i="1" s="1"/>
  <c r="R14" i="1"/>
  <c r="C6" i="1" s="1"/>
  <c r="N14" i="1"/>
  <c r="M14" i="1"/>
  <c r="L14" i="1"/>
  <c r="K14" i="1"/>
  <c r="G14" i="1"/>
  <c r="F14" i="1"/>
  <c r="S13" i="1"/>
  <c r="N28" i="1" s="1"/>
  <c r="R13" i="1"/>
  <c r="N5" i="1" s="1"/>
  <c r="N13" i="1"/>
  <c r="M13" i="1"/>
  <c r="L13" i="1"/>
  <c r="H13" i="1"/>
  <c r="G13" i="1"/>
  <c r="F13" i="1"/>
  <c r="E13" i="1"/>
  <c r="S12" i="1"/>
  <c r="R12" i="1"/>
  <c r="M5" i="1" s="1"/>
  <c r="M12" i="1"/>
  <c r="L12" i="1"/>
  <c r="H12" i="1"/>
  <c r="G12" i="1"/>
  <c r="F12" i="1"/>
  <c r="E12" i="1"/>
  <c r="S11" i="1"/>
  <c r="L28" i="1" s="1"/>
  <c r="R11" i="1"/>
  <c r="L5" i="1" s="1"/>
  <c r="M11" i="1"/>
  <c r="L11" i="1"/>
  <c r="H11" i="1"/>
  <c r="G11" i="1"/>
  <c r="F11" i="1"/>
  <c r="E11" i="1"/>
  <c r="S10" i="1"/>
  <c r="K28" i="1" s="1"/>
  <c r="R10" i="1"/>
  <c r="K5" i="1" s="1"/>
  <c r="N10" i="1"/>
  <c r="M10" i="1"/>
  <c r="L10" i="1"/>
  <c r="I10" i="1"/>
  <c r="C10" i="1"/>
  <c r="S9" i="1"/>
  <c r="J28" i="1" s="1"/>
  <c r="R9" i="1"/>
  <c r="J5" i="1" s="1"/>
  <c r="N9" i="1"/>
  <c r="M9" i="1"/>
  <c r="L9" i="1"/>
  <c r="J9" i="1"/>
  <c r="D9" i="1"/>
  <c r="C9" i="1"/>
  <c r="S8" i="1"/>
  <c r="I28" i="1" s="1"/>
  <c r="R8" i="1"/>
  <c r="I5" i="1" s="1"/>
  <c r="N8" i="1"/>
  <c r="M8" i="1"/>
  <c r="L8" i="1"/>
  <c r="K8" i="1"/>
  <c r="G8" i="1"/>
  <c r="F8" i="1"/>
  <c r="E8" i="1"/>
  <c r="S7" i="1"/>
  <c r="H28" i="1" s="1"/>
  <c r="R7" i="1"/>
  <c r="N7" i="1"/>
  <c r="M7" i="1"/>
  <c r="H7" i="1"/>
  <c r="E7" i="1"/>
  <c r="D7" i="1"/>
  <c r="C7" i="1"/>
  <c r="S6" i="1"/>
  <c r="G28" i="1" s="1"/>
  <c r="R6" i="1"/>
  <c r="G5" i="1" s="1"/>
  <c r="F6" i="1"/>
  <c r="E6" i="1"/>
  <c r="S5" i="1"/>
  <c r="F28" i="1" s="1"/>
  <c r="R5" i="1"/>
  <c r="F5" i="1" s="1"/>
  <c r="H5" i="1"/>
  <c r="S4" i="1"/>
  <c r="R4" i="1"/>
  <c r="E5" i="1" s="1"/>
  <c r="S3" i="1"/>
  <c r="D28" i="1" s="1"/>
  <c r="R3" i="1"/>
  <c r="D5" i="1" s="1"/>
  <c r="S2" i="1"/>
  <c r="C28" i="1" s="1"/>
  <c r="R2" i="1"/>
  <c r="C5" i="1" s="1"/>
</calcChain>
</file>

<file path=xl/sharedStrings.xml><?xml version="1.0" encoding="utf-8"?>
<sst xmlns="http://schemas.openxmlformats.org/spreadsheetml/2006/main" count="74" uniqueCount="40">
  <si>
    <t>Primary Income (Credit)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</si>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</sst>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3" fillId="0" borderId="0" xfId="0" applyFont="1" applyAlignment="1">
      <alignment horizontal="left" vertical="top" wrapText="1"/>
    </xf>
    <xf numFmtId="0" fontId="0" fillId="0" borderId="3" xfId="0" applyBorder="1"/>
    <xf numFmtId="3" fontId="0" fillId="0" borderId="3" xfId="0" applyNumberForma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 Primary Income Credit'!$R$1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'8. Primary Income Credit'!$Q$191:$Q$251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'8. Primary Income Credit'!$R$191:$R$251</c:f>
              <c:numCache>
                <c:formatCode>#,##0</c:formatCode>
                <c:ptCount val="61"/>
                <c:pt idx="0">
                  <c:v>49</c:v>
                </c:pt>
                <c:pt idx="1">
                  <c:v>40</c:v>
                </c:pt>
                <c:pt idx="2">
                  <c:v>64</c:v>
                </c:pt>
                <c:pt idx="3">
                  <c:v>47</c:v>
                </c:pt>
                <c:pt idx="4">
                  <c:v>49</c:v>
                </c:pt>
                <c:pt idx="5">
                  <c:v>76</c:v>
                </c:pt>
                <c:pt idx="6">
                  <c:v>42</c:v>
                </c:pt>
                <c:pt idx="7">
                  <c:v>36</c:v>
                </c:pt>
                <c:pt idx="8">
                  <c:v>70</c:v>
                </c:pt>
                <c:pt idx="9">
                  <c:v>55</c:v>
                </c:pt>
                <c:pt idx="10">
                  <c:v>35</c:v>
                </c:pt>
                <c:pt idx="11">
                  <c:v>55</c:v>
                </c:pt>
                <c:pt idx="12">
                  <c:v>44</c:v>
                </c:pt>
                <c:pt idx="13">
                  <c:v>75</c:v>
                </c:pt>
                <c:pt idx="14">
                  <c:v>68</c:v>
                </c:pt>
                <c:pt idx="15">
                  <c:v>54</c:v>
                </c:pt>
                <c:pt idx="16">
                  <c:v>71</c:v>
                </c:pt>
                <c:pt idx="17">
                  <c:v>120</c:v>
                </c:pt>
                <c:pt idx="18">
                  <c:v>33</c:v>
                </c:pt>
                <c:pt idx="19">
                  <c:v>41</c:v>
                </c:pt>
                <c:pt idx="20">
                  <c:v>27</c:v>
                </c:pt>
                <c:pt idx="21">
                  <c:v>61</c:v>
                </c:pt>
                <c:pt idx="22">
                  <c:v>93</c:v>
                </c:pt>
                <c:pt idx="23">
                  <c:v>55</c:v>
                </c:pt>
                <c:pt idx="24">
                  <c:v>26</c:v>
                </c:pt>
                <c:pt idx="25">
                  <c:v>31</c:v>
                </c:pt>
                <c:pt idx="26">
                  <c:v>40</c:v>
                </c:pt>
                <c:pt idx="27">
                  <c:v>51</c:v>
                </c:pt>
                <c:pt idx="28">
                  <c:v>58</c:v>
                </c:pt>
                <c:pt idx="29">
                  <c:v>59</c:v>
                </c:pt>
                <c:pt idx="30">
                  <c:v>57</c:v>
                </c:pt>
                <c:pt idx="31">
                  <c:v>90</c:v>
                </c:pt>
                <c:pt idx="32">
                  <c:v>68</c:v>
                </c:pt>
                <c:pt idx="33">
                  <c:v>126</c:v>
                </c:pt>
                <c:pt idx="34">
                  <c:v>83</c:v>
                </c:pt>
                <c:pt idx="35">
                  <c:v>88</c:v>
                </c:pt>
                <c:pt idx="36">
                  <c:v>76</c:v>
                </c:pt>
                <c:pt idx="37">
                  <c:v>85</c:v>
                </c:pt>
                <c:pt idx="38">
                  <c:v>68</c:v>
                </c:pt>
                <c:pt idx="39">
                  <c:v>90</c:v>
                </c:pt>
                <c:pt idx="40">
                  <c:v>82</c:v>
                </c:pt>
                <c:pt idx="41">
                  <c:v>97</c:v>
                </c:pt>
                <c:pt idx="42">
                  <c:v>74</c:v>
                </c:pt>
                <c:pt idx="43">
                  <c:v>68</c:v>
                </c:pt>
                <c:pt idx="44">
                  <c:v>83</c:v>
                </c:pt>
                <c:pt idx="45">
                  <c:v>85</c:v>
                </c:pt>
                <c:pt idx="46">
                  <c:v>76</c:v>
                </c:pt>
                <c:pt idx="47">
                  <c:v>86</c:v>
                </c:pt>
                <c:pt idx="48">
                  <c:v>84</c:v>
                </c:pt>
                <c:pt idx="49">
                  <c:v>103</c:v>
                </c:pt>
                <c:pt idx="50">
                  <c:v>71</c:v>
                </c:pt>
                <c:pt idx="51">
                  <c:v>95</c:v>
                </c:pt>
                <c:pt idx="52">
                  <c:v>94</c:v>
                </c:pt>
                <c:pt idx="53">
                  <c:v>127</c:v>
                </c:pt>
                <c:pt idx="54">
                  <c:v>91</c:v>
                </c:pt>
                <c:pt idx="55">
                  <c:v>86</c:v>
                </c:pt>
                <c:pt idx="56">
                  <c:v>97</c:v>
                </c:pt>
                <c:pt idx="57">
                  <c:v>91</c:v>
                </c:pt>
                <c:pt idx="58">
                  <c:v>80</c:v>
                </c:pt>
                <c:pt idx="59">
                  <c:v>95</c:v>
                </c:pt>
                <c:pt idx="60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4-48FA-A596-F89EC0AB2BB8}"/>
            </c:ext>
          </c:extLst>
        </c:ser>
        <c:ser>
          <c:idx val="1"/>
          <c:order val="1"/>
          <c:tx>
            <c:strRef>
              <c:f>'8. Primary Income Credit'!$S$1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'8. Primary Income Credit'!$Q$191:$Q$251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'8. Primary Income Credit'!$S$191:$S$251</c:f>
              <c:numCache>
                <c:formatCode>#,##0</c:formatCode>
                <c:ptCount val="61"/>
                <c:pt idx="0">
                  <c:v>61.579957513222702</c:v>
                </c:pt>
                <c:pt idx="1">
                  <c:v>36.3624082675667</c:v>
                </c:pt>
                <c:pt idx="2">
                  <c:v>57.662701366735597</c:v>
                </c:pt>
                <c:pt idx="3">
                  <c:v>50.327159345465397</c:v>
                </c:pt>
                <c:pt idx="4">
                  <c:v>53.3698284291265</c:v>
                </c:pt>
                <c:pt idx="5">
                  <c:v>61.0522941090532</c:v>
                </c:pt>
                <c:pt idx="6">
                  <c:v>50.432666810230899</c:v>
                </c:pt>
                <c:pt idx="7">
                  <c:v>36.095296489435398</c:v>
                </c:pt>
                <c:pt idx="8">
                  <c:v>88.769415203290094</c:v>
                </c:pt>
                <c:pt idx="9">
                  <c:v>47.7161791798748</c:v>
                </c:pt>
                <c:pt idx="10">
                  <c:v>36.113771380322298</c:v>
                </c:pt>
                <c:pt idx="11">
                  <c:v>46.063675135804701</c:v>
                </c:pt>
                <c:pt idx="12">
                  <c:v>55.658378702894098</c:v>
                </c:pt>
                <c:pt idx="13">
                  <c:v>70.691793648025396</c:v>
                </c:pt>
                <c:pt idx="14">
                  <c:v>67.260030104044603</c:v>
                </c:pt>
                <c:pt idx="15">
                  <c:v>56.4542620308709</c:v>
                </c:pt>
                <c:pt idx="16">
                  <c:v>75.544592825934004</c:v>
                </c:pt>
                <c:pt idx="17">
                  <c:v>96.543827914969</c:v>
                </c:pt>
                <c:pt idx="18">
                  <c:v>37.121231402157598</c:v>
                </c:pt>
                <c:pt idx="19">
                  <c:v>39.734739111769301</c:v>
                </c:pt>
                <c:pt idx="20">
                  <c:v>35.881954287535898</c:v>
                </c:pt>
                <c:pt idx="21">
                  <c:v>48.223736006789302</c:v>
                </c:pt>
                <c:pt idx="22">
                  <c:v>95.639280234641205</c:v>
                </c:pt>
                <c:pt idx="23">
                  <c:v>48.4363540323764</c:v>
                </c:pt>
                <c:pt idx="24">
                  <c:v>33.071347744075098</c:v>
                </c:pt>
                <c:pt idx="25">
                  <c:v>30.8914902740207</c:v>
                </c:pt>
                <c:pt idx="26">
                  <c:v>43.175095855277199</c:v>
                </c:pt>
                <c:pt idx="27">
                  <c:v>52.334516479718303</c:v>
                </c:pt>
                <c:pt idx="28">
                  <c:v>59.361183952877703</c:v>
                </c:pt>
                <c:pt idx="29">
                  <c:v>48.038763910502198</c:v>
                </c:pt>
                <c:pt idx="30">
                  <c:v>60.924919613895099</c:v>
                </c:pt>
                <c:pt idx="31">
                  <c:v>84.666563490430903</c:v>
                </c:pt>
                <c:pt idx="32">
                  <c:v>93.2226231863457</c:v>
                </c:pt>
                <c:pt idx="33">
                  <c:v>94.063391661485298</c:v>
                </c:pt>
                <c:pt idx="34">
                  <c:v>84.633180104248893</c:v>
                </c:pt>
                <c:pt idx="35">
                  <c:v>80.778440053518906</c:v>
                </c:pt>
                <c:pt idx="36">
                  <c:v>96.456363157418707</c:v>
                </c:pt>
                <c:pt idx="37">
                  <c:v>88.674148468929403</c:v>
                </c:pt>
                <c:pt idx="38">
                  <c:v>78.211723779409297</c:v>
                </c:pt>
                <c:pt idx="39">
                  <c:v>91.273511522848295</c:v>
                </c:pt>
                <c:pt idx="40">
                  <c:v>81.193156567665795</c:v>
                </c:pt>
                <c:pt idx="41">
                  <c:v>79.777561531406107</c:v>
                </c:pt>
                <c:pt idx="42">
                  <c:v>77.494797903931399</c:v>
                </c:pt>
                <c:pt idx="43">
                  <c:v>62.138902419488602</c:v>
                </c:pt>
                <c:pt idx="44">
                  <c:v>115.70958986038301</c:v>
                </c:pt>
                <c:pt idx="45">
                  <c:v>53.967039753897097</c:v>
                </c:pt>
                <c:pt idx="46">
                  <c:v>65.897292829978795</c:v>
                </c:pt>
                <c:pt idx="47">
                  <c:v>74.380448012941997</c:v>
                </c:pt>
                <c:pt idx="48">
                  <c:v>117.48357756442648</c:v>
                </c:pt>
                <c:pt idx="49">
                  <c:v>116.27906976744187</c:v>
                </c:pt>
                <c:pt idx="50">
                  <c:v>91.264667535853974</c:v>
                </c:pt>
                <c:pt idx="51">
                  <c:v>93.768905021173623</c:v>
                </c:pt>
                <c:pt idx="52">
                  <c:v>83.584410535523375</c:v>
                </c:pt>
                <c:pt idx="53">
                  <c:v>98.404035392375746</c:v>
                </c:pt>
                <c:pt idx="54">
                  <c:v>114.95704901465386</c:v>
                </c:pt>
                <c:pt idx="55">
                  <c:v>91.743119266055047</c:v>
                </c:pt>
                <c:pt idx="56">
                  <c:v>114.96977598672512</c:v>
                </c:pt>
                <c:pt idx="57">
                  <c:v>91.752369429320424</c:v>
                </c:pt>
                <c:pt idx="58">
                  <c:v>77.752940033045007</c:v>
                </c:pt>
                <c:pt idx="59">
                  <c:v>78.557843380468043</c:v>
                </c:pt>
                <c:pt idx="60">
                  <c:v>109.90399191510865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4-48FA-A596-F89EC0AB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36544"/>
        <c:axId val="102238080"/>
      </c:lineChart>
      <c:dateAx>
        <c:axId val="10223654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238080"/>
        <c:crosses val="autoZero"/>
        <c:auto val="1"/>
        <c:lblOffset val="100"/>
        <c:baseTimeUnit val="months"/>
        <c:majorUnit val="3"/>
        <c:majorTimeUnit val="months"/>
      </c:dateAx>
      <c:valAx>
        <c:axId val="102238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236544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588168</xdr:colOff>
      <xdr:row>48</xdr:row>
      <xdr:rowOff>35718</xdr:rowOff>
    </xdr:from>
    <xdr:to>
      <xdr:col>14</xdr:col>
      <xdr:colOff>10000</xdr:colOff>
      <xdr:row>66</xdr:row>
      <xdr:rowOff>81438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75D0B3-CDEF-4266-AF80-3D0FF03FB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H9">
            <v>95</v>
          </cell>
        </row>
        <row r="10">
          <cell r="H10">
            <v>94</v>
          </cell>
        </row>
        <row r="11">
          <cell r="H11">
            <v>127</v>
          </cell>
        </row>
        <row r="12">
          <cell r="H12">
            <v>91</v>
          </cell>
        </row>
        <row r="13">
          <cell r="H13">
            <v>86</v>
          </cell>
        </row>
        <row r="14">
          <cell r="H14">
            <v>97</v>
          </cell>
        </row>
        <row r="15">
          <cell r="H15">
            <v>91</v>
          </cell>
        </row>
        <row r="16">
          <cell r="H16">
            <v>80</v>
          </cell>
        </row>
        <row r="17">
          <cell r="H17">
            <v>95</v>
          </cell>
        </row>
        <row r="18">
          <cell r="H18">
            <v>87</v>
          </cell>
        </row>
        <row r="19">
          <cell r="H19"/>
        </row>
        <row r="20">
          <cell r="H20"/>
        </row>
        <row r="24">
          <cell r="H24">
            <v>93.768905021173623</v>
          </cell>
        </row>
        <row r="25">
          <cell r="H25">
            <v>83.584410535523375</v>
          </cell>
        </row>
        <row r="26">
          <cell r="H26">
            <v>98.404035392375746</v>
          </cell>
        </row>
        <row r="27">
          <cell r="H27">
            <v>114.95704901465386</v>
          </cell>
        </row>
        <row r="28">
          <cell r="H28">
            <v>91.743119266055047</v>
          </cell>
        </row>
        <row r="29">
          <cell r="H29">
            <v>114.96977598672512</v>
          </cell>
        </row>
        <row r="30">
          <cell r="H30">
            <v>91.752369429320424</v>
          </cell>
        </row>
        <row r="31">
          <cell r="H31">
            <v>77.752940033045007</v>
          </cell>
        </row>
        <row r="32">
          <cell r="H32">
            <v>78.557843380468043</v>
          </cell>
        </row>
        <row r="33">
          <cell r="H33">
            <v>109.90399191510865</v>
          </cell>
        </row>
        <row r="34">
          <cell r="H34"/>
        </row>
        <row r="35">
          <cell r="H35"/>
        </row>
        <row r="78">
          <cell r="H78">
            <v>90</v>
          </cell>
        </row>
        <row r="79">
          <cell r="H79">
            <v>82</v>
          </cell>
        </row>
        <row r="80">
          <cell r="H80">
            <v>97</v>
          </cell>
        </row>
        <row r="81">
          <cell r="H81">
            <v>74</v>
          </cell>
        </row>
        <row r="82">
          <cell r="H82">
            <v>68</v>
          </cell>
        </row>
        <row r="83">
          <cell r="H83">
            <v>83</v>
          </cell>
        </row>
        <row r="84">
          <cell r="H84">
            <v>85</v>
          </cell>
        </row>
        <row r="85">
          <cell r="H85">
            <v>76</v>
          </cell>
        </row>
        <row r="86">
          <cell r="H86">
            <v>86</v>
          </cell>
        </row>
        <row r="87">
          <cell r="H87">
            <v>84</v>
          </cell>
        </row>
        <row r="88">
          <cell r="H88">
            <v>103</v>
          </cell>
        </row>
        <row r="89">
          <cell r="H89">
            <v>71</v>
          </cell>
        </row>
        <row r="92">
          <cell r="H92">
            <v>91.273511522848295</v>
          </cell>
        </row>
        <row r="93">
          <cell r="H93">
            <v>81.193156567665795</v>
          </cell>
        </row>
        <row r="94">
          <cell r="H94">
            <v>79.777561531406107</v>
          </cell>
        </row>
        <row r="95">
          <cell r="H95">
            <v>77.494797903931399</v>
          </cell>
        </row>
        <row r="96">
          <cell r="H96">
            <v>62.138902419488602</v>
          </cell>
        </row>
        <row r="97">
          <cell r="H97">
            <v>115.70958986038301</v>
          </cell>
        </row>
        <row r="98">
          <cell r="H98">
            <v>53.967039753897097</v>
          </cell>
        </row>
        <row r="99">
          <cell r="H99">
            <v>65.897292829978795</v>
          </cell>
        </row>
        <row r="100">
          <cell r="H100">
            <v>74.380448012941997</v>
          </cell>
        </row>
        <row r="101">
          <cell r="H101">
            <v>117.48357756442648</v>
          </cell>
        </row>
        <row r="102">
          <cell r="H102">
            <v>116.27906976744187</v>
          </cell>
        </row>
        <row r="103">
          <cell r="H103">
            <v>91.264667535853974</v>
          </cell>
        </row>
        <row r="145">
          <cell r="H145">
            <v>51</v>
          </cell>
        </row>
        <row r="146">
          <cell r="H146">
            <v>58</v>
          </cell>
        </row>
        <row r="147">
          <cell r="H147">
            <v>59</v>
          </cell>
        </row>
        <row r="148">
          <cell r="H148">
            <v>57</v>
          </cell>
        </row>
        <row r="149">
          <cell r="H149">
            <v>90</v>
          </cell>
        </row>
        <row r="150">
          <cell r="H150">
            <v>68</v>
          </cell>
        </row>
        <row r="151">
          <cell r="H151">
            <v>126</v>
          </cell>
        </row>
        <row r="152">
          <cell r="H152">
            <v>83</v>
          </cell>
        </row>
        <row r="153">
          <cell r="H153">
            <v>88</v>
          </cell>
        </row>
        <row r="154">
          <cell r="H154">
            <v>76</v>
          </cell>
        </row>
        <row r="155">
          <cell r="H155">
            <v>85</v>
          </cell>
        </row>
        <row r="156">
          <cell r="H156">
            <v>68</v>
          </cell>
        </row>
        <row r="159">
          <cell r="H159">
            <v>52.334516479718303</v>
          </cell>
        </row>
        <row r="160">
          <cell r="H160">
            <v>59.361183952877703</v>
          </cell>
        </row>
        <row r="161">
          <cell r="H161">
            <v>48.038763910502198</v>
          </cell>
        </row>
        <row r="162">
          <cell r="H162">
            <v>60.924919613895099</v>
          </cell>
        </row>
        <row r="163">
          <cell r="H163">
            <v>84.666563490430903</v>
          </cell>
        </row>
        <row r="164">
          <cell r="H164">
            <v>93.2226231863457</v>
          </cell>
        </row>
        <row r="165">
          <cell r="H165">
            <v>94.063391661485298</v>
          </cell>
        </row>
        <row r="166">
          <cell r="H166">
            <v>84.633180104248893</v>
          </cell>
        </row>
        <row r="167">
          <cell r="H167">
            <v>80.778440053518906</v>
          </cell>
        </row>
        <row r="168">
          <cell r="H168">
            <v>96.456363157418707</v>
          </cell>
        </row>
        <row r="169">
          <cell r="H169">
            <v>88.674148468929403</v>
          </cell>
        </row>
        <row r="170">
          <cell r="H170">
            <v>78.211723779409297</v>
          </cell>
        </row>
        <row r="211">
          <cell r="H211">
            <v>54</v>
          </cell>
        </row>
        <row r="212">
          <cell r="H212">
            <v>71</v>
          </cell>
        </row>
        <row r="213">
          <cell r="H213">
            <v>120</v>
          </cell>
        </row>
        <row r="214">
          <cell r="H214">
            <v>33</v>
          </cell>
        </row>
        <row r="215">
          <cell r="H215">
            <v>41</v>
          </cell>
        </row>
        <row r="216">
          <cell r="H216">
            <v>27</v>
          </cell>
        </row>
        <row r="217">
          <cell r="H217">
            <v>61</v>
          </cell>
        </row>
        <row r="218">
          <cell r="H218">
            <v>93</v>
          </cell>
        </row>
        <row r="219">
          <cell r="H219">
            <v>55</v>
          </cell>
        </row>
        <row r="220">
          <cell r="H220">
            <v>26</v>
          </cell>
        </row>
        <row r="221">
          <cell r="H221">
            <v>31</v>
          </cell>
        </row>
        <row r="222">
          <cell r="H222">
            <v>40</v>
          </cell>
        </row>
        <row r="225">
          <cell r="H225">
            <v>56.4542620308709</v>
          </cell>
        </row>
        <row r="226">
          <cell r="H226">
            <v>75.544592825934004</v>
          </cell>
        </row>
        <row r="227">
          <cell r="H227">
            <v>96.543827914969</v>
          </cell>
        </row>
        <row r="228">
          <cell r="H228">
            <v>37.121231402157598</v>
          </cell>
        </row>
        <row r="229">
          <cell r="H229">
            <v>39.734739111769301</v>
          </cell>
        </row>
        <row r="230">
          <cell r="H230">
            <v>35.881954287535898</v>
          </cell>
        </row>
        <row r="231">
          <cell r="H231">
            <v>48.223736006789302</v>
          </cell>
        </row>
        <row r="232">
          <cell r="H232">
            <v>95.639280234641205</v>
          </cell>
        </row>
        <row r="233">
          <cell r="H233">
            <v>48.4363540323764</v>
          </cell>
        </row>
        <row r="234">
          <cell r="H234">
            <v>33.071347744075098</v>
          </cell>
        </row>
        <row r="235">
          <cell r="H235">
            <v>30.8914902740207</v>
          </cell>
        </row>
        <row r="236">
          <cell r="H236">
            <v>43.175095855277199</v>
          </cell>
        </row>
        <row r="277">
          <cell r="H277">
            <v>47</v>
          </cell>
        </row>
        <row r="278">
          <cell r="H278">
            <v>49</v>
          </cell>
        </row>
        <row r="279">
          <cell r="H279">
            <v>76</v>
          </cell>
        </row>
        <row r="280">
          <cell r="H280">
            <v>42</v>
          </cell>
        </row>
        <row r="281">
          <cell r="H281">
            <v>36</v>
          </cell>
        </row>
        <row r="282">
          <cell r="H282">
            <v>70</v>
          </cell>
        </row>
        <row r="283">
          <cell r="H283">
            <v>55</v>
          </cell>
        </row>
        <row r="284">
          <cell r="H284">
            <v>35</v>
          </cell>
        </row>
        <row r="285">
          <cell r="H285">
            <v>55</v>
          </cell>
        </row>
        <row r="286">
          <cell r="H286">
            <v>44</v>
          </cell>
        </row>
        <row r="287">
          <cell r="H287">
            <v>75</v>
          </cell>
        </row>
        <row r="288">
          <cell r="H288">
            <v>68</v>
          </cell>
        </row>
        <row r="291">
          <cell r="H291">
            <v>50.327159345465397</v>
          </cell>
        </row>
        <row r="292">
          <cell r="H292">
            <v>53.3698284291265</v>
          </cell>
        </row>
        <row r="293">
          <cell r="H293">
            <v>61.0522941090532</v>
          </cell>
        </row>
        <row r="294">
          <cell r="H294">
            <v>50.432666810230899</v>
          </cell>
        </row>
        <row r="295">
          <cell r="H295">
            <v>36.095296489435398</v>
          </cell>
        </row>
        <row r="296">
          <cell r="H296">
            <v>88.769415203290094</v>
          </cell>
        </row>
        <row r="297">
          <cell r="H297">
            <v>47.7161791798748</v>
          </cell>
        </row>
        <row r="298">
          <cell r="H298">
            <v>36.113771380322298</v>
          </cell>
        </row>
        <row r="299">
          <cell r="H299">
            <v>46.063675135804701</v>
          </cell>
        </row>
        <row r="300">
          <cell r="H300">
            <v>55.658378702894098</v>
          </cell>
        </row>
        <row r="301">
          <cell r="H301">
            <v>70.691793648025396</v>
          </cell>
        </row>
        <row r="302">
          <cell r="H302">
            <v>67.260030104044603</v>
          </cell>
        </row>
        <row r="341">
          <cell r="H341">
            <v>40</v>
          </cell>
        </row>
        <row r="342">
          <cell r="H342">
            <v>32</v>
          </cell>
        </row>
        <row r="343">
          <cell r="H343">
            <v>52</v>
          </cell>
        </row>
        <row r="344">
          <cell r="H344">
            <v>20</v>
          </cell>
        </row>
        <row r="345">
          <cell r="H345">
            <v>21</v>
          </cell>
        </row>
        <row r="346">
          <cell r="H346">
            <v>29</v>
          </cell>
        </row>
        <row r="347">
          <cell r="H347">
            <v>52</v>
          </cell>
        </row>
        <row r="348">
          <cell r="H348">
            <v>47</v>
          </cell>
        </row>
        <row r="349">
          <cell r="H349">
            <v>62</v>
          </cell>
        </row>
        <row r="350">
          <cell r="H350">
            <v>49</v>
          </cell>
        </row>
        <row r="351">
          <cell r="H351">
            <v>40</v>
          </cell>
        </row>
        <row r="352">
          <cell r="H352">
            <v>64</v>
          </cell>
        </row>
        <row r="355">
          <cell r="H355">
            <v>44.128694463946502</v>
          </cell>
        </row>
        <row r="356">
          <cell r="H356">
            <v>34.875777955700599</v>
          </cell>
        </row>
        <row r="357">
          <cell r="H357">
            <v>42.268228011893001</v>
          </cell>
        </row>
        <row r="358">
          <cell r="H358">
            <v>25.5433114045168</v>
          </cell>
        </row>
        <row r="359">
          <cell r="H359">
            <v>21.353979404860201</v>
          </cell>
        </row>
        <row r="360">
          <cell r="H360">
            <v>34.912158328158903</v>
          </cell>
        </row>
        <row r="361">
          <cell r="H361">
            <v>50.036976528221899</v>
          </cell>
        </row>
        <row r="362">
          <cell r="H362">
            <v>48.068265836684397</v>
          </cell>
        </row>
        <row r="363">
          <cell r="H363">
            <v>49.728718214168097</v>
          </cell>
        </row>
        <row r="364">
          <cell r="H364">
            <v>61.579957513222702</v>
          </cell>
        </row>
        <row r="365">
          <cell r="H365">
            <v>36.3624082675667</v>
          </cell>
        </row>
        <row r="366">
          <cell r="H366">
            <v>57.662701366735597</v>
          </cell>
        </row>
        <row r="407">
          <cell r="H407">
            <v>44</v>
          </cell>
        </row>
        <row r="408">
          <cell r="H408">
            <v>40</v>
          </cell>
        </row>
        <row r="409">
          <cell r="H409">
            <v>58</v>
          </cell>
        </row>
        <row r="410">
          <cell r="H410">
            <v>28</v>
          </cell>
        </row>
        <row r="411">
          <cell r="H411">
            <v>23</v>
          </cell>
        </row>
        <row r="412">
          <cell r="H412">
            <v>44</v>
          </cell>
        </row>
        <row r="413">
          <cell r="H413">
            <v>37</v>
          </cell>
        </row>
        <row r="414">
          <cell r="H414">
            <v>48</v>
          </cell>
        </row>
        <row r="415">
          <cell r="H415">
            <v>61</v>
          </cell>
        </row>
        <row r="416">
          <cell r="H416">
            <v>28</v>
          </cell>
        </row>
        <row r="417">
          <cell r="H417">
            <v>33</v>
          </cell>
        </row>
        <row r="418">
          <cell r="H418">
            <v>35</v>
          </cell>
        </row>
        <row r="421">
          <cell r="H421">
            <v>49.879902275171503</v>
          </cell>
        </row>
        <row r="422">
          <cell r="H422">
            <v>42.974563501699301</v>
          </cell>
        </row>
        <row r="423">
          <cell r="H423">
            <v>48.295308846583303</v>
          </cell>
        </row>
        <row r="424">
          <cell r="H424">
            <v>36.538007216836697</v>
          </cell>
        </row>
        <row r="425">
          <cell r="H425">
            <v>23.765002361279901</v>
          </cell>
        </row>
        <row r="426">
          <cell r="H426">
            <v>50.268009334099197</v>
          </cell>
        </row>
        <row r="427">
          <cell r="H427">
            <v>38.740601514718101</v>
          </cell>
        </row>
        <row r="428">
          <cell r="H428">
            <v>48.3246270354337</v>
          </cell>
        </row>
        <row r="429">
          <cell r="H429">
            <v>47.705287651683598</v>
          </cell>
        </row>
        <row r="430">
          <cell r="H430">
            <v>35.215211642501998</v>
          </cell>
        </row>
        <row r="431">
          <cell r="H431">
            <v>29.807036022683899</v>
          </cell>
        </row>
        <row r="432">
          <cell r="H432">
            <v>29.1665707123849</v>
          </cell>
        </row>
        <row r="473">
          <cell r="H473">
            <v>53</v>
          </cell>
        </row>
        <row r="474">
          <cell r="H474">
            <v>64</v>
          </cell>
        </row>
        <row r="475">
          <cell r="H475">
            <v>51</v>
          </cell>
        </row>
        <row r="476">
          <cell r="H476">
            <v>69</v>
          </cell>
        </row>
        <row r="477">
          <cell r="H477">
            <v>30</v>
          </cell>
        </row>
        <row r="478">
          <cell r="H478">
            <v>57</v>
          </cell>
        </row>
        <row r="479">
          <cell r="H479">
            <v>52</v>
          </cell>
        </row>
        <row r="480">
          <cell r="H480">
            <v>57</v>
          </cell>
        </row>
        <row r="481">
          <cell r="H481">
            <v>33</v>
          </cell>
        </row>
        <row r="482">
          <cell r="H482">
            <v>29</v>
          </cell>
        </row>
        <row r="483">
          <cell r="H483">
            <v>7</v>
          </cell>
        </row>
        <row r="484">
          <cell r="H484">
            <v>76</v>
          </cell>
        </row>
        <row r="487">
          <cell r="H487">
            <v>61.658688229415397</v>
          </cell>
        </row>
        <row r="488">
          <cell r="H488">
            <v>68.478666322594606</v>
          </cell>
        </row>
        <row r="489">
          <cell r="H489">
            <v>44.218116050761601</v>
          </cell>
        </row>
        <row r="490">
          <cell r="H490">
            <v>90.039049561484205</v>
          </cell>
        </row>
        <row r="491">
          <cell r="H491">
            <v>30.957135821097701</v>
          </cell>
        </row>
        <row r="492">
          <cell r="H492">
            <v>61.591704034639598</v>
          </cell>
        </row>
        <row r="493">
          <cell r="H493">
            <v>57.343314801463798</v>
          </cell>
        </row>
        <row r="494">
          <cell r="H494">
            <v>56.690893792886698</v>
          </cell>
        </row>
        <row r="495">
          <cell r="H495">
            <v>25.797557569376799</v>
          </cell>
        </row>
        <row r="496">
          <cell r="H496">
            <v>37.012970191989503</v>
          </cell>
        </row>
        <row r="497">
          <cell r="H497">
            <v>6.3737326761593502</v>
          </cell>
        </row>
        <row r="498">
          <cell r="H498">
            <v>59.5361353276515</v>
          </cell>
        </row>
        <row r="539">
          <cell r="H539">
            <v>45</v>
          </cell>
        </row>
        <row r="540">
          <cell r="H540">
            <v>54</v>
          </cell>
        </row>
        <row r="541">
          <cell r="H541">
            <v>78</v>
          </cell>
        </row>
        <row r="542">
          <cell r="H542">
            <v>39</v>
          </cell>
        </row>
        <row r="543">
          <cell r="H543">
            <v>48</v>
          </cell>
        </row>
        <row r="544">
          <cell r="H544">
            <v>93</v>
          </cell>
        </row>
        <row r="545">
          <cell r="H545">
            <v>60</v>
          </cell>
        </row>
        <row r="546">
          <cell r="H546">
            <v>69</v>
          </cell>
        </row>
        <row r="547">
          <cell r="H547">
            <v>76</v>
          </cell>
        </row>
        <row r="548">
          <cell r="H548">
            <v>44</v>
          </cell>
        </row>
        <row r="549">
          <cell r="H549">
            <v>51</v>
          </cell>
        </row>
        <row r="550">
          <cell r="H550">
            <v>69</v>
          </cell>
        </row>
        <row r="553">
          <cell r="H553">
            <v>52.934170289868597</v>
          </cell>
        </row>
        <row r="554">
          <cell r="H554">
            <v>59.158826032099199</v>
          </cell>
        </row>
        <row r="555">
          <cell r="H555">
            <v>72.332787525240207</v>
          </cell>
        </row>
        <row r="556">
          <cell r="H556">
            <v>50.384055461769499</v>
          </cell>
        </row>
        <row r="557">
          <cell r="H557">
            <v>49.317651034136901</v>
          </cell>
        </row>
        <row r="558">
          <cell r="H558">
            <v>95.167535367836393</v>
          </cell>
        </row>
        <row r="559">
          <cell r="H559">
            <v>68.8462136792987</v>
          </cell>
        </row>
        <row r="560">
          <cell r="H560">
            <v>67.481875417130695</v>
          </cell>
        </row>
        <row r="561">
          <cell r="H561">
            <v>60.224575387192097</v>
          </cell>
        </row>
        <row r="562">
          <cell r="H562">
            <v>56.981999705279698</v>
          </cell>
        </row>
        <row r="563">
          <cell r="H563">
            <v>46.012379815208</v>
          </cell>
        </row>
        <row r="564">
          <cell r="H564">
            <v>51.786109996412897</v>
          </cell>
        </row>
        <row r="607">
          <cell r="H607">
            <v>22</v>
          </cell>
        </row>
        <row r="608">
          <cell r="H608">
            <v>42</v>
          </cell>
        </row>
        <row r="609">
          <cell r="H609">
            <v>72</v>
          </cell>
        </row>
        <row r="610">
          <cell r="H610">
            <v>37</v>
          </cell>
        </row>
        <row r="611">
          <cell r="H611">
            <v>77</v>
          </cell>
        </row>
        <row r="612">
          <cell r="H612">
            <v>95</v>
          </cell>
        </row>
        <row r="613">
          <cell r="H613">
            <v>79</v>
          </cell>
        </row>
        <row r="614">
          <cell r="H614">
            <v>47</v>
          </cell>
        </row>
        <row r="615">
          <cell r="H615">
            <v>70</v>
          </cell>
        </row>
        <row r="616">
          <cell r="H616">
            <v>41</v>
          </cell>
        </row>
        <row r="617">
          <cell r="H617">
            <v>47</v>
          </cell>
        </row>
        <row r="618">
          <cell r="H618">
            <v>67</v>
          </cell>
        </row>
        <row r="621">
          <cell r="H621">
            <v>25.669640439792701</v>
          </cell>
        </row>
        <row r="622">
          <cell r="H622">
            <v>48.780187112642203</v>
          </cell>
        </row>
        <row r="623">
          <cell r="H623">
            <v>73.257177342864793</v>
          </cell>
        </row>
        <row r="624">
          <cell r="H624">
            <v>48.078711451132001</v>
          </cell>
        </row>
        <row r="625">
          <cell r="H625">
            <v>77.331822215636393</v>
          </cell>
        </row>
        <row r="626">
          <cell r="H626">
            <v>93.006303219511196</v>
          </cell>
        </row>
        <row r="627">
          <cell r="H627">
            <v>93.817572943225002</v>
          </cell>
        </row>
        <row r="628">
          <cell r="H628">
            <v>45.205384340256401</v>
          </cell>
        </row>
        <row r="629">
          <cell r="H629">
            <v>56.466653997499598</v>
          </cell>
        </row>
        <row r="630">
          <cell r="H630">
            <v>53.410721395235598</v>
          </cell>
        </row>
        <row r="631">
          <cell r="H631">
            <v>40.953093360562697</v>
          </cell>
        </row>
        <row r="632">
          <cell r="H632">
            <v>48.229617557341697</v>
          </cell>
        </row>
        <row r="674">
          <cell r="H674">
            <v>19</v>
          </cell>
        </row>
        <row r="675">
          <cell r="H675">
            <v>57</v>
          </cell>
        </row>
        <row r="676">
          <cell r="H676">
            <v>34</v>
          </cell>
        </row>
        <row r="677">
          <cell r="H677">
            <v>63</v>
          </cell>
        </row>
        <row r="678">
          <cell r="H678">
            <v>49</v>
          </cell>
        </row>
        <row r="679">
          <cell r="H679">
            <v>54</v>
          </cell>
        </row>
        <row r="680">
          <cell r="H680">
            <v>33</v>
          </cell>
        </row>
        <row r="681">
          <cell r="H681">
            <v>43</v>
          </cell>
        </row>
        <row r="682">
          <cell r="H682">
            <v>53</v>
          </cell>
        </row>
        <row r="683">
          <cell r="H683">
            <v>43</v>
          </cell>
        </row>
        <row r="684">
          <cell r="H684">
            <v>87</v>
          </cell>
        </row>
        <row r="685">
          <cell r="H685">
            <v>75</v>
          </cell>
        </row>
        <row r="688">
          <cell r="H688">
            <v>21.269344960055701</v>
          </cell>
        </row>
        <row r="689">
          <cell r="H689">
            <v>70.554495579561902</v>
          </cell>
        </row>
        <row r="690">
          <cell r="H690">
            <v>38.532142411332401</v>
          </cell>
        </row>
        <row r="691">
          <cell r="H691">
            <v>81.3453037405435</v>
          </cell>
        </row>
        <row r="692">
          <cell r="H692">
            <v>48.436759811411903</v>
          </cell>
        </row>
        <row r="693">
          <cell r="H693">
            <v>51.294642387652303</v>
          </cell>
        </row>
        <row r="694">
          <cell r="H694">
            <v>40.501906449909001</v>
          </cell>
        </row>
        <row r="695">
          <cell r="H695">
            <v>40.561784426688398</v>
          </cell>
        </row>
        <row r="696">
          <cell r="H696">
            <v>43.537938895282501</v>
          </cell>
        </row>
        <row r="697">
          <cell r="H697">
            <v>54.8378393115904</v>
          </cell>
        </row>
        <row r="698">
          <cell r="H698">
            <v>72.802450506780104</v>
          </cell>
        </row>
        <row r="699">
          <cell r="H699">
            <v>51.886167621542498</v>
          </cell>
        </row>
        <row r="741">
          <cell r="H741">
            <v>17</v>
          </cell>
        </row>
        <row r="742">
          <cell r="H742">
            <v>52</v>
          </cell>
        </row>
        <row r="743">
          <cell r="H743">
            <v>28</v>
          </cell>
        </row>
        <row r="744">
          <cell r="H744">
            <v>39</v>
          </cell>
        </row>
        <row r="745">
          <cell r="H745">
            <v>73</v>
          </cell>
        </row>
        <row r="746">
          <cell r="H746">
            <v>54</v>
          </cell>
        </row>
        <row r="747">
          <cell r="H747">
            <v>35</v>
          </cell>
        </row>
        <row r="748">
          <cell r="H748">
            <v>77</v>
          </cell>
        </row>
        <row r="749">
          <cell r="H749">
            <v>68</v>
          </cell>
        </row>
        <row r="750">
          <cell r="H750">
            <v>30</v>
          </cell>
        </row>
        <row r="751">
          <cell r="H751">
            <v>69</v>
          </cell>
        </row>
        <row r="752">
          <cell r="H752">
            <v>102</v>
          </cell>
        </row>
        <row r="755">
          <cell r="H755">
            <v>17.9897684063369</v>
          </cell>
        </row>
        <row r="756">
          <cell r="H756">
            <v>67.3844777721702</v>
          </cell>
        </row>
        <row r="757">
          <cell r="H757">
            <v>34.037233592148702</v>
          </cell>
        </row>
        <row r="758">
          <cell r="H758">
            <v>49.175419940540898</v>
          </cell>
        </row>
        <row r="759">
          <cell r="H759">
            <v>70.649868787389195</v>
          </cell>
        </row>
        <row r="760">
          <cell r="H760">
            <v>49.923644428929201</v>
          </cell>
        </row>
        <row r="761">
          <cell r="H761">
            <v>43.378166586623998</v>
          </cell>
        </row>
        <row r="762">
          <cell r="H762">
            <v>72.933845481040507</v>
          </cell>
        </row>
        <row r="763">
          <cell r="H763">
            <v>58.360529990538502</v>
          </cell>
        </row>
        <row r="764">
          <cell r="H764">
            <v>36.925592397842003</v>
          </cell>
        </row>
        <row r="765">
          <cell r="H765">
            <v>57.029269788095199</v>
          </cell>
        </row>
        <row r="766">
          <cell r="H766">
            <v>67.645848551165997</v>
          </cell>
        </row>
        <row r="811">
          <cell r="H811">
            <v>60</v>
          </cell>
        </row>
        <row r="812">
          <cell r="H812">
            <v>40</v>
          </cell>
        </row>
        <row r="813">
          <cell r="H813">
            <v>50</v>
          </cell>
        </row>
        <row r="814">
          <cell r="H814">
            <v>25</v>
          </cell>
        </row>
        <row r="815">
          <cell r="H815">
            <v>71</v>
          </cell>
        </row>
        <row r="816">
          <cell r="H816">
            <v>21</v>
          </cell>
        </row>
        <row r="817">
          <cell r="H817">
            <v>52</v>
          </cell>
        </row>
        <row r="818">
          <cell r="H818">
            <v>31</v>
          </cell>
        </row>
        <row r="819">
          <cell r="H819">
            <v>41</v>
          </cell>
        </row>
        <row r="820">
          <cell r="H820">
            <v>36</v>
          </cell>
        </row>
        <row r="821">
          <cell r="H821">
            <v>37</v>
          </cell>
        </row>
        <row r="822">
          <cell r="H822">
            <v>44</v>
          </cell>
        </row>
        <row r="825">
          <cell r="H825">
            <v>60.027556240974199</v>
          </cell>
        </row>
        <row r="826">
          <cell r="H826">
            <v>51.952839355200503</v>
          </cell>
        </row>
        <row r="827">
          <cell r="H827">
            <v>62.523609226015402</v>
          </cell>
        </row>
        <row r="828">
          <cell r="H828">
            <v>29.295836596713102</v>
          </cell>
        </row>
        <row r="829">
          <cell r="H829">
            <v>67.166587326540196</v>
          </cell>
        </row>
        <row r="830">
          <cell r="H830">
            <v>18.9006847761489</v>
          </cell>
        </row>
        <row r="831">
          <cell r="H831">
            <v>63.207331931189202</v>
          </cell>
        </row>
        <row r="832">
          <cell r="H832">
            <v>30.2153584667983</v>
          </cell>
        </row>
        <row r="833">
          <cell r="H833">
            <v>37.8594774631988</v>
          </cell>
        </row>
        <row r="834">
          <cell r="H834">
            <v>42.433174148732597</v>
          </cell>
        </row>
        <row r="835">
          <cell r="H835">
            <v>31.4280118376975</v>
          </cell>
        </row>
        <row r="836">
          <cell r="H836">
            <v>28.6219157303779</v>
          </cell>
        </row>
        <row r="881">
          <cell r="H881">
            <v>48</v>
          </cell>
        </row>
        <row r="882">
          <cell r="H882">
            <v>31</v>
          </cell>
        </row>
        <row r="883">
          <cell r="H883">
            <v>32</v>
          </cell>
        </row>
        <row r="884">
          <cell r="H884">
            <v>41</v>
          </cell>
        </row>
        <row r="885">
          <cell r="H885">
            <v>31</v>
          </cell>
        </row>
        <row r="886">
          <cell r="H886">
            <v>71</v>
          </cell>
        </row>
        <row r="887">
          <cell r="H887">
            <v>21</v>
          </cell>
        </row>
        <row r="888">
          <cell r="H888">
            <v>24</v>
          </cell>
        </row>
        <row r="889">
          <cell r="H889">
            <v>18</v>
          </cell>
        </row>
        <row r="890">
          <cell r="H890">
            <v>78</v>
          </cell>
        </row>
        <row r="891">
          <cell r="H891">
            <v>36</v>
          </cell>
        </row>
        <row r="892">
          <cell r="H892">
            <v>57</v>
          </cell>
        </row>
        <row r="895">
          <cell r="H895">
            <v>46.623832355667801</v>
          </cell>
        </row>
        <row r="896">
          <cell r="H896">
            <v>39.471626554081404</v>
          </cell>
        </row>
        <row r="897">
          <cell r="H897">
            <v>38.472283617474801</v>
          </cell>
        </row>
        <row r="898">
          <cell r="H898">
            <v>44.751779263593903</v>
          </cell>
        </row>
        <row r="899">
          <cell r="H899">
            <v>28.513449281351502</v>
          </cell>
        </row>
        <row r="900">
          <cell r="H900">
            <v>62.1727688697612</v>
          </cell>
        </row>
        <row r="901">
          <cell r="H901">
            <v>24.036617635870201</v>
          </cell>
        </row>
        <row r="902">
          <cell r="H902">
            <v>24.801452987511599</v>
          </cell>
        </row>
        <row r="903">
          <cell r="H903">
            <v>18.3337548158764</v>
          </cell>
        </row>
        <row r="904">
          <cell r="H904">
            <v>89.469919661078393</v>
          </cell>
        </row>
        <row r="905">
          <cell r="H905">
            <v>32.426077099991602</v>
          </cell>
        </row>
        <row r="906">
          <cell r="H906">
            <v>37.461763077079098</v>
          </cell>
        </row>
        <row r="951">
          <cell r="H951">
            <v>66</v>
          </cell>
        </row>
        <row r="952">
          <cell r="H952">
            <v>116</v>
          </cell>
        </row>
        <row r="953">
          <cell r="H953">
            <v>42</v>
          </cell>
        </row>
        <row r="954">
          <cell r="H954">
            <v>69</v>
          </cell>
        </row>
        <row r="955">
          <cell r="H955">
            <v>88</v>
          </cell>
        </row>
        <row r="956">
          <cell r="H956">
            <v>110</v>
          </cell>
        </row>
        <row r="957">
          <cell r="H957">
            <v>70</v>
          </cell>
        </row>
        <row r="958">
          <cell r="H958">
            <v>41</v>
          </cell>
        </row>
        <row r="959">
          <cell r="H959">
            <v>27</v>
          </cell>
        </row>
        <row r="960">
          <cell r="H960">
            <v>41</v>
          </cell>
        </row>
        <row r="961">
          <cell r="H961">
            <v>84</v>
          </cell>
        </row>
        <row r="962">
          <cell r="H962">
            <v>72</v>
          </cell>
        </row>
        <row r="965">
          <cell r="H965">
            <v>64.280921195991198</v>
          </cell>
        </row>
        <row r="966">
          <cell r="H966">
            <v>144.97136499813399</v>
          </cell>
        </row>
        <row r="967">
          <cell r="H967">
            <v>47.9705719763489</v>
          </cell>
        </row>
        <row r="968">
          <cell r="H968">
            <v>70.419211535796094</v>
          </cell>
        </row>
        <row r="969">
          <cell r="H969">
            <v>80.418175713066404</v>
          </cell>
        </row>
        <row r="970">
          <cell r="H970">
            <v>94.010380679186497</v>
          </cell>
        </row>
        <row r="971">
          <cell r="H971">
            <v>73.386646531888402</v>
          </cell>
        </row>
        <row r="972">
          <cell r="H972">
            <v>45.489821954578098</v>
          </cell>
        </row>
        <row r="973">
          <cell r="H973">
            <v>29.322976101774699</v>
          </cell>
        </row>
        <row r="974">
          <cell r="H974">
            <v>46.352152288932103</v>
          </cell>
        </row>
        <row r="975">
          <cell r="H975">
            <v>80.808145197195898</v>
          </cell>
        </row>
        <row r="976">
          <cell r="H976">
            <v>49.699799128055602</v>
          </cell>
        </row>
        <row r="1016">
          <cell r="H1016">
            <v>55</v>
          </cell>
        </row>
        <row r="1017">
          <cell r="H1017">
            <v>60</v>
          </cell>
        </row>
        <row r="1018">
          <cell r="H1018">
            <v>70</v>
          </cell>
        </row>
        <row r="1019">
          <cell r="H1019">
            <v>61</v>
          </cell>
        </row>
        <row r="1020">
          <cell r="H1020">
            <v>59</v>
          </cell>
        </row>
        <row r="1021">
          <cell r="H1021">
            <v>56</v>
          </cell>
        </row>
        <row r="1022">
          <cell r="H1022">
            <v>43</v>
          </cell>
        </row>
        <row r="1023">
          <cell r="H1023">
            <v>42</v>
          </cell>
        </row>
        <row r="1024">
          <cell r="H1024">
            <v>47</v>
          </cell>
        </row>
        <row r="1025">
          <cell r="H1025">
            <v>70</v>
          </cell>
        </row>
        <row r="1026">
          <cell r="H1026">
            <v>61</v>
          </cell>
        </row>
        <row r="1027">
          <cell r="H1027">
            <v>92</v>
          </cell>
        </row>
        <row r="1031">
          <cell r="H1031">
            <v>55.802867277871798</v>
          </cell>
        </row>
        <row r="1032">
          <cell r="H1032">
            <v>75.371099777966407</v>
          </cell>
        </row>
        <row r="1033">
          <cell r="H1033">
            <v>74.705910306133006</v>
          </cell>
        </row>
        <row r="1034">
          <cell r="H1034">
            <v>60.1458211455301</v>
          </cell>
        </row>
        <row r="1035">
          <cell r="H1035">
            <v>54.339242595123999</v>
          </cell>
        </row>
        <row r="1036">
          <cell r="H1036">
            <v>46.779912567742898</v>
          </cell>
        </row>
        <row r="1037">
          <cell r="H1037">
            <v>41.496724818094897</v>
          </cell>
        </row>
        <row r="1038">
          <cell r="H1038">
            <v>49.536150361048001</v>
          </cell>
        </row>
        <row r="1039">
          <cell r="H1039">
            <v>52.742510266587303</v>
          </cell>
        </row>
        <row r="1040">
          <cell r="H1040">
            <v>79.176887171728893</v>
          </cell>
        </row>
        <row r="1041">
          <cell r="H1041">
            <v>61.823303817037697</v>
          </cell>
        </row>
        <row r="1042">
          <cell r="H1042">
            <v>66.776386005029806</v>
          </cell>
        </row>
        <row r="1083">
          <cell r="H1083">
            <v>46</v>
          </cell>
        </row>
        <row r="1084">
          <cell r="H1084">
            <v>28</v>
          </cell>
        </row>
        <row r="1085">
          <cell r="H1085">
            <v>25</v>
          </cell>
        </row>
        <row r="1086">
          <cell r="H1086">
            <v>59</v>
          </cell>
        </row>
        <row r="1087">
          <cell r="H1087">
            <v>27</v>
          </cell>
        </row>
        <row r="1088">
          <cell r="H1088">
            <v>56</v>
          </cell>
        </row>
        <row r="1089">
          <cell r="H1089">
            <v>67</v>
          </cell>
        </row>
        <row r="1090">
          <cell r="H1090">
            <v>51</v>
          </cell>
        </row>
        <row r="1091">
          <cell r="H1091">
            <v>69</v>
          </cell>
        </row>
        <row r="1092">
          <cell r="H1092">
            <v>41</v>
          </cell>
        </row>
        <row r="1093">
          <cell r="H1093">
            <v>48</v>
          </cell>
        </row>
        <row r="1094">
          <cell r="H1094">
            <v>44</v>
          </cell>
        </row>
        <row r="1098">
          <cell r="H1098">
            <v>50.102614318067097</v>
          </cell>
        </row>
        <row r="1099">
          <cell r="H1099">
            <v>36.555581133046999</v>
          </cell>
        </row>
        <row r="1100">
          <cell r="H1100">
            <v>25.221921427765501</v>
          </cell>
        </row>
        <row r="1101">
          <cell r="H1101">
            <v>55.756139189480699</v>
          </cell>
        </row>
        <row r="1102">
          <cell r="H1102">
            <v>24.881228992054599</v>
          </cell>
        </row>
        <row r="1103">
          <cell r="H1103">
            <v>46.1519923962326</v>
          </cell>
        </row>
        <row r="1104">
          <cell r="H1104">
            <v>60.757477733366102</v>
          </cell>
        </row>
        <row r="1105">
          <cell r="H1105">
            <v>62.056787823899803</v>
          </cell>
        </row>
        <row r="1106">
          <cell r="H1106">
            <v>77.169437661565098</v>
          </cell>
        </row>
        <row r="1107">
          <cell r="H1107">
            <v>46.665774599590499</v>
          </cell>
        </row>
        <row r="1108">
          <cell r="H1108">
            <v>50.966185151084403</v>
          </cell>
        </row>
        <row r="1109">
          <cell r="H1109">
            <v>32.947339540174802</v>
          </cell>
        </row>
        <row r="1149">
          <cell r="H1149">
            <v>65</v>
          </cell>
        </row>
        <row r="1150">
          <cell r="H1150">
            <v>53</v>
          </cell>
        </row>
        <row r="1151">
          <cell r="H1151">
            <v>92</v>
          </cell>
        </row>
        <row r="1152">
          <cell r="H1152">
            <v>97</v>
          </cell>
        </row>
        <row r="1153">
          <cell r="H1153">
            <v>106</v>
          </cell>
        </row>
        <row r="1154">
          <cell r="H1154">
            <v>95</v>
          </cell>
        </row>
        <row r="1155">
          <cell r="H1155">
            <v>85</v>
          </cell>
        </row>
        <row r="1156">
          <cell r="H1156">
            <v>53</v>
          </cell>
        </row>
        <row r="1157">
          <cell r="H1157">
            <v>47</v>
          </cell>
        </row>
        <row r="1158">
          <cell r="H1158">
            <v>66</v>
          </cell>
        </row>
        <row r="1159">
          <cell r="H1159">
            <v>51</v>
          </cell>
        </row>
        <row r="1160">
          <cell r="H1160">
            <v>64</v>
          </cell>
        </row>
        <row r="1164">
          <cell r="H1164">
            <v>77.437542889926405</v>
          </cell>
        </row>
        <row r="1165">
          <cell r="H1165">
            <v>73.527160063551406</v>
          </cell>
        </row>
        <row r="1166">
          <cell r="H1166">
            <v>88.100160393067497</v>
          </cell>
        </row>
        <row r="1167">
          <cell r="H1167">
            <v>87.5067352973863</v>
          </cell>
        </row>
        <row r="1168">
          <cell r="H1168">
            <v>94.070618384175305</v>
          </cell>
        </row>
        <row r="1169">
          <cell r="H1169">
            <v>78.170480649116001</v>
          </cell>
        </row>
        <row r="1170">
          <cell r="H1170">
            <v>74.3086719754954</v>
          </cell>
        </row>
        <row r="1171">
          <cell r="H1171">
            <v>64.023658720996806</v>
          </cell>
        </row>
        <row r="1172">
          <cell r="H1172">
            <v>52.979655995847502</v>
          </cell>
        </row>
        <row r="1173">
          <cell r="H1173">
            <v>75.788873217256906</v>
          </cell>
        </row>
        <row r="1174">
          <cell r="H1174">
            <v>57.482170273772098</v>
          </cell>
        </row>
        <row r="1175">
          <cell r="H1175">
            <v>48.075780887466301</v>
          </cell>
        </row>
        <row r="1215">
          <cell r="H1215">
            <v>57</v>
          </cell>
        </row>
        <row r="1216">
          <cell r="H1216">
            <v>67</v>
          </cell>
        </row>
        <row r="1217">
          <cell r="H1217">
            <v>150</v>
          </cell>
        </row>
        <row r="1218">
          <cell r="H1218">
            <v>166</v>
          </cell>
        </row>
        <row r="1219">
          <cell r="H1219">
            <v>145</v>
          </cell>
        </row>
        <row r="1220">
          <cell r="H1220">
            <v>251</v>
          </cell>
        </row>
        <row r="1221">
          <cell r="H1221">
            <v>195</v>
          </cell>
        </row>
        <row r="1222">
          <cell r="H1222">
            <v>115</v>
          </cell>
        </row>
        <row r="1223">
          <cell r="H1223">
            <v>124</v>
          </cell>
        </row>
        <row r="1224">
          <cell r="H1224">
            <v>128</v>
          </cell>
        </row>
        <row r="1225">
          <cell r="H1225">
            <v>134</v>
          </cell>
        </row>
        <row r="1226">
          <cell r="H1226">
            <v>81</v>
          </cell>
        </row>
        <row r="1230">
          <cell r="H1230">
            <v>74.090932298461993</v>
          </cell>
        </row>
        <row r="1231">
          <cell r="H1231">
            <v>99.485066996207394</v>
          </cell>
        </row>
        <row r="1232">
          <cell r="H1232">
            <v>139.24648145417501</v>
          </cell>
        </row>
        <row r="1233">
          <cell r="H1233">
            <v>141.75746676486699</v>
          </cell>
        </row>
        <row r="1234">
          <cell r="H1234">
            <v>121.74615016902899</v>
          </cell>
        </row>
        <row r="1235">
          <cell r="H1235">
            <v>207.84352832630501</v>
          </cell>
        </row>
        <row r="1236">
          <cell r="H1236">
            <v>165.845108728475</v>
          </cell>
        </row>
        <row r="1237">
          <cell r="H1237">
            <v>135.79521106522</v>
          </cell>
        </row>
        <row r="1238">
          <cell r="H1238">
            <v>140.60717303028801</v>
          </cell>
        </row>
        <row r="1239">
          <cell r="H1239">
            <v>148.174686238737</v>
          </cell>
        </row>
        <row r="1240">
          <cell r="H1240">
            <v>161.34813697788701</v>
          </cell>
        </row>
        <row r="1241">
          <cell r="H1241">
            <v>61.258308482027999</v>
          </cell>
        </row>
        <row r="1281">
          <cell r="H1281">
            <v>30</v>
          </cell>
        </row>
        <row r="1282">
          <cell r="H1282">
            <v>56</v>
          </cell>
        </row>
        <row r="1283">
          <cell r="H1283">
            <v>62</v>
          </cell>
        </row>
        <row r="1284">
          <cell r="H1284">
            <v>75</v>
          </cell>
        </row>
        <row r="1285">
          <cell r="H1285">
            <v>94</v>
          </cell>
        </row>
        <row r="1286">
          <cell r="H1286">
            <v>102</v>
          </cell>
        </row>
        <row r="1287">
          <cell r="H1287">
            <v>85</v>
          </cell>
        </row>
        <row r="1288">
          <cell r="H1288">
            <v>69</v>
          </cell>
        </row>
        <row r="1289">
          <cell r="H1289">
            <v>93</v>
          </cell>
        </row>
        <row r="1290">
          <cell r="H1290">
            <v>66</v>
          </cell>
        </row>
        <row r="1291">
          <cell r="H1291">
            <v>68</v>
          </cell>
        </row>
        <row r="1292">
          <cell r="H1292">
            <v>140</v>
          </cell>
        </row>
        <row r="1296">
          <cell r="H1296">
            <v>41.610699747387599</v>
          </cell>
        </row>
        <row r="1297">
          <cell r="H1297">
            <v>87.082170802447806</v>
          </cell>
        </row>
        <row r="1298">
          <cell r="H1298">
            <v>56.752781810050003</v>
          </cell>
        </row>
        <row r="1299">
          <cell r="H1299">
            <v>61.755688792136297</v>
          </cell>
        </row>
        <row r="1300">
          <cell r="H1300">
            <v>75.440734647561996</v>
          </cell>
        </row>
        <row r="1301">
          <cell r="H1301">
            <v>85.076810688393607</v>
          </cell>
        </row>
        <row r="1302">
          <cell r="H1302">
            <v>70.922077226415198</v>
          </cell>
        </row>
        <row r="1303">
          <cell r="H1303">
            <v>79.463021788546101</v>
          </cell>
        </row>
        <row r="1304">
          <cell r="H1304">
            <v>106.300848831458</v>
          </cell>
        </row>
        <row r="1305">
          <cell r="H1305">
            <v>76.630043934970104</v>
          </cell>
        </row>
        <row r="1306">
          <cell r="H1306">
            <v>86.392862481891299</v>
          </cell>
        </row>
        <row r="1307">
          <cell r="H1307">
            <v>107.58310593199</v>
          </cell>
        </row>
        <row r="1347">
          <cell r="H1347">
            <v>17</v>
          </cell>
        </row>
        <row r="1348">
          <cell r="H1348">
            <v>58</v>
          </cell>
        </row>
        <row r="1349">
          <cell r="H1349">
            <v>67</v>
          </cell>
        </row>
        <row r="1350">
          <cell r="H1350">
            <v>53</v>
          </cell>
        </row>
        <row r="1351">
          <cell r="H1351">
            <v>56</v>
          </cell>
        </row>
        <row r="1352">
          <cell r="H1352">
            <v>86</v>
          </cell>
        </row>
        <row r="1353">
          <cell r="H1353">
            <v>37</v>
          </cell>
        </row>
        <row r="1354">
          <cell r="H1354">
            <v>86</v>
          </cell>
        </row>
        <row r="1355">
          <cell r="H1355">
            <v>72</v>
          </cell>
        </row>
        <row r="1356">
          <cell r="H1356">
            <v>23</v>
          </cell>
        </row>
        <row r="1357">
          <cell r="H1357">
            <v>118</v>
          </cell>
        </row>
        <row r="1358">
          <cell r="H1358">
            <v>111</v>
          </cell>
        </row>
        <row r="1362">
          <cell r="H1362">
            <v>24.363145355902098</v>
          </cell>
        </row>
        <row r="1363">
          <cell r="H1363">
            <v>92.293281058644794</v>
          </cell>
        </row>
        <row r="1364">
          <cell r="H1364">
            <v>61.308057287792501</v>
          </cell>
        </row>
        <row r="1365">
          <cell r="H1365">
            <v>42.926357259553299</v>
          </cell>
        </row>
        <row r="1366">
          <cell r="H1366">
            <v>44.119916344216001</v>
          </cell>
        </row>
        <row r="1367">
          <cell r="H1367">
            <v>72.092359894555898</v>
          </cell>
        </row>
        <row r="1368">
          <cell r="H1368">
            <v>30.531910902740201</v>
          </cell>
        </row>
        <row r="1369">
          <cell r="H1369">
            <v>97.830969380847094</v>
          </cell>
        </row>
        <row r="1370">
          <cell r="H1370">
            <v>82.281102340672504</v>
          </cell>
        </row>
        <row r="1371">
          <cell r="H1371">
            <v>26.717132345757602</v>
          </cell>
        </row>
        <row r="1372">
          <cell r="H1372">
            <v>153.022762005027</v>
          </cell>
        </row>
        <row r="1373">
          <cell r="H1373">
            <v>86.775149659904301</v>
          </cell>
        </row>
      </sheetData>
      <sheetData sheetId="3"/>
      <sheetData sheetId="4"/>
      <sheetData sheetId="5"/>
      <sheetData sheetId="6">
        <row r="67">
          <cell r="A67" t="str">
            <v>Contact Person: Syed Kamran Najam, Sr. Joint Director</v>
          </cell>
        </row>
        <row r="68">
          <cell r="A68" t="str">
            <v>Phone No: 021-99221468</v>
          </cell>
        </row>
        <row r="69">
          <cell r="A69" t="str">
            <v>Email: feedback.statistics@sbp.org.pk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2D97-BA2F-4740-B7F9-F3E07B40AEA1}">
  <sheetPr codeName="Sheet9">
    <tabColor theme="8" tint="0.39997558519241921"/>
    <pageSetUpPr fitToPage="1"/>
  </sheetPr>
  <dimension ref="A1:X258"/>
  <sheetViews>
    <sheetView tabSelected="1" view="pageBreakPreview" topLeftCell="A18" zoomScale="80" zoomScaleNormal="100" zoomScaleSheetLayoutView="80" workbookViewId="0">
      <selection activeCell="V23" sqref="V23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6" max="16" width="2" customWidth="1"/>
    <col min="17" max="17" width="8.7265625" style="14"/>
    <col min="18" max="18" width="13.7265625" style="15" customWidth="1"/>
    <col min="19" max="19" width="8.7265625" style="15"/>
  </cols>
  <sheetData>
    <row r="1" spans="2:21" ht="21" x14ac:dyDescent="0.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"/>
      <c r="R1" s="15" t="s">
        <v>1</v>
      </c>
      <c r="S1" s="15" t="s">
        <v>2</v>
      </c>
    </row>
    <row r="2" spans="2:21" ht="15" thickBot="1" x14ac:dyDescent="0.4">
      <c r="N2" s="3" t="s">
        <v>3</v>
      </c>
      <c r="Q2" s="16">
        <v>38564</v>
      </c>
      <c r="R2" s="15">
        <f>'[2]1.Summary BOP'!H1347</f>
        <v>17</v>
      </c>
      <c r="S2" s="15">
        <f>'[2]1.Summary BOP'!H1362</f>
        <v>24.363145355902098</v>
      </c>
      <c r="U2" s="2"/>
    </row>
    <row r="3" spans="2:21" x14ac:dyDescent="0.35">
      <c r="B3" s="13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"/>
      <c r="Q3" s="16">
        <v>38595</v>
      </c>
      <c r="R3" s="15">
        <f>'[2]1.Summary BOP'!H1348</f>
        <v>58</v>
      </c>
      <c r="S3" s="15">
        <f>'[2]1.Summary BOP'!H1363</f>
        <v>92.293281058644794</v>
      </c>
      <c r="T3" s="2"/>
      <c r="U3" s="2"/>
    </row>
    <row r="4" spans="2:21" ht="15" thickBot="1" x14ac:dyDescent="0.4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3"/>
      <c r="Q4" s="16">
        <v>38625</v>
      </c>
      <c r="R4" s="15">
        <f>'[2]1.Summary BOP'!H1349</f>
        <v>67</v>
      </c>
      <c r="S4" s="15">
        <f>'[2]1.Summary BOP'!H1364</f>
        <v>61.308057287792501</v>
      </c>
      <c r="T4" s="2"/>
      <c r="U4" s="2"/>
    </row>
    <row r="5" spans="2:21" x14ac:dyDescent="0.35">
      <c r="B5" t="s">
        <v>18</v>
      </c>
      <c r="C5" s="2">
        <f>IFERROR(INDEX($R$2:$R$241,12*(ROW()-5)+COLUMN()-3+1),"")</f>
        <v>17</v>
      </c>
      <c r="D5" s="2">
        <f t="shared" ref="D5:N20" si="0">IFERROR(INDEX($R$2:$R$241,12*(ROW()-5)+COLUMN()-3+1),"")</f>
        <v>58</v>
      </c>
      <c r="E5" s="2">
        <f t="shared" si="0"/>
        <v>67</v>
      </c>
      <c r="F5" s="2">
        <f t="shared" si="0"/>
        <v>53</v>
      </c>
      <c r="G5" s="2">
        <f t="shared" si="0"/>
        <v>56</v>
      </c>
      <c r="H5" s="2">
        <f t="shared" si="0"/>
        <v>86</v>
      </c>
      <c r="I5" s="2">
        <f t="shared" si="0"/>
        <v>37</v>
      </c>
      <c r="J5" s="2">
        <f t="shared" si="0"/>
        <v>86</v>
      </c>
      <c r="K5" s="2">
        <f t="shared" si="0"/>
        <v>72</v>
      </c>
      <c r="L5" s="2">
        <f t="shared" si="0"/>
        <v>23</v>
      </c>
      <c r="M5" s="2">
        <f t="shared" si="0"/>
        <v>118</v>
      </c>
      <c r="N5" s="2">
        <f t="shared" si="0"/>
        <v>111</v>
      </c>
      <c r="O5" s="2"/>
      <c r="Q5" s="16">
        <v>38656</v>
      </c>
      <c r="R5" s="15">
        <f>'[2]1.Summary BOP'!H1350</f>
        <v>53</v>
      </c>
      <c r="S5" s="15">
        <f>'[2]1.Summary BOP'!H1365</f>
        <v>42.926357259553299</v>
      </c>
      <c r="T5" s="2"/>
      <c r="U5" s="2"/>
    </row>
    <row r="6" spans="2:21" x14ac:dyDescent="0.35">
      <c r="B6" t="s">
        <v>19</v>
      </c>
      <c r="C6" s="2">
        <f t="shared" ref="C6:N21" si="1">IFERROR(INDEX($R$2:$R$241,12*(ROW()-5)+COLUMN()-3+1),"")</f>
        <v>30</v>
      </c>
      <c r="D6" s="2">
        <f t="shared" si="0"/>
        <v>56</v>
      </c>
      <c r="E6" s="2">
        <f t="shared" si="0"/>
        <v>62</v>
      </c>
      <c r="F6" s="2">
        <f t="shared" si="0"/>
        <v>75</v>
      </c>
      <c r="G6" s="2">
        <f t="shared" si="0"/>
        <v>94</v>
      </c>
      <c r="H6" s="2">
        <f t="shared" si="0"/>
        <v>102</v>
      </c>
      <c r="I6" s="2">
        <f t="shared" si="0"/>
        <v>85</v>
      </c>
      <c r="J6" s="2">
        <f t="shared" si="0"/>
        <v>69</v>
      </c>
      <c r="K6" s="2">
        <f t="shared" si="0"/>
        <v>93</v>
      </c>
      <c r="L6" s="2">
        <f t="shared" si="0"/>
        <v>66</v>
      </c>
      <c r="M6" s="2">
        <f t="shared" si="0"/>
        <v>68</v>
      </c>
      <c r="N6" s="2">
        <f t="shared" si="0"/>
        <v>140</v>
      </c>
      <c r="O6" s="2"/>
      <c r="Q6" s="16">
        <v>38686</v>
      </c>
      <c r="R6" s="15">
        <f>'[2]1.Summary BOP'!H1351</f>
        <v>56</v>
      </c>
      <c r="S6" s="15">
        <f>'[2]1.Summary BOP'!H1366</f>
        <v>44.119916344216001</v>
      </c>
      <c r="T6" s="2"/>
      <c r="U6" s="2"/>
    </row>
    <row r="7" spans="2:21" x14ac:dyDescent="0.35">
      <c r="B7" t="s">
        <v>20</v>
      </c>
      <c r="C7" s="2">
        <f t="shared" si="1"/>
        <v>57</v>
      </c>
      <c r="D7" s="2">
        <f t="shared" si="0"/>
        <v>67</v>
      </c>
      <c r="E7" s="2">
        <f t="shared" si="0"/>
        <v>150</v>
      </c>
      <c r="F7" s="2">
        <f t="shared" si="0"/>
        <v>166</v>
      </c>
      <c r="G7" s="2">
        <f t="shared" si="0"/>
        <v>145</v>
      </c>
      <c r="H7" s="2">
        <f t="shared" si="0"/>
        <v>251</v>
      </c>
      <c r="I7" s="2">
        <f t="shared" si="0"/>
        <v>195</v>
      </c>
      <c r="J7" s="2">
        <f t="shared" si="0"/>
        <v>115</v>
      </c>
      <c r="K7" s="2">
        <f t="shared" si="0"/>
        <v>124</v>
      </c>
      <c r="L7" s="2">
        <f t="shared" si="0"/>
        <v>128</v>
      </c>
      <c r="M7" s="2">
        <f t="shared" si="0"/>
        <v>134</v>
      </c>
      <c r="N7" s="2">
        <f t="shared" si="0"/>
        <v>81</v>
      </c>
      <c r="O7" s="2"/>
      <c r="Q7" s="16">
        <v>38717</v>
      </c>
      <c r="R7" s="15">
        <f>'[2]1.Summary BOP'!H1352</f>
        <v>86</v>
      </c>
      <c r="S7" s="15">
        <f>'[2]1.Summary BOP'!H1367</f>
        <v>72.092359894555898</v>
      </c>
      <c r="T7" s="2"/>
      <c r="U7" s="2"/>
    </row>
    <row r="8" spans="2:21" x14ac:dyDescent="0.35">
      <c r="B8" t="s">
        <v>21</v>
      </c>
      <c r="C8" s="2">
        <f t="shared" si="1"/>
        <v>65</v>
      </c>
      <c r="D8" s="2">
        <f t="shared" si="0"/>
        <v>53</v>
      </c>
      <c r="E8" s="2">
        <f t="shared" si="0"/>
        <v>92</v>
      </c>
      <c r="F8" s="2">
        <f t="shared" si="0"/>
        <v>97</v>
      </c>
      <c r="G8" s="2">
        <f t="shared" si="0"/>
        <v>106</v>
      </c>
      <c r="H8" s="2">
        <f t="shared" si="0"/>
        <v>95</v>
      </c>
      <c r="I8" s="2">
        <f t="shared" si="0"/>
        <v>85</v>
      </c>
      <c r="J8" s="2">
        <f t="shared" si="0"/>
        <v>53</v>
      </c>
      <c r="K8" s="2">
        <f t="shared" si="0"/>
        <v>47</v>
      </c>
      <c r="L8" s="2">
        <f t="shared" si="0"/>
        <v>66</v>
      </c>
      <c r="M8" s="2">
        <f t="shared" si="0"/>
        <v>51</v>
      </c>
      <c r="N8" s="2">
        <f t="shared" si="0"/>
        <v>64</v>
      </c>
      <c r="O8" s="2"/>
      <c r="Q8" s="16">
        <v>38748</v>
      </c>
      <c r="R8" s="15">
        <f>'[2]1.Summary BOP'!H1353</f>
        <v>37</v>
      </c>
      <c r="S8" s="15">
        <f>'[2]1.Summary BOP'!H1368</f>
        <v>30.531910902740201</v>
      </c>
      <c r="T8" s="2"/>
      <c r="U8" s="2"/>
    </row>
    <row r="9" spans="2:21" x14ac:dyDescent="0.35">
      <c r="B9" t="s">
        <v>22</v>
      </c>
      <c r="C9" s="2">
        <f t="shared" si="1"/>
        <v>46</v>
      </c>
      <c r="D9" s="2">
        <f t="shared" si="0"/>
        <v>28</v>
      </c>
      <c r="E9" s="2">
        <f t="shared" si="0"/>
        <v>25</v>
      </c>
      <c r="F9" s="2">
        <f t="shared" si="0"/>
        <v>59</v>
      </c>
      <c r="G9" s="2">
        <f t="shared" si="0"/>
        <v>27</v>
      </c>
      <c r="H9" s="2">
        <f t="shared" si="0"/>
        <v>56</v>
      </c>
      <c r="I9" s="2">
        <f t="shared" si="0"/>
        <v>67</v>
      </c>
      <c r="J9" s="2">
        <f t="shared" si="0"/>
        <v>51</v>
      </c>
      <c r="K9" s="2">
        <f t="shared" si="0"/>
        <v>69</v>
      </c>
      <c r="L9" s="2">
        <f t="shared" si="0"/>
        <v>41</v>
      </c>
      <c r="M9" s="2">
        <f t="shared" si="0"/>
        <v>48</v>
      </c>
      <c r="N9" s="2">
        <f t="shared" si="0"/>
        <v>44</v>
      </c>
      <c r="O9" s="2"/>
      <c r="Q9" s="16">
        <v>38776</v>
      </c>
      <c r="R9" s="15">
        <f>'[2]1.Summary BOP'!H1354</f>
        <v>86</v>
      </c>
      <c r="S9" s="15">
        <f>'[2]1.Summary BOP'!H1369</f>
        <v>97.830969380847094</v>
      </c>
      <c r="T9" s="2"/>
      <c r="U9" s="2"/>
    </row>
    <row r="10" spans="2:21" x14ac:dyDescent="0.35">
      <c r="B10" t="s">
        <v>23</v>
      </c>
      <c r="C10" s="2">
        <f t="shared" si="1"/>
        <v>55</v>
      </c>
      <c r="D10" s="2">
        <f t="shared" si="0"/>
        <v>60</v>
      </c>
      <c r="E10" s="2">
        <f t="shared" si="0"/>
        <v>70</v>
      </c>
      <c r="F10" s="2">
        <f t="shared" si="0"/>
        <v>61</v>
      </c>
      <c r="G10" s="2">
        <f t="shared" si="0"/>
        <v>59</v>
      </c>
      <c r="H10" s="2">
        <f t="shared" si="0"/>
        <v>56</v>
      </c>
      <c r="I10" s="2">
        <f t="shared" si="0"/>
        <v>43</v>
      </c>
      <c r="J10" s="2">
        <f t="shared" si="0"/>
        <v>42</v>
      </c>
      <c r="K10" s="2">
        <f t="shared" si="0"/>
        <v>47</v>
      </c>
      <c r="L10" s="2">
        <f t="shared" si="0"/>
        <v>70</v>
      </c>
      <c r="M10" s="2">
        <f t="shared" si="0"/>
        <v>61</v>
      </c>
      <c r="N10" s="2">
        <f t="shared" si="0"/>
        <v>92</v>
      </c>
      <c r="O10" s="2"/>
      <c r="Q10" s="16">
        <v>38807</v>
      </c>
      <c r="R10" s="15">
        <f>'[2]1.Summary BOP'!H1355</f>
        <v>72</v>
      </c>
      <c r="S10" s="15">
        <f>'[2]1.Summary BOP'!H1370</f>
        <v>82.281102340672504</v>
      </c>
      <c r="T10" s="2"/>
      <c r="U10" s="2"/>
    </row>
    <row r="11" spans="2:21" x14ac:dyDescent="0.35">
      <c r="B11" t="s">
        <v>24</v>
      </c>
      <c r="C11" s="2">
        <f t="shared" si="1"/>
        <v>66</v>
      </c>
      <c r="D11" s="2">
        <f t="shared" si="0"/>
        <v>116</v>
      </c>
      <c r="E11" s="2">
        <f t="shared" si="0"/>
        <v>42</v>
      </c>
      <c r="F11" s="2">
        <f t="shared" si="0"/>
        <v>69</v>
      </c>
      <c r="G11" s="2">
        <f t="shared" si="0"/>
        <v>88</v>
      </c>
      <c r="H11" s="2">
        <f t="shared" si="0"/>
        <v>110</v>
      </c>
      <c r="I11" s="2">
        <f t="shared" si="0"/>
        <v>70</v>
      </c>
      <c r="J11" s="2">
        <f t="shared" si="0"/>
        <v>41</v>
      </c>
      <c r="K11" s="2">
        <f t="shared" si="0"/>
        <v>27</v>
      </c>
      <c r="L11" s="2">
        <f t="shared" si="0"/>
        <v>41</v>
      </c>
      <c r="M11" s="2">
        <f t="shared" si="0"/>
        <v>84</v>
      </c>
      <c r="N11" s="2">
        <f t="shared" si="0"/>
        <v>72</v>
      </c>
      <c r="O11" s="2"/>
      <c r="Q11" s="16">
        <v>38837</v>
      </c>
      <c r="R11" s="15">
        <f>'[2]1.Summary BOP'!H1356</f>
        <v>23</v>
      </c>
      <c r="S11" s="15">
        <f>'[2]1.Summary BOP'!H1371</f>
        <v>26.717132345757602</v>
      </c>
      <c r="T11" s="2"/>
      <c r="U11" s="2"/>
    </row>
    <row r="12" spans="2:21" x14ac:dyDescent="0.35">
      <c r="B12" t="s">
        <v>25</v>
      </c>
      <c r="C12" s="2">
        <f t="shared" si="1"/>
        <v>48</v>
      </c>
      <c r="D12" s="2">
        <f t="shared" si="0"/>
        <v>31</v>
      </c>
      <c r="E12" s="2">
        <f t="shared" si="0"/>
        <v>32</v>
      </c>
      <c r="F12" s="2">
        <f t="shared" si="0"/>
        <v>41</v>
      </c>
      <c r="G12" s="2">
        <f t="shared" si="0"/>
        <v>31</v>
      </c>
      <c r="H12" s="2">
        <f t="shared" si="0"/>
        <v>71</v>
      </c>
      <c r="I12" s="2">
        <f t="shared" si="0"/>
        <v>21</v>
      </c>
      <c r="J12" s="2">
        <f t="shared" si="0"/>
        <v>24</v>
      </c>
      <c r="K12" s="2">
        <f t="shared" si="0"/>
        <v>18</v>
      </c>
      <c r="L12" s="2">
        <f t="shared" si="0"/>
        <v>78</v>
      </c>
      <c r="M12" s="2">
        <f t="shared" si="0"/>
        <v>36</v>
      </c>
      <c r="N12" s="2">
        <f t="shared" si="0"/>
        <v>57</v>
      </c>
      <c r="Q12" s="16">
        <v>38868</v>
      </c>
      <c r="R12" s="15">
        <f>'[2]1.Summary BOP'!H1357</f>
        <v>118</v>
      </c>
      <c r="S12" s="15">
        <f>'[2]1.Summary BOP'!H1372</f>
        <v>153.022762005027</v>
      </c>
      <c r="T12" s="2"/>
      <c r="U12" s="2"/>
    </row>
    <row r="13" spans="2:21" x14ac:dyDescent="0.35">
      <c r="B13" t="s">
        <v>26</v>
      </c>
      <c r="C13" s="2">
        <f t="shared" si="1"/>
        <v>60</v>
      </c>
      <c r="D13" s="2">
        <f t="shared" si="0"/>
        <v>40</v>
      </c>
      <c r="E13" s="2">
        <f t="shared" si="0"/>
        <v>50</v>
      </c>
      <c r="F13" s="2">
        <f t="shared" si="0"/>
        <v>25</v>
      </c>
      <c r="G13" s="2">
        <f t="shared" si="0"/>
        <v>71</v>
      </c>
      <c r="H13" s="2">
        <f t="shared" si="0"/>
        <v>21</v>
      </c>
      <c r="I13" s="2">
        <f t="shared" si="0"/>
        <v>52</v>
      </c>
      <c r="J13" s="2">
        <f t="shared" si="0"/>
        <v>31</v>
      </c>
      <c r="K13" s="2">
        <f t="shared" si="0"/>
        <v>41</v>
      </c>
      <c r="L13" s="2">
        <f t="shared" si="0"/>
        <v>36</v>
      </c>
      <c r="M13" s="2">
        <f t="shared" si="0"/>
        <v>37</v>
      </c>
      <c r="N13" s="2">
        <f t="shared" si="0"/>
        <v>44</v>
      </c>
      <c r="Q13" s="16">
        <v>38898</v>
      </c>
      <c r="R13" s="15">
        <f>'[2]1.Summary BOP'!H1358</f>
        <v>111</v>
      </c>
      <c r="S13" s="15">
        <f>'[2]1.Summary BOP'!H1373</f>
        <v>86.775149659904301</v>
      </c>
      <c r="T13" s="2"/>
      <c r="U13" s="2"/>
    </row>
    <row r="14" spans="2:21" x14ac:dyDescent="0.35">
      <c r="B14" t="s">
        <v>27</v>
      </c>
      <c r="C14" s="2">
        <f t="shared" si="1"/>
        <v>17</v>
      </c>
      <c r="D14" s="2">
        <f t="shared" si="0"/>
        <v>52</v>
      </c>
      <c r="E14" s="2">
        <f t="shared" si="0"/>
        <v>28</v>
      </c>
      <c r="F14" s="2">
        <f t="shared" si="0"/>
        <v>39</v>
      </c>
      <c r="G14" s="2">
        <f t="shared" si="0"/>
        <v>73</v>
      </c>
      <c r="H14" s="2">
        <f t="shared" si="0"/>
        <v>54</v>
      </c>
      <c r="I14" s="2">
        <f t="shared" si="0"/>
        <v>35</v>
      </c>
      <c r="J14" s="2">
        <f t="shared" si="0"/>
        <v>77</v>
      </c>
      <c r="K14" s="2">
        <f t="shared" si="0"/>
        <v>68</v>
      </c>
      <c r="L14" s="2">
        <f t="shared" si="0"/>
        <v>30</v>
      </c>
      <c r="M14" s="2">
        <f t="shared" si="0"/>
        <v>69</v>
      </c>
      <c r="N14" s="2">
        <f t="shared" si="0"/>
        <v>102</v>
      </c>
      <c r="Q14" s="16">
        <v>38929</v>
      </c>
      <c r="R14" s="15">
        <f>'[2]1.Summary BOP'!H1281</f>
        <v>30</v>
      </c>
      <c r="S14" s="15">
        <f>'[2]1.Summary BOP'!H1296</f>
        <v>41.610699747387599</v>
      </c>
      <c r="T14" s="2"/>
      <c r="U14" s="2"/>
    </row>
    <row r="15" spans="2:21" x14ac:dyDescent="0.35">
      <c r="B15" t="s">
        <v>28</v>
      </c>
      <c r="C15" s="2">
        <f t="shared" si="1"/>
        <v>19</v>
      </c>
      <c r="D15" s="2">
        <f t="shared" si="0"/>
        <v>57</v>
      </c>
      <c r="E15" s="2">
        <f t="shared" si="0"/>
        <v>34</v>
      </c>
      <c r="F15" s="2">
        <f t="shared" si="0"/>
        <v>63</v>
      </c>
      <c r="G15" s="2">
        <f t="shared" si="0"/>
        <v>49</v>
      </c>
      <c r="H15" s="2">
        <f t="shared" si="0"/>
        <v>54</v>
      </c>
      <c r="I15" s="2">
        <f t="shared" si="0"/>
        <v>33</v>
      </c>
      <c r="J15" s="2">
        <f t="shared" si="0"/>
        <v>43</v>
      </c>
      <c r="K15" s="2">
        <f t="shared" si="0"/>
        <v>53</v>
      </c>
      <c r="L15" s="2">
        <f t="shared" si="0"/>
        <v>43</v>
      </c>
      <c r="M15" s="2">
        <f t="shared" si="0"/>
        <v>87</v>
      </c>
      <c r="N15" s="2">
        <f t="shared" si="0"/>
        <v>75</v>
      </c>
      <c r="Q15" s="16">
        <v>38960</v>
      </c>
      <c r="R15" s="15">
        <f>'[2]1.Summary BOP'!H1282</f>
        <v>56</v>
      </c>
      <c r="S15" s="15">
        <f>'[2]1.Summary BOP'!H1297</f>
        <v>87.082170802447806</v>
      </c>
      <c r="T15" s="2"/>
      <c r="U15" s="2"/>
    </row>
    <row r="16" spans="2:21" x14ac:dyDescent="0.35">
      <c r="B16" t="s">
        <v>29</v>
      </c>
      <c r="C16" s="2">
        <f t="shared" si="1"/>
        <v>22</v>
      </c>
      <c r="D16" s="2">
        <f t="shared" si="0"/>
        <v>42</v>
      </c>
      <c r="E16" s="2">
        <f t="shared" si="0"/>
        <v>72</v>
      </c>
      <c r="F16" s="2">
        <f t="shared" si="0"/>
        <v>37</v>
      </c>
      <c r="G16" s="2">
        <f t="shared" si="0"/>
        <v>77</v>
      </c>
      <c r="H16" s="2">
        <f t="shared" si="0"/>
        <v>95</v>
      </c>
      <c r="I16" s="2">
        <f t="shared" si="0"/>
        <v>79</v>
      </c>
      <c r="J16" s="2">
        <f t="shared" si="0"/>
        <v>47</v>
      </c>
      <c r="K16" s="2">
        <f t="shared" si="0"/>
        <v>70</v>
      </c>
      <c r="L16" s="2">
        <f t="shared" si="0"/>
        <v>41</v>
      </c>
      <c r="M16" s="2">
        <f t="shared" si="0"/>
        <v>47</v>
      </c>
      <c r="N16" s="2">
        <f t="shared" si="0"/>
        <v>67</v>
      </c>
      <c r="O16" s="4"/>
      <c r="Q16" s="16">
        <v>38990</v>
      </c>
      <c r="R16" s="15">
        <f>'[2]1.Summary BOP'!H1283</f>
        <v>62</v>
      </c>
      <c r="S16" s="15">
        <f>'[2]1.Summary BOP'!H1298</f>
        <v>56.752781810050003</v>
      </c>
      <c r="T16" s="2"/>
      <c r="U16" s="2"/>
    </row>
    <row r="17" spans="2:24" x14ac:dyDescent="0.35">
      <c r="B17" t="s">
        <v>30</v>
      </c>
      <c r="C17" s="2">
        <f t="shared" si="1"/>
        <v>45</v>
      </c>
      <c r="D17" s="2">
        <f t="shared" si="0"/>
        <v>54</v>
      </c>
      <c r="E17" s="2">
        <f t="shared" si="0"/>
        <v>78</v>
      </c>
      <c r="F17" s="2">
        <f t="shared" si="0"/>
        <v>39</v>
      </c>
      <c r="G17" s="2">
        <f t="shared" si="0"/>
        <v>48</v>
      </c>
      <c r="H17" s="2">
        <f t="shared" si="0"/>
        <v>93</v>
      </c>
      <c r="I17" s="2">
        <f t="shared" si="0"/>
        <v>60</v>
      </c>
      <c r="J17" s="2">
        <f t="shared" si="0"/>
        <v>69</v>
      </c>
      <c r="K17" s="2">
        <f t="shared" si="0"/>
        <v>76</v>
      </c>
      <c r="L17" s="2">
        <f t="shared" si="0"/>
        <v>44</v>
      </c>
      <c r="M17" s="2">
        <f t="shared" si="0"/>
        <v>51</v>
      </c>
      <c r="N17" s="2">
        <f t="shared" si="0"/>
        <v>69</v>
      </c>
      <c r="O17" s="4"/>
      <c r="Q17" s="16">
        <v>39021</v>
      </c>
      <c r="R17" s="15">
        <f>'[2]1.Summary BOP'!H1284</f>
        <v>75</v>
      </c>
      <c r="S17" s="15">
        <f>'[2]1.Summary BOP'!H1299</f>
        <v>61.755688792136297</v>
      </c>
      <c r="T17" s="2"/>
      <c r="U17" s="2"/>
    </row>
    <row r="18" spans="2:24" x14ac:dyDescent="0.35">
      <c r="B18" t="s">
        <v>31</v>
      </c>
      <c r="C18" s="2">
        <f t="shared" si="1"/>
        <v>53</v>
      </c>
      <c r="D18" s="2">
        <f t="shared" si="0"/>
        <v>64</v>
      </c>
      <c r="E18" s="2">
        <f t="shared" si="0"/>
        <v>51</v>
      </c>
      <c r="F18" s="2">
        <f t="shared" si="0"/>
        <v>69</v>
      </c>
      <c r="G18" s="2">
        <f t="shared" si="0"/>
        <v>30</v>
      </c>
      <c r="H18" s="2">
        <f t="shared" si="0"/>
        <v>57</v>
      </c>
      <c r="I18" s="2">
        <f t="shared" si="0"/>
        <v>52</v>
      </c>
      <c r="J18" s="2">
        <f t="shared" si="0"/>
        <v>57</v>
      </c>
      <c r="K18" s="2">
        <f t="shared" si="0"/>
        <v>33</v>
      </c>
      <c r="L18" s="2">
        <f t="shared" si="0"/>
        <v>29</v>
      </c>
      <c r="M18" s="2">
        <f t="shared" si="0"/>
        <v>7</v>
      </c>
      <c r="N18" s="2">
        <f t="shared" si="0"/>
        <v>76</v>
      </c>
      <c r="O18" s="3"/>
      <c r="Q18" s="16">
        <v>39051</v>
      </c>
      <c r="R18" s="15">
        <f>'[2]1.Summary BOP'!H1285</f>
        <v>94</v>
      </c>
      <c r="S18" s="15">
        <f>'[2]1.Summary BOP'!H1300</f>
        <v>75.440734647561996</v>
      </c>
      <c r="T18" s="2"/>
      <c r="U18" s="2"/>
    </row>
    <row r="19" spans="2:24" x14ac:dyDescent="0.35">
      <c r="B19" t="s">
        <v>32</v>
      </c>
      <c r="C19" s="2">
        <f t="shared" si="1"/>
        <v>44</v>
      </c>
      <c r="D19" s="2">
        <f t="shared" si="0"/>
        <v>40</v>
      </c>
      <c r="E19" s="2">
        <f t="shared" si="0"/>
        <v>58</v>
      </c>
      <c r="F19" s="2">
        <f t="shared" si="0"/>
        <v>28</v>
      </c>
      <c r="G19" s="2">
        <f t="shared" si="0"/>
        <v>23</v>
      </c>
      <c r="H19" s="2">
        <f t="shared" si="0"/>
        <v>44</v>
      </c>
      <c r="I19" s="2">
        <f t="shared" si="0"/>
        <v>37</v>
      </c>
      <c r="J19" s="2">
        <f t="shared" si="0"/>
        <v>48</v>
      </c>
      <c r="K19" s="2">
        <f t="shared" si="0"/>
        <v>61</v>
      </c>
      <c r="L19" s="2">
        <f t="shared" si="0"/>
        <v>28</v>
      </c>
      <c r="M19" s="2">
        <f t="shared" si="0"/>
        <v>33</v>
      </c>
      <c r="N19" s="2">
        <f t="shared" si="0"/>
        <v>35</v>
      </c>
      <c r="O19" s="2"/>
      <c r="Q19" s="16">
        <v>39082</v>
      </c>
      <c r="R19" s="15">
        <f>'[2]1.Summary BOP'!H1286</f>
        <v>102</v>
      </c>
      <c r="S19" s="15">
        <f>'[2]1.Summary BOP'!H1301</f>
        <v>85.076810688393607</v>
      </c>
      <c r="T19" s="2"/>
      <c r="U19" s="2"/>
    </row>
    <row r="20" spans="2:24" x14ac:dyDescent="0.35">
      <c r="B20" t="s">
        <v>33</v>
      </c>
      <c r="C20" s="2">
        <f t="shared" si="1"/>
        <v>40</v>
      </c>
      <c r="D20" s="2">
        <f t="shared" si="0"/>
        <v>32</v>
      </c>
      <c r="E20" s="2">
        <f t="shared" si="0"/>
        <v>52</v>
      </c>
      <c r="F20" s="2">
        <f t="shared" si="0"/>
        <v>20</v>
      </c>
      <c r="G20" s="2">
        <f t="shared" si="0"/>
        <v>21</v>
      </c>
      <c r="H20" s="2">
        <f t="shared" si="0"/>
        <v>29</v>
      </c>
      <c r="I20" s="2">
        <f t="shared" si="0"/>
        <v>52</v>
      </c>
      <c r="J20" s="2">
        <f t="shared" si="0"/>
        <v>47</v>
      </c>
      <c r="K20" s="2">
        <f t="shared" si="0"/>
        <v>62</v>
      </c>
      <c r="L20" s="2">
        <f t="shared" si="0"/>
        <v>49</v>
      </c>
      <c r="M20" s="2">
        <f t="shared" si="0"/>
        <v>40</v>
      </c>
      <c r="N20" s="2">
        <f t="shared" si="0"/>
        <v>64</v>
      </c>
      <c r="O20" s="2"/>
      <c r="Q20" s="16">
        <v>39113</v>
      </c>
      <c r="R20" s="15">
        <f>'[2]1.Summary BOP'!H1287</f>
        <v>85</v>
      </c>
      <c r="S20" s="15">
        <f>'[2]1.Summary BOP'!H1302</f>
        <v>70.922077226415198</v>
      </c>
      <c r="T20" s="2"/>
      <c r="U20" s="2"/>
    </row>
    <row r="21" spans="2:24" x14ac:dyDescent="0.35">
      <c r="B21" t="s">
        <v>34</v>
      </c>
      <c r="C21" s="2">
        <f t="shared" si="1"/>
        <v>47</v>
      </c>
      <c r="D21" s="2">
        <f t="shared" si="1"/>
        <v>49</v>
      </c>
      <c r="E21" s="2">
        <f t="shared" si="1"/>
        <v>76</v>
      </c>
      <c r="F21" s="2">
        <f t="shared" si="1"/>
        <v>42</v>
      </c>
      <c r="G21" s="2">
        <f t="shared" si="1"/>
        <v>36</v>
      </c>
      <c r="H21" s="2">
        <f t="shared" si="1"/>
        <v>70</v>
      </c>
      <c r="I21" s="2">
        <f t="shared" si="1"/>
        <v>55</v>
      </c>
      <c r="J21" s="2">
        <f t="shared" si="1"/>
        <v>35</v>
      </c>
      <c r="K21" s="2">
        <f t="shared" si="1"/>
        <v>55</v>
      </c>
      <c r="L21" s="2">
        <f t="shared" si="1"/>
        <v>44</v>
      </c>
      <c r="M21" s="2">
        <f t="shared" si="1"/>
        <v>75</v>
      </c>
      <c r="N21" s="2">
        <f t="shared" si="1"/>
        <v>68</v>
      </c>
      <c r="O21" s="2"/>
      <c r="Q21" s="16">
        <v>39141</v>
      </c>
      <c r="R21" s="15">
        <f>'[2]1.Summary BOP'!H1288</f>
        <v>69</v>
      </c>
      <c r="S21" s="15">
        <f>'[2]1.Summary BOP'!H1303</f>
        <v>79.463021788546101</v>
      </c>
      <c r="T21" s="2"/>
      <c r="U21" s="2"/>
    </row>
    <row r="22" spans="2:24" x14ac:dyDescent="0.35">
      <c r="B22" t="s">
        <v>35</v>
      </c>
      <c r="C22" s="2">
        <f t="shared" ref="C22:N24" si="2">IFERROR(INDEX($R$2:$R$241,12*(ROW()-5)+COLUMN()-3+1),"")</f>
        <v>54</v>
      </c>
      <c r="D22" s="2">
        <f t="shared" si="2"/>
        <v>71</v>
      </c>
      <c r="E22" s="2">
        <f t="shared" si="2"/>
        <v>120</v>
      </c>
      <c r="F22" s="2">
        <f t="shared" si="2"/>
        <v>33</v>
      </c>
      <c r="G22" s="2">
        <f t="shared" si="2"/>
        <v>41</v>
      </c>
      <c r="H22" s="2">
        <f t="shared" si="2"/>
        <v>27</v>
      </c>
      <c r="I22" s="2">
        <f t="shared" si="2"/>
        <v>61</v>
      </c>
      <c r="J22" s="2">
        <f t="shared" si="2"/>
        <v>93</v>
      </c>
      <c r="K22" s="2">
        <f t="shared" si="2"/>
        <v>55</v>
      </c>
      <c r="L22" s="2">
        <f t="shared" si="2"/>
        <v>26</v>
      </c>
      <c r="M22" s="2">
        <f t="shared" si="2"/>
        <v>31</v>
      </c>
      <c r="N22" s="2">
        <f t="shared" si="2"/>
        <v>40</v>
      </c>
      <c r="O22" s="2"/>
      <c r="Q22" s="16">
        <v>39172</v>
      </c>
      <c r="R22" s="15">
        <f>'[2]1.Summary BOP'!H1289</f>
        <v>93</v>
      </c>
      <c r="S22" s="15">
        <f>'[2]1.Summary BOP'!H1304</f>
        <v>106.300848831458</v>
      </c>
      <c r="T22" s="2"/>
      <c r="U22" s="2"/>
    </row>
    <row r="23" spans="2:24" x14ac:dyDescent="0.35">
      <c r="B23" t="s">
        <v>36</v>
      </c>
      <c r="C23" s="2">
        <f t="shared" si="2"/>
        <v>51</v>
      </c>
      <c r="D23" s="2">
        <f t="shared" si="2"/>
        <v>58</v>
      </c>
      <c r="E23" s="2">
        <f t="shared" si="2"/>
        <v>59</v>
      </c>
      <c r="F23" s="2">
        <f t="shared" si="2"/>
        <v>57</v>
      </c>
      <c r="G23" s="2">
        <f t="shared" si="2"/>
        <v>90</v>
      </c>
      <c r="H23" s="2">
        <f t="shared" si="2"/>
        <v>68</v>
      </c>
      <c r="I23" s="2">
        <f t="shared" si="2"/>
        <v>126</v>
      </c>
      <c r="J23" s="2">
        <f t="shared" si="2"/>
        <v>83</v>
      </c>
      <c r="K23" s="2">
        <f t="shared" si="2"/>
        <v>88</v>
      </c>
      <c r="L23" s="2">
        <f t="shared" si="2"/>
        <v>76</v>
      </c>
      <c r="M23" s="2">
        <f t="shared" si="2"/>
        <v>85</v>
      </c>
      <c r="N23" s="2">
        <f t="shared" si="2"/>
        <v>68</v>
      </c>
      <c r="O23" s="2"/>
      <c r="Q23" s="16">
        <v>39202</v>
      </c>
      <c r="R23" s="15">
        <f>'[2]1.Summary BOP'!H1290</f>
        <v>66</v>
      </c>
      <c r="S23" s="15">
        <f>'[2]1.Summary BOP'!H1305</f>
        <v>76.630043934970104</v>
      </c>
      <c r="T23" s="2"/>
      <c r="U23" s="2"/>
      <c r="X23" s="11"/>
    </row>
    <row r="24" spans="2:24" x14ac:dyDescent="0.35">
      <c r="B24" t="s">
        <v>37</v>
      </c>
      <c r="C24" s="2">
        <f t="shared" si="2"/>
        <v>90</v>
      </c>
      <c r="D24" s="2">
        <f t="shared" si="2"/>
        <v>82</v>
      </c>
      <c r="E24" s="2">
        <f t="shared" si="2"/>
        <v>97</v>
      </c>
      <c r="F24" s="2">
        <f t="shared" si="2"/>
        <v>74</v>
      </c>
      <c r="G24" s="2">
        <f t="shared" si="2"/>
        <v>68</v>
      </c>
      <c r="H24" s="2">
        <f t="shared" si="2"/>
        <v>83</v>
      </c>
      <c r="I24" s="2">
        <f t="shared" si="2"/>
        <v>85</v>
      </c>
      <c r="J24" s="2">
        <f t="shared" si="2"/>
        <v>76</v>
      </c>
      <c r="K24" s="2">
        <f t="shared" si="2"/>
        <v>86</v>
      </c>
      <c r="L24" s="2">
        <f t="shared" si="2"/>
        <v>84</v>
      </c>
      <c r="M24" s="2">
        <f t="shared" si="2"/>
        <v>103</v>
      </c>
      <c r="N24" s="2">
        <f t="shared" si="2"/>
        <v>71</v>
      </c>
      <c r="O24" s="2"/>
      <c r="Q24" s="16">
        <v>39233</v>
      </c>
      <c r="R24" s="15">
        <f>'[2]1.Summary BOP'!H1291</f>
        <v>68</v>
      </c>
      <c r="S24" s="15">
        <f>'[2]1.Summary BOP'!H1306</f>
        <v>86.392862481891299</v>
      </c>
      <c r="T24" s="2"/>
      <c r="U24" s="2"/>
      <c r="X24" s="11"/>
    </row>
    <row r="25" spans="2:24" ht="15" thickBot="1" x14ac:dyDescent="0.4">
      <c r="B25" s="8" t="s">
        <v>38</v>
      </c>
      <c r="C25" s="9">
        <f>IFERROR(INDEX($R$2:$R$253,12*(ROW()-5)+COLUMN()-3+1),"")</f>
        <v>95</v>
      </c>
      <c r="D25" s="9">
        <f>IFERROR(INDEX($R$2:$R$253,12*(ROW()-5)+COLUMN()-3+1),"")</f>
        <v>94</v>
      </c>
      <c r="E25" s="9">
        <f>IFERROR(INDEX($R$2:$R$253,12*(ROW()-5)+COLUMN()-3+1),"")</f>
        <v>127</v>
      </c>
      <c r="F25" s="9">
        <f>IFERROR(INDEX($R$2:$R$253,12*(ROW()-5)+COLUMN()-3+1),"")</f>
        <v>91</v>
      </c>
      <c r="G25" s="9">
        <f>IFERROR(INDEX($R$2:$R$253,12*(ROW()-5)+COLUMN()-3+1),"")</f>
        <v>86</v>
      </c>
      <c r="H25" s="9">
        <f t="shared" ref="H25:L25" si="3">IFERROR(INDEX($R$2:$R$253,12*(ROW()-5)+COLUMN()-3+1),"")</f>
        <v>97</v>
      </c>
      <c r="I25" s="9">
        <f t="shared" si="3"/>
        <v>91</v>
      </c>
      <c r="J25" s="9">
        <f t="shared" si="3"/>
        <v>80</v>
      </c>
      <c r="K25" s="9">
        <f t="shared" si="3"/>
        <v>95</v>
      </c>
      <c r="L25" s="9">
        <f t="shared" si="3"/>
        <v>87</v>
      </c>
      <c r="M25" s="8"/>
      <c r="N25" s="8"/>
      <c r="O25" s="2"/>
      <c r="P25" s="10"/>
      <c r="Q25" s="16">
        <v>39263</v>
      </c>
      <c r="R25" s="15">
        <f>'[2]1.Summary BOP'!H1292</f>
        <v>140</v>
      </c>
      <c r="S25" s="15">
        <f>'[2]1.Summary BOP'!H1307</f>
        <v>107.58310593199</v>
      </c>
      <c r="T25" s="2"/>
      <c r="U25" s="2"/>
      <c r="X25" s="11"/>
    </row>
    <row r="26" spans="2:24" x14ac:dyDescent="0.35">
      <c r="B26" s="13" t="s">
        <v>39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"/>
      <c r="Q26" s="16">
        <v>39294</v>
      </c>
      <c r="R26" s="15">
        <f>'[2]1.Summary BOP'!H1215</f>
        <v>57</v>
      </c>
      <c r="S26" s="15">
        <f>'[2]1.Summary BOP'!H1230</f>
        <v>74.090932298461993</v>
      </c>
      <c r="T26" s="2"/>
      <c r="U26" s="2"/>
      <c r="X26" s="11"/>
    </row>
    <row r="27" spans="2:24" ht="15" thickBot="1" x14ac:dyDescent="0.4">
      <c r="B27" s="5" t="s">
        <v>5</v>
      </c>
      <c r="C27" s="6" t="s">
        <v>6</v>
      </c>
      <c r="D27" s="6" t="s">
        <v>7</v>
      </c>
      <c r="E27" s="6" t="s">
        <v>8</v>
      </c>
      <c r="F27" s="6" t="s">
        <v>9</v>
      </c>
      <c r="G27" s="6" t="s">
        <v>10</v>
      </c>
      <c r="H27" s="6" t="s">
        <v>11</v>
      </c>
      <c r="I27" s="6" t="s">
        <v>12</v>
      </c>
      <c r="J27" s="6" t="s">
        <v>13</v>
      </c>
      <c r="K27" s="6" t="s">
        <v>14</v>
      </c>
      <c r="L27" s="6" t="s">
        <v>15</v>
      </c>
      <c r="M27" s="6" t="s">
        <v>16</v>
      </c>
      <c r="N27" s="6" t="s">
        <v>17</v>
      </c>
      <c r="O27" s="2"/>
      <c r="Q27" s="16">
        <v>39325</v>
      </c>
      <c r="R27" s="15">
        <f>'[2]1.Summary BOP'!H1216</f>
        <v>67</v>
      </c>
      <c r="S27" s="15">
        <f>'[2]1.Summary BOP'!H1231</f>
        <v>99.485066996207394</v>
      </c>
      <c r="T27" s="2"/>
      <c r="U27" s="2"/>
      <c r="X27" s="11"/>
    </row>
    <row r="28" spans="2:24" x14ac:dyDescent="0.35">
      <c r="B28" t="s">
        <v>18</v>
      </c>
      <c r="C28" s="2">
        <f>IFERROR(INDEX($S$2:$S$241,12*(ROW()-28)+COLUMN()-3+1),"")</f>
        <v>24.363145355902098</v>
      </c>
      <c r="D28" s="2">
        <f t="shared" ref="D28:N43" si="4">IFERROR(INDEX($S$2:$S$241,12*(ROW()-28)+COLUMN()-3+1),"")</f>
        <v>92.293281058644794</v>
      </c>
      <c r="E28" s="2">
        <f t="shared" si="4"/>
        <v>61.308057287792501</v>
      </c>
      <c r="F28" s="2">
        <f t="shared" si="4"/>
        <v>42.926357259553299</v>
      </c>
      <c r="G28" s="2">
        <f t="shared" si="4"/>
        <v>44.119916344216001</v>
      </c>
      <c r="H28" s="2">
        <f t="shared" si="4"/>
        <v>72.092359894555898</v>
      </c>
      <c r="I28" s="2">
        <f t="shared" si="4"/>
        <v>30.531910902740201</v>
      </c>
      <c r="J28" s="2">
        <f t="shared" si="4"/>
        <v>97.830969380847094</v>
      </c>
      <c r="K28" s="2">
        <f t="shared" si="4"/>
        <v>82.281102340672504</v>
      </c>
      <c r="L28" s="2">
        <f t="shared" si="4"/>
        <v>26.717132345757602</v>
      </c>
      <c r="M28" s="2">
        <f t="shared" si="4"/>
        <v>153.022762005027</v>
      </c>
      <c r="N28" s="2">
        <f t="shared" si="4"/>
        <v>86.775149659904301</v>
      </c>
      <c r="O28" s="2"/>
      <c r="Q28" s="16">
        <v>39355</v>
      </c>
      <c r="R28" s="15">
        <f>'[2]1.Summary BOP'!H1217</f>
        <v>150</v>
      </c>
      <c r="S28" s="15">
        <f>'[2]1.Summary BOP'!H1232</f>
        <v>139.24648145417501</v>
      </c>
      <c r="T28" s="2"/>
      <c r="U28" s="2"/>
      <c r="X28" s="11"/>
    </row>
    <row r="29" spans="2:24" x14ac:dyDescent="0.35">
      <c r="B29" t="s">
        <v>19</v>
      </c>
      <c r="C29" s="2">
        <f t="shared" ref="C29:N44" si="5">IFERROR(INDEX($S$2:$S$241,12*(ROW()-28)+COLUMN()-3+1),"")</f>
        <v>41.610699747387599</v>
      </c>
      <c r="D29" s="2">
        <f t="shared" si="4"/>
        <v>87.082170802447806</v>
      </c>
      <c r="E29" s="2">
        <f t="shared" si="4"/>
        <v>56.752781810050003</v>
      </c>
      <c r="F29" s="2">
        <f t="shared" si="4"/>
        <v>61.755688792136297</v>
      </c>
      <c r="G29" s="2">
        <f t="shared" si="4"/>
        <v>75.440734647561996</v>
      </c>
      <c r="H29" s="2">
        <f t="shared" si="4"/>
        <v>85.076810688393607</v>
      </c>
      <c r="I29" s="2">
        <f t="shared" si="4"/>
        <v>70.922077226415198</v>
      </c>
      <c r="J29" s="2">
        <f t="shared" si="4"/>
        <v>79.463021788546101</v>
      </c>
      <c r="K29" s="2">
        <f t="shared" si="4"/>
        <v>106.300848831458</v>
      </c>
      <c r="L29" s="2">
        <f t="shared" si="4"/>
        <v>76.630043934970104</v>
      </c>
      <c r="M29" s="2">
        <f t="shared" si="4"/>
        <v>86.392862481891299</v>
      </c>
      <c r="N29" s="2">
        <f t="shared" si="4"/>
        <v>107.58310593199</v>
      </c>
      <c r="Q29" s="16">
        <v>39386</v>
      </c>
      <c r="R29" s="15">
        <f>'[2]1.Summary BOP'!H1218</f>
        <v>166</v>
      </c>
      <c r="S29" s="15">
        <f>'[2]1.Summary BOP'!H1233</f>
        <v>141.75746676486699</v>
      </c>
      <c r="T29" s="2"/>
      <c r="U29" s="2"/>
      <c r="X29" s="11"/>
    </row>
    <row r="30" spans="2:24" x14ac:dyDescent="0.35">
      <c r="B30" t="s">
        <v>20</v>
      </c>
      <c r="C30" s="2">
        <f t="shared" si="5"/>
        <v>74.090932298461993</v>
      </c>
      <c r="D30" s="2">
        <f t="shared" si="4"/>
        <v>99.485066996207394</v>
      </c>
      <c r="E30" s="2">
        <f t="shared" si="4"/>
        <v>139.24648145417501</v>
      </c>
      <c r="F30" s="2">
        <f t="shared" si="4"/>
        <v>141.75746676486699</v>
      </c>
      <c r="G30" s="2">
        <f t="shared" si="4"/>
        <v>121.74615016902899</v>
      </c>
      <c r="H30" s="2">
        <f t="shared" si="4"/>
        <v>207.84352832630501</v>
      </c>
      <c r="I30" s="2">
        <f t="shared" si="4"/>
        <v>165.845108728475</v>
      </c>
      <c r="J30" s="2">
        <f t="shared" si="4"/>
        <v>135.79521106522</v>
      </c>
      <c r="K30" s="2">
        <f t="shared" si="4"/>
        <v>140.60717303028801</v>
      </c>
      <c r="L30" s="2">
        <f t="shared" si="4"/>
        <v>148.174686238737</v>
      </c>
      <c r="M30" s="2">
        <f t="shared" si="4"/>
        <v>161.34813697788701</v>
      </c>
      <c r="N30" s="2">
        <f t="shared" si="4"/>
        <v>61.258308482027999</v>
      </c>
      <c r="Q30" s="16">
        <v>39416</v>
      </c>
      <c r="R30" s="15">
        <f>'[2]1.Summary BOP'!H1219</f>
        <v>145</v>
      </c>
      <c r="S30" s="15">
        <f>'[2]1.Summary BOP'!H1234</f>
        <v>121.74615016902899</v>
      </c>
      <c r="T30" s="2"/>
      <c r="U30" s="2"/>
      <c r="X30" s="11"/>
    </row>
    <row r="31" spans="2:24" x14ac:dyDescent="0.35">
      <c r="B31" t="s">
        <v>21</v>
      </c>
      <c r="C31" s="2">
        <f t="shared" si="5"/>
        <v>77.437542889926405</v>
      </c>
      <c r="D31" s="2">
        <f t="shared" si="4"/>
        <v>73.527160063551406</v>
      </c>
      <c r="E31" s="2">
        <f t="shared" si="4"/>
        <v>88.100160393067497</v>
      </c>
      <c r="F31" s="2">
        <f t="shared" si="4"/>
        <v>87.5067352973863</v>
      </c>
      <c r="G31" s="2">
        <f t="shared" si="4"/>
        <v>94.070618384175305</v>
      </c>
      <c r="H31" s="2">
        <f t="shared" si="4"/>
        <v>78.170480649116001</v>
      </c>
      <c r="I31" s="2">
        <f t="shared" si="4"/>
        <v>74.3086719754954</v>
      </c>
      <c r="J31" s="2">
        <f t="shared" si="4"/>
        <v>64.023658720996806</v>
      </c>
      <c r="K31" s="2">
        <f t="shared" si="4"/>
        <v>52.979655995847502</v>
      </c>
      <c r="L31" s="2">
        <f t="shared" si="4"/>
        <v>75.788873217256906</v>
      </c>
      <c r="M31" s="2">
        <f t="shared" si="4"/>
        <v>57.482170273772098</v>
      </c>
      <c r="N31" s="2">
        <f t="shared" si="4"/>
        <v>48.075780887466301</v>
      </c>
      <c r="Q31" s="16">
        <v>39447</v>
      </c>
      <c r="R31" s="15">
        <f>'[2]1.Summary BOP'!H1220</f>
        <v>251</v>
      </c>
      <c r="S31" s="15">
        <f>'[2]1.Summary BOP'!H1235</f>
        <v>207.84352832630501</v>
      </c>
      <c r="T31" s="2"/>
      <c r="U31" s="2"/>
      <c r="X31" s="11"/>
    </row>
    <row r="32" spans="2:24" x14ac:dyDescent="0.35">
      <c r="B32" t="s">
        <v>22</v>
      </c>
      <c r="C32" s="2">
        <f t="shared" si="5"/>
        <v>50.102614318067097</v>
      </c>
      <c r="D32" s="2">
        <f t="shared" si="4"/>
        <v>36.555581133046999</v>
      </c>
      <c r="E32" s="2">
        <f t="shared" si="4"/>
        <v>25.221921427765501</v>
      </c>
      <c r="F32" s="2">
        <f t="shared" si="4"/>
        <v>55.756139189480699</v>
      </c>
      <c r="G32" s="2">
        <f t="shared" si="4"/>
        <v>24.881228992054599</v>
      </c>
      <c r="H32" s="2">
        <f t="shared" si="4"/>
        <v>46.1519923962326</v>
      </c>
      <c r="I32" s="2">
        <f t="shared" si="4"/>
        <v>60.757477733366102</v>
      </c>
      <c r="J32" s="2">
        <f t="shared" si="4"/>
        <v>62.056787823899803</v>
      </c>
      <c r="K32" s="2">
        <f t="shared" si="4"/>
        <v>77.169437661565098</v>
      </c>
      <c r="L32" s="2">
        <f t="shared" si="4"/>
        <v>46.665774599590499</v>
      </c>
      <c r="M32" s="2">
        <f t="shared" si="4"/>
        <v>50.966185151084403</v>
      </c>
      <c r="N32" s="2">
        <f t="shared" si="4"/>
        <v>32.947339540174802</v>
      </c>
      <c r="Q32" s="16">
        <v>39478</v>
      </c>
      <c r="R32" s="15">
        <f>'[2]1.Summary BOP'!H1221</f>
        <v>195</v>
      </c>
      <c r="S32" s="15">
        <f>'[2]1.Summary BOP'!H1236</f>
        <v>165.845108728475</v>
      </c>
      <c r="T32" s="2"/>
      <c r="U32" s="2"/>
      <c r="X32" s="11"/>
    </row>
    <row r="33" spans="2:24" ht="15.5" x14ac:dyDescent="0.35">
      <c r="B33" t="s">
        <v>23</v>
      </c>
      <c r="C33" s="2">
        <f t="shared" si="5"/>
        <v>55.802867277871798</v>
      </c>
      <c r="D33" s="2">
        <f t="shared" si="4"/>
        <v>75.371099777966407</v>
      </c>
      <c r="E33" s="2">
        <f t="shared" si="4"/>
        <v>74.705910306133006</v>
      </c>
      <c r="F33" s="2">
        <f t="shared" si="4"/>
        <v>60.1458211455301</v>
      </c>
      <c r="G33" s="2">
        <f t="shared" si="4"/>
        <v>54.339242595123999</v>
      </c>
      <c r="H33" s="2">
        <f t="shared" si="4"/>
        <v>46.779912567742898</v>
      </c>
      <c r="I33" s="2">
        <f t="shared" si="4"/>
        <v>41.496724818094897</v>
      </c>
      <c r="J33" s="2">
        <f t="shared" si="4"/>
        <v>49.536150361048001</v>
      </c>
      <c r="K33" s="2">
        <f t="shared" si="4"/>
        <v>52.742510266587303</v>
      </c>
      <c r="L33" s="2">
        <f t="shared" si="4"/>
        <v>79.176887171728893</v>
      </c>
      <c r="M33" s="2">
        <f t="shared" si="4"/>
        <v>61.823303817037697</v>
      </c>
      <c r="N33" s="2">
        <f t="shared" si="4"/>
        <v>66.776386005029806</v>
      </c>
      <c r="Q33" s="16">
        <v>39507</v>
      </c>
      <c r="R33" s="15">
        <f>'[2]1.Summary BOP'!H1222</f>
        <v>115</v>
      </c>
      <c r="S33" s="15">
        <f>'[2]1.Summary BOP'!H1237</f>
        <v>135.79521106522</v>
      </c>
      <c r="T33" s="2"/>
      <c r="U33" s="2"/>
      <c r="X33" s="7"/>
    </row>
    <row r="34" spans="2:24" x14ac:dyDescent="0.35">
      <c r="B34" t="s">
        <v>24</v>
      </c>
      <c r="C34" s="2">
        <f t="shared" si="5"/>
        <v>64.280921195991198</v>
      </c>
      <c r="D34" s="2">
        <f t="shared" si="4"/>
        <v>144.97136499813399</v>
      </c>
      <c r="E34" s="2">
        <f t="shared" si="4"/>
        <v>47.9705719763489</v>
      </c>
      <c r="F34" s="2">
        <f t="shared" si="4"/>
        <v>70.419211535796094</v>
      </c>
      <c r="G34" s="2">
        <f t="shared" si="4"/>
        <v>80.418175713066404</v>
      </c>
      <c r="H34" s="2">
        <f t="shared" si="4"/>
        <v>94.010380679186497</v>
      </c>
      <c r="I34" s="2">
        <f t="shared" si="4"/>
        <v>73.386646531888402</v>
      </c>
      <c r="J34" s="2">
        <f t="shared" si="4"/>
        <v>45.489821954578098</v>
      </c>
      <c r="K34" s="2">
        <f t="shared" si="4"/>
        <v>29.322976101774699</v>
      </c>
      <c r="L34" s="2">
        <f t="shared" si="4"/>
        <v>46.352152288932103</v>
      </c>
      <c r="M34" s="2">
        <f t="shared" si="4"/>
        <v>80.808145197195898</v>
      </c>
      <c r="N34" s="2">
        <f t="shared" si="4"/>
        <v>49.699799128055602</v>
      </c>
      <c r="Q34" s="16">
        <v>39538</v>
      </c>
      <c r="R34" s="15">
        <f>'[2]1.Summary BOP'!H1223</f>
        <v>124</v>
      </c>
      <c r="S34" s="15">
        <f>'[2]1.Summary BOP'!H1238</f>
        <v>140.60717303028801</v>
      </c>
      <c r="T34" s="2"/>
      <c r="U34" s="2"/>
    </row>
    <row r="35" spans="2:24" x14ac:dyDescent="0.35">
      <c r="B35" t="s">
        <v>25</v>
      </c>
      <c r="C35" s="2">
        <f t="shared" si="5"/>
        <v>46.623832355667801</v>
      </c>
      <c r="D35" s="2">
        <f t="shared" si="4"/>
        <v>39.471626554081404</v>
      </c>
      <c r="E35" s="2">
        <f t="shared" si="4"/>
        <v>38.472283617474801</v>
      </c>
      <c r="F35" s="2">
        <f t="shared" si="4"/>
        <v>44.751779263593903</v>
      </c>
      <c r="G35" s="2">
        <f t="shared" si="4"/>
        <v>28.513449281351502</v>
      </c>
      <c r="H35" s="2">
        <f t="shared" si="4"/>
        <v>62.1727688697612</v>
      </c>
      <c r="I35" s="2">
        <f t="shared" si="4"/>
        <v>24.036617635870201</v>
      </c>
      <c r="J35" s="2">
        <f t="shared" si="4"/>
        <v>24.801452987511599</v>
      </c>
      <c r="K35" s="2">
        <f t="shared" si="4"/>
        <v>18.3337548158764</v>
      </c>
      <c r="L35" s="2">
        <f t="shared" si="4"/>
        <v>89.469919661078393</v>
      </c>
      <c r="M35" s="2">
        <f t="shared" si="4"/>
        <v>32.426077099991602</v>
      </c>
      <c r="N35" s="2">
        <f t="shared" si="4"/>
        <v>37.461763077079098</v>
      </c>
      <c r="Q35" s="16">
        <v>39568</v>
      </c>
      <c r="R35" s="15">
        <f>'[2]1.Summary BOP'!H1224</f>
        <v>128</v>
      </c>
      <c r="S35" s="15">
        <f>'[2]1.Summary BOP'!H1239</f>
        <v>148.174686238737</v>
      </c>
      <c r="T35" s="2"/>
      <c r="U35" s="2"/>
    </row>
    <row r="36" spans="2:24" x14ac:dyDescent="0.35">
      <c r="B36" t="s">
        <v>26</v>
      </c>
      <c r="C36" s="2">
        <f t="shared" si="5"/>
        <v>60.027556240974199</v>
      </c>
      <c r="D36" s="2">
        <f t="shared" si="4"/>
        <v>51.952839355200503</v>
      </c>
      <c r="E36" s="2">
        <f t="shared" si="4"/>
        <v>62.523609226015402</v>
      </c>
      <c r="F36" s="2">
        <f t="shared" si="4"/>
        <v>29.295836596713102</v>
      </c>
      <c r="G36" s="2">
        <f t="shared" si="4"/>
        <v>67.166587326540196</v>
      </c>
      <c r="H36" s="2">
        <f t="shared" si="4"/>
        <v>18.9006847761489</v>
      </c>
      <c r="I36" s="2">
        <f t="shared" si="4"/>
        <v>63.207331931189202</v>
      </c>
      <c r="J36" s="2">
        <f t="shared" si="4"/>
        <v>30.2153584667983</v>
      </c>
      <c r="K36" s="2">
        <f t="shared" si="4"/>
        <v>37.8594774631988</v>
      </c>
      <c r="L36" s="2">
        <f t="shared" si="4"/>
        <v>42.433174148732597</v>
      </c>
      <c r="M36" s="2">
        <f t="shared" si="4"/>
        <v>31.4280118376975</v>
      </c>
      <c r="N36" s="2">
        <f t="shared" si="4"/>
        <v>28.6219157303779</v>
      </c>
      <c r="Q36" s="16">
        <v>39599</v>
      </c>
      <c r="R36" s="15">
        <f>'[2]1.Summary BOP'!H1225</f>
        <v>134</v>
      </c>
      <c r="S36" s="15">
        <f>'[2]1.Summary BOP'!H1240</f>
        <v>161.34813697788701</v>
      </c>
      <c r="T36" s="2"/>
      <c r="U36" s="2"/>
    </row>
    <row r="37" spans="2:24" x14ac:dyDescent="0.35">
      <c r="B37" t="s">
        <v>27</v>
      </c>
      <c r="C37" s="2">
        <f t="shared" si="5"/>
        <v>17.9897684063369</v>
      </c>
      <c r="D37" s="2">
        <f t="shared" si="4"/>
        <v>67.3844777721702</v>
      </c>
      <c r="E37" s="2">
        <f t="shared" si="4"/>
        <v>34.037233592148702</v>
      </c>
      <c r="F37" s="2">
        <f t="shared" si="4"/>
        <v>49.175419940540898</v>
      </c>
      <c r="G37" s="2">
        <f t="shared" si="4"/>
        <v>70.649868787389195</v>
      </c>
      <c r="H37" s="2">
        <f t="shared" si="4"/>
        <v>49.923644428929201</v>
      </c>
      <c r="I37" s="2">
        <f t="shared" si="4"/>
        <v>43.378166586623998</v>
      </c>
      <c r="J37" s="2">
        <f t="shared" si="4"/>
        <v>72.933845481040507</v>
      </c>
      <c r="K37" s="2">
        <f t="shared" si="4"/>
        <v>58.360529990538502</v>
      </c>
      <c r="L37" s="2">
        <f t="shared" si="4"/>
        <v>36.925592397842003</v>
      </c>
      <c r="M37" s="2">
        <f t="shared" si="4"/>
        <v>57.029269788095199</v>
      </c>
      <c r="N37" s="2">
        <f t="shared" si="4"/>
        <v>67.645848551165997</v>
      </c>
      <c r="Q37" s="16">
        <v>39629</v>
      </c>
      <c r="R37" s="15">
        <f>'[2]1.Summary BOP'!H1226</f>
        <v>81</v>
      </c>
      <c r="S37" s="15">
        <f>'[2]1.Summary BOP'!H1241</f>
        <v>61.258308482027999</v>
      </c>
      <c r="T37" s="2"/>
      <c r="U37" s="2"/>
    </row>
    <row r="38" spans="2:24" x14ac:dyDescent="0.35">
      <c r="B38" t="s">
        <v>28</v>
      </c>
      <c r="C38" s="2">
        <f t="shared" si="5"/>
        <v>21.269344960055701</v>
      </c>
      <c r="D38" s="2">
        <f t="shared" si="4"/>
        <v>70.554495579561902</v>
      </c>
      <c r="E38" s="2">
        <f t="shared" si="4"/>
        <v>38.532142411332401</v>
      </c>
      <c r="F38" s="2">
        <f t="shared" si="4"/>
        <v>81.3453037405435</v>
      </c>
      <c r="G38" s="2">
        <f t="shared" si="4"/>
        <v>48.436759811411903</v>
      </c>
      <c r="H38" s="2">
        <f t="shared" si="4"/>
        <v>51.294642387652303</v>
      </c>
      <c r="I38" s="2">
        <f t="shared" si="4"/>
        <v>40.501906449909001</v>
      </c>
      <c r="J38" s="2">
        <f t="shared" si="4"/>
        <v>40.561784426688398</v>
      </c>
      <c r="K38" s="2">
        <f t="shared" si="4"/>
        <v>43.537938895282501</v>
      </c>
      <c r="L38" s="2">
        <f t="shared" si="4"/>
        <v>54.8378393115904</v>
      </c>
      <c r="M38" s="2">
        <f t="shared" si="4"/>
        <v>72.802450506780104</v>
      </c>
      <c r="N38" s="2">
        <f t="shared" si="4"/>
        <v>51.886167621542498</v>
      </c>
      <c r="Q38" s="16">
        <v>39660</v>
      </c>
      <c r="R38" s="15">
        <f>'[2]1.Summary BOP'!H1149</f>
        <v>65</v>
      </c>
      <c r="S38" s="15">
        <f>'[2]1.Summary BOP'!H1164</f>
        <v>77.437542889926405</v>
      </c>
      <c r="T38" s="2"/>
      <c r="U38" s="2"/>
    </row>
    <row r="39" spans="2:24" x14ac:dyDescent="0.35">
      <c r="B39" t="s">
        <v>29</v>
      </c>
      <c r="C39" s="2">
        <f t="shared" si="5"/>
        <v>25.669640439792701</v>
      </c>
      <c r="D39" s="2">
        <f t="shared" si="4"/>
        <v>48.780187112642203</v>
      </c>
      <c r="E39" s="2">
        <f t="shared" si="4"/>
        <v>73.257177342864793</v>
      </c>
      <c r="F39" s="2">
        <f t="shared" si="4"/>
        <v>48.078711451132001</v>
      </c>
      <c r="G39" s="2">
        <f t="shared" si="4"/>
        <v>77.331822215636393</v>
      </c>
      <c r="H39" s="2">
        <f t="shared" si="4"/>
        <v>93.006303219511196</v>
      </c>
      <c r="I39" s="2">
        <f t="shared" si="4"/>
        <v>93.817572943225002</v>
      </c>
      <c r="J39" s="2">
        <f t="shared" si="4"/>
        <v>45.205384340256401</v>
      </c>
      <c r="K39" s="2">
        <f t="shared" si="4"/>
        <v>56.466653997499598</v>
      </c>
      <c r="L39" s="2">
        <f t="shared" si="4"/>
        <v>53.410721395235598</v>
      </c>
      <c r="M39" s="2">
        <f t="shared" si="4"/>
        <v>40.953093360562697</v>
      </c>
      <c r="N39" s="2">
        <f t="shared" si="4"/>
        <v>48.229617557341697</v>
      </c>
      <c r="Q39" s="16">
        <v>39691</v>
      </c>
      <c r="R39" s="15">
        <f>'[2]1.Summary BOP'!H1150</f>
        <v>53</v>
      </c>
      <c r="S39" s="15">
        <f>'[2]1.Summary BOP'!H1165</f>
        <v>73.527160063551406</v>
      </c>
      <c r="T39" s="2"/>
      <c r="U39" s="2"/>
    </row>
    <row r="40" spans="2:24" x14ac:dyDescent="0.35">
      <c r="B40" t="s">
        <v>30</v>
      </c>
      <c r="C40" s="2">
        <f t="shared" si="5"/>
        <v>52.934170289868597</v>
      </c>
      <c r="D40" s="2">
        <f t="shared" si="4"/>
        <v>59.158826032099199</v>
      </c>
      <c r="E40" s="2">
        <f t="shared" si="4"/>
        <v>72.332787525240207</v>
      </c>
      <c r="F40" s="2">
        <f t="shared" si="4"/>
        <v>50.384055461769499</v>
      </c>
      <c r="G40" s="2">
        <f t="shared" si="4"/>
        <v>49.317651034136901</v>
      </c>
      <c r="H40" s="2">
        <f t="shared" si="4"/>
        <v>95.167535367836393</v>
      </c>
      <c r="I40" s="2">
        <f t="shared" si="4"/>
        <v>68.8462136792987</v>
      </c>
      <c r="J40" s="2">
        <f t="shared" si="4"/>
        <v>67.481875417130695</v>
      </c>
      <c r="K40" s="2">
        <f t="shared" si="4"/>
        <v>60.224575387192097</v>
      </c>
      <c r="L40" s="2">
        <f t="shared" si="4"/>
        <v>56.981999705279698</v>
      </c>
      <c r="M40" s="2">
        <f t="shared" si="4"/>
        <v>46.012379815208</v>
      </c>
      <c r="N40" s="2">
        <f t="shared" si="4"/>
        <v>51.786109996412897</v>
      </c>
      <c r="Q40" s="16">
        <v>39721</v>
      </c>
      <c r="R40" s="15">
        <f>'[2]1.Summary BOP'!H1151</f>
        <v>92</v>
      </c>
      <c r="S40" s="15">
        <f>'[2]1.Summary BOP'!H1166</f>
        <v>88.100160393067497</v>
      </c>
      <c r="T40" s="2"/>
      <c r="U40" s="2"/>
    </row>
    <row r="41" spans="2:24" x14ac:dyDescent="0.35">
      <c r="B41" t="s">
        <v>31</v>
      </c>
      <c r="C41" s="2">
        <f t="shared" si="5"/>
        <v>61.658688229415397</v>
      </c>
      <c r="D41" s="2">
        <f t="shared" si="4"/>
        <v>68.478666322594606</v>
      </c>
      <c r="E41" s="2">
        <f t="shared" si="4"/>
        <v>44.218116050761601</v>
      </c>
      <c r="F41" s="2">
        <f t="shared" si="4"/>
        <v>90.039049561484205</v>
      </c>
      <c r="G41" s="2">
        <f t="shared" si="4"/>
        <v>30.957135821097701</v>
      </c>
      <c r="H41" s="2">
        <f t="shared" si="4"/>
        <v>61.591704034639598</v>
      </c>
      <c r="I41" s="2">
        <f t="shared" si="4"/>
        <v>57.343314801463798</v>
      </c>
      <c r="J41" s="2">
        <f t="shared" si="4"/>
        <v>56.690893792886698</v>
      </c>
      <c r="K41" s="2">
        <f t="shared" si="4"/>
        <v>25.797557569376799</v>
      </c>
      <c r="L41" s="2">
        <f t="shared" si="4"/>
        <v>37.012970191989503</v>
      </c>
      <c r="M41" s="2">
        <f t="shared" si="4"/>
        <v>6.3737326761593502</v>
      </c>
      <c r="N41" s="2">
        <f t="shared" si="4"/>
        <v>59.5361353276515</v>
      </c>
      <c r="Q41" s="16">
        <v>39752</v>
      </c>
      <c r="R41" s="15">
        <f>'[2]1.Summary BOP'!H1152</f>
        <v>97</v>
      </c>
      <c r="S41" s="15">
        <f>'[2]1.Summary BOP'!H1167</f>
        <v>87.5067352973863</v>
      </c>
      <c r="T41" s="2"/>
      <c r="U41" s="2"/>
    </row>
    <row r="42" spans="2:24" x14ac:dyDescent="0.35">
      <c r="B42" t="s">
        <v>32</v>
      </c>
      <c r="C42" s="2">
        <f t="shared" si="5"/>
        <v>49.879902275171503</v>
      </c>
      <c r="D42" s="2">
        <f t="shared" si="4"/>
        <v>42.974563501699301</v>
      </c>
      <c r="E42" s="2">
        <f t="shared" si="4"/>
        <v>48.295308846583303</v>
      </c>
      <c r="F42" s="2">
        <f t="shared" si="4"/>
        <v>36.538007216836697</v>
      </c>
      <c r="G42" s="2">
        <f t="shared" si="4"/>
        <v>23.765002361279901</v>
      </c>
      <c r="H42" s="2">
        <f t="shared" si="4"/>
        <v>50.268009334099197</v>
      </c>
      <c r="I42" s="2">
        <f t="shared" si="4"/>
        <v>38.740601514718101</v>
      </c>
      <c r="J42" s="2">
        <f t="shared" si="4"/>
        <v>48.3246270354337</v>
      </c>
      <c r="K42" s="2">
        <f t="shared" si="4"/>
        <v>47.705287651683598</v>
      </c>
      <c r="L42" s="2">
        <f t="shared" si="4"/>
        <v>35.215211642501998</v>
      </c>
      <c r="M42" s="2">
        <f t="shared" si="4"/>
        <v>29.807036022683899</v>
      </c>
      <c r="N42" s="2">
        <f t="shared" si="4"/>
        <v>29.1665707123849</v>
      </c>
      <c r="Q42" s="16">
        <v>39782</v>
      </c>
      <c r="R42" s="15">
        <f>'[2]1.Summary BOP'!H1153</f>
        <v>106</v>
      </c>
      <c r="S42" s="15">
        <f>'[2]1.Summary BOP'!H1168</f>
        <v>94.070618384175305</v>
      </c>
      <c r="T42" s="2"/>
      <c r="U42" s="2"/>
    </row>
    <row r="43" spans="2:24" x14ac:dyDescent="0.35">
      <c r="B43" t="s">
        <v>33</v>
      </c>
      <c r="C43" s="2">
        <f t="shared" si="5"/>
        <v>44.128694463946502</v>
      </c>
      <c r="D43" s="2">
        <f t="shared" si="4"/>
        <v>34.875777955700599</v>
      </c>
      <c r="E43" s="2">
        <f t="shared" si="4"/>
        <v>42.268228011893001</v>
      </c>
      <c r="F43" s="2">
        <f t="shared" si="4"/>
        <v>25.5433114045168</v>
      </c>
      <c r="G43" s="2">
        <f t="shared" si="4"/>
        <v>21.353979404860201</v>
      </c>
      <c r="H43" s="2">
        <f t="shared" si="4"/>
        <v>34.912158328158903</v>
      </c>
      <c r="I43" s="2">
        <f t="shared" si="4"/>
        <v>50.036976528221899</v>
      </c>
      <c r="J43" s="2">
        <f t="shared" si="4"/>
        <v>48.068265836684397</v>
      </c>
      <c r="K43" s="2">
        <f t="shared" si="4"/>
        <v>49.728718214168097</v>
      </c>
      <c r="L43" s="2">
        <f t="shared" si="4"/>
        <v>61.579957513222702</v>
      </c>
      <c r="M43" s="2">
        <f t="shared" si="4"/>
        <v>36.3624082675667</v>
      </c>
      <c r="N43" s="2">
        <f t="shared" si="4"/>
        <v>57.662701366735597</v>
      </c>
      <c r="Q43" s="16">
        <v>39813</v>
      </c>
      <c r="R43" s="15">
        <f>'[2]1.Summary BOP'!H1154</f>
        <v>95</v>
      </c>
      <c r="S43" s="15">
        <f>'[2]1.Summary BOP'!H1169</f>
        <v>78.170480649116001</v>
      </c>
      <c r="T43" s="2"/>
      <c r="U43" s="2"/>
    </row>
    <row r="44" spans="2:24" x14ac:dyDescent="0.35">
      <c r="B44" t="s">
        <v>34</v>
      </c>
      <c r="C44" s="2">
        <f t="shared" si="5"/>
        <v>50.327159345465397</v>
      </c>
      <c r="D44" s="2">
        <f t="shared" si="5"/>
        <v>53.3698284291265</v>
      </c>
      <c r="E44" s="2">
        <f t="shared" si="5"/>
        <v>61.0522941090532</v>
      </c>
      <c r="F44" s="2">
        <f t="shared" si="5"/>
        <v>50.432666810230899</v>
      </c>
      <c r="G44" s="2">
        <f t="shared" si="5"/>
        <v>36.095296489435398</v>
      </c>
      <c r="H44" s="2">
        <f t="shared" si="5"/>
        <v>88.769415203290094</v>
      </c>
      <c r="I44" s="2">
        <f t="shared" si="5"/>
        <v>47.7161791798748</v>
      </c>
      <c r="J44" s="2">
        <f t="shared" si="5"/>
        <v>36.113771380322298</v>
      </c>
      <c r="K44" s="2">
        <f t="shared" si="5"/>
        <v>46.063675135804701</v>
      </c>
      <c r="L44" s="2">
        <f t="shared" si="5"/>
        <v>55.658378702894098</v>
      </c>
      <c r="M44" s="2">
        <f t="shared" si="5"/>
        <v>70.691793648025396</v>
      </c>
      <c r="N44" s="2">
        <f t="shared" si="5"/>
        <v>67.260030104044603</v>
      </c>
      <c r="Q44" s="16">
        <v>39844</v>
      </c>
      <c r="R44" s="15">
        <f>'[2]1.Summary BOP'!H1155</f>
        <v>85</v>
      </c>
      <c r="S44" s="15">
        <f>'[2]1.Summary BOP'!H1170</f>
        <v>74.3086719754954</v>
      </c>
      <c r="T44" s="2"/>
      <c r="U44" s="2"/>
    </row>
    <row r="45" spans="2:24" x14ac:dyDescent="0.35">
      <c r="B45" t="s">
        <v>35</v>
      </c>
      <c r="C45" s="2">
        <f t="shared" ref="C45:N47" si="6">IFERROR(INDEX($S$2:$S$241,12*(ROW()-28)+COLUMN()-3+1),"")</f>
        <v>56.4542620308709</v>
      </c>
      <c r="D45" s="2">
        <f t="shared" si="6"/>
        <v>75.544592825934004</v>
      </c>
      <c r="E45" s="2">
        <f t="shared" si="6"/>
        <v>96.543827914969</v>
      </c>
      <c r="F45" s="2">
        <f t="shared" si="6"/>
        <v>37.121231402157598</v>
      </c>
      <c r="G45" s="2">
        <f t="shared" si="6"/>
        <v>39.734739111769301</v>
      </c>
      <c r="H45" s="2">
        <f t="shared" si="6"/>
        <v>35.881954287535898</v>
      </c>
      <c r="I45" s="2">
        <f t="shared" si="6"/>
        <v>48.223736006789302</v>
      </c>
      <c r="J45" s="2">
        <f t="shared" si="6"/>
        <v>95.639280234641205</v>
      </c>
      <c r="K45" s="2">
        <f t="shared" si="6"/>
        <v>48.4363540323764</v>
      </c>
      <c r="L45" s="2">
        <f t="shared" si="6"/>
        <v>33.071347744075098</v>
      </c>
      <c r="M45" s="2">
        <f t="shared" si="6"/>
        <v>30.8914902740207</v>
      </c>
      <c r="N45" s="2">
        <f t="shared" si="6"/>
        <v>43.175095855277199</v>
      </c>
      <c r="Q45" s="16">
        <v>39872</v>
      </c>
      <c r="R45" s="15">
        <f>'[2]1.Summary BOP'!H1156</f>
        <v>53</v>
      </c>
      <c r="S45" s="15">
        <f>'[2]1.Summary BOP'!H1171</f>
        <v>64.023658720996806</v>
      </c>
      <c r="T45" s="2"/>
      <c r="U45" s="2"/>
    </row>
    <row r="46" spans="2:24" x14ac:dyDescent="0.35">
      <c r="B46" t="s">
        <v>36</v>
      </c>
      <c r="C46" s="2">
        <f t="shared" si="6"/>
        <v>52.334516479718303</v>
      </c>
      <c r="D46" s="2">
        <f t="shared" si="6"/>
        <v>59.361183952877703</v>
      </c>
      <c r="E46" s="2">
        <f t="shared" si="6"/>
        <v>48.038763910502198</v>
      </c>
      <c r="F46" s="2">
        <f t="shared" si="6"/>
        <v>60.924919613895099</v>
      </c>
      <c r="G46" s="2">
        <f t="shared" si="6"/>
        <v>84.666563490430903</v>
      </c>
      <c r="H46" s="2">
        <f t="shared" si="6"/>
        <v>93.2226231863457</v>
      </c>
      <c r="I46" s="2">
        <f t="shared" si="6"/>
        <v>94.063391661485298</v>
      </c>
      <c r="J46" s="2">
        <f t="shared" si="6"/>
        <v>84.633180104248893</v>
      </c>
      <c r="K46" s="2">
        <f t="shared" si="6"/>
        <v>80.778440053518906</v>
      </c>
      <c r="L46" s="2">
        <f t="shared" si="6"/>
        <v>96.456363157418707</v>
      </c>
      <c r="M46" s="2">
        <f t="shared" si="6"/>
        <v>88.674148468929403</v>
      </c>
      <c r="N46" s="2">
        <f t="shared" si="6"/>
        <v>78.211723779409297</v>
      </c>
      <c r="Q46" s="16">
        <v>39903</v>
      </c>
      <c r="R46" s="15">
        <f>'[2]1.Summary BOP'!H1157</f>
        <v>47</v>
      </c>
      <c r="S46" s="15">
        <f>'[2]1.Summary BOP'!H1172</f>
        <v>52.979655995847502</v>
      </c>
      <c r="T46" s="2"/>
      <c r="U46" s="2"/>
    </row>
    <row r="47" spans="2:24" x14ac:dyDescent="0.35">
      <c r="B47" t="s">
        <v>37</v>
      </c>
      <c r="C47" s="2">
        <f t="shared" si="6"/>
        <v>91.273511522848295</v>
      </c>
      <c r="D47" s="2">
        <f t="shared" si="6"/>
        <v>81.193156567665795</v>
      </c>
      <c r="E47" s="2">
        <f t="shared" si="6"/>
        <v>79.777561531406107</v>
      </c>
      <c r="F47" s="2">
        <f t="shared" si="6"/>
        <v>77.494797903931399</v>
      </c>
      <c r="G47" s="2">
        <f t="shared" si="6"/>
        <v>62.138902419488602</v>
      </c>
      <c r="H47" s="2">
        <f t="shared" si="6"/>
        <v>115.70958986038301</v>
      </c>
      <c r="I47" s="2">
        <f t="shared" si="6"/>
        <v>53.967039753897097</v>
      </c>
      <c r="J47" s="2">
        <f t="shared" si="6"/>
        <v>65.897292829978795</v>
      </c>
      <c r="K47" s="2">
        <f t="shared" si="6"/>
        <v>74.380448012941997</v>
      </c>
      <c r="L47" s="2">
        <f t="shared" si="6"/>
        <v>117.48357756442648</v>
      </c>
      <c r="M47" s="2">
        <f t="shared" si="6"/>
        <v>116.27906976744187</v>
      </c>
      <c r="N47" s="2">
        <f t="shared" si="6"/>
        <v>91.264667535853974</v>
      </c>
      <c r="Q47" s="16">
        <v>39933</v>
      </c>
      <c r="R47" s="15">
        <f>'[2]1.Summary BOP'!H1158</f>
        <v>66</v>
      </c>
      <c r="S47" s="15">
        <f>'[2]1.Summary BOP'!H1173</f>
        <v>75.788873217256906</v>
      </c>
      <c r="T47" s="2"/>
      <c r="U47" s="2"/>
    </row>
    <row r="48" spans="2:24" ht="15" thickBot="1" x14ac:dyDescent="0.4">
      <c r="B48" s="8" t="s">
        <v>38</v>
      </c>
      <c r="C48" s="9">
        <f>IFERROR(INDEX($S$2:$S$253,12*(ROW()-28)+COLUMN()-3+1),"")</f>
        <v>93.768905021173623</v>
      </c>
      <c r="D48" s="9">
        <f>IFERROR(INDEX($S$2:$S$253,12*(ROW()-28)+COLUMN()-3+1),"")</f>
        <v>83.584410535523375</v>
      </c>
      <c r="E48" s="9">
        <f>IFERROR(INDEX($S$2:$S$253,12*(ROW()-28)+COLUMN()-3+1),"")</f>
        <v>98.404035392375746</v>
      </c>
      <c r="F48" s="9">
        <f>IFERROR(INDEX($S$2:$S$253,12*(ROW()-28)+COLUMN()-3+1),"")</f>
        <v>114.95704901465386</v>
      </c>
      <c r="G48" s="9">
        <f>IFERROR(INDEX($S$2:$S$253,12*(ROW()-28)+COLUMN()-3+1),"")</f>
        <v>91.743119266055047</v>
      </c>
      <c r="H48" s="9">
        <f t="shared" ref="H48:K48" si="7">IFERROR(INDEX($S$2:$S$253,12*(ROW()-28)+COLUMN()-3+1),"")</f>
        <v>114.96977598672512</v>
      </c>
      <c r="I48" s="9">
        <f t="shared" si="7"/>
        <v>91.752369429320424</v>
      </c>
      <c r="J48" s="9">
        <f t="shared" si="7"/>
        <v>77.752940033045007</v>
      </c>
      <c r="K48" s="9">
        <f t="shared" si="7"/>
        <v>78.557843380468043</v>
      </c>
      <c r="L48" s="9">
        <f>IFERROR(INDEX($S$2:$S$253,12*(ROW()-28)+COLUMN()-3+1),"")</f>
        <v>109.90399191510865</v>
      </c>
      <c r="M48" s="9"/>
      <c r="N48" s="9"/>
      <c r="Q48" s="16">
        <v>39964</v>
      </c>
      <c r="R48" s="15">
        <f>'[2]1.Summary BOP'!H1159</f>
        <v>51</v>
      </c>
      <c r="S48" s="15">
        <f>'[2]1.Summary BOP'!H1174</f>
        <v>57.482170273772098</v>
      </c>
      <c r="T48" s="2"/>
      <c r="U48" s="2"/>
    </row>
    <row r="49" spans="4:21" x14ac:dyDescent="0.3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Q49" s="16">
        <v>39994</v>
      </c>
      <c r="R49" s="15">
        <f>'[2]1.Summary BOP'!H1160</f>
        <v>64</v>
      </c>
      <c r="S49" s="15">
        <f>'[2]1.Summary BOP'!H1175</f>
        <v>48.075780887466301</v>
      </c>
      <c r="T49" s="2"/>
      <c r="U49" s="2"/>
    </row>
    <row r="50" spans="4:21" x14ac:dyDescent="0.35">
      <c r="Q50" s="16">
        <v>40025</v>
      </c>
      <c r="R50" s="15">
        <f>'[2]1.Summary BOP'!H1083</f>
        <v>46</v>
      </c>
      <c r="S50" s="15">
        <f>'[2]1.Summary BOP'!H1098</f>
        <v>50.102614318067097</v>
      </c>
      <c r="T50" s="2"/>
      <c r="U50" s="2"/>
    </row>
    <row r="51" spans="4:21" x14ac:dyDescent="0.35">
      <c r="Q51" s="16">
        <v>40056</v>
      </c>
      <c r="R51" s="15">
        <f>'[2]1.Summary BOP'!H1084</f>
        <v>28</v>
      </c>
      <c r="S51" s="15">
        <f>'[2]1.Summary BOP'!H1099</f>
        <v>36.555581133046999</v>
      </c>
      <c r="T51" s="2"/>
      <c r="U51" s="2"/>
    </row>
    <row r="52" spans="4:21" x14ac:dyDescent="0.35">
      <c r="Q52" s="16">
        <v>40086</v>
      </c>
      <c r="R52" s="15">
        <f>'[2]1.Summary BOP'!H1085</f>
        <v>25</v>
      </c>
      <c r="S52" s="15">
        <f>'[2]1.Summary BOP'!H1100</f>
        <v>25.221921427765501</v>
      </c>
      <c r="T52" s="2"/>
      <c r="U52" s="2"/>
    </row>
    <row r="53" spans="4:21" x14ac:dyDescent="0.35">
      <c r="Q53" s="16">
        <v>40117</v>
      </c>
      <c r="R53" s="15">
        <f>'[2]1.Summary BOP'!H1086</f>
        <v>59</v>
      </c>
      <c r="S53" s="15">
        <f>'[2]1.Summary BOP'!H1101</f>
        <v>55.756139189480699</v>
      </c>
      <c r="T53" s="2"/>
      <c r="U53" s="2"/>
    </row>
    <row r="54" spans="4:21" x14ac:dyDescent="0.35">
      <c r="Q54" s="16">
        <v>40147</v>
      </c>
      <c r="R54" s="15">
        <f>'[2]1.Summary BOP'!H1087</f>
        <v>27</v>
      </c>
      <c r="S54" s="15">
        <f>'[2]1.Summary BOP'!H1102</f>
        <v>24.881228992054599</v>
      </c>
      <c r="T54" s="2"/>
      <c r="U54" s="2"/>
    </row>
    <row r="55" spans="4:21" x14ac:dyDescent="0.35">
      <c r="Q55" s="16">
        <v>40178</v>
      </c>
      <c r="R55" s="15">
        <f>'[2]1.Summary BOP'!H1088</f>
        <v>56</v>
      </c>
      <c r="S55" s="15">
        <f>'[2]1.Summary BOP'!H1103</f>
        <v>46.1519923962326</v>
      </c>
      <c r="T55" s="2"/>
      <c r="U55" s="2"/>
    </row>
    <row r="56" spans="4:21" x14ac:dyDescent="0.35">
      <c r="Q56" s="16">
        <v>40209</v>
      </c>
      <c r="R56" s="15">
        <f>'[2]1.Summary BOP'!H1089</f>
        <v>67</v>
      </c>
      <c r="S56" s="15">
        <f>'[2]1.Summary BOP'!H1104</f>
        <v>60.757477733366102</v>
      </c>
      <c r="T56" s="2"/>
      <c r="U56" s="2"/>
    </row>
    <row r="57" spans="4:21" x14ac:dyDescent="0.35">
      <c r="Q57" s="16">
        <v>40237</v>
      </c>
      <c r="R57" s="15">
        <f>'[2]1.Summary BOP'!H1090</f>
        <v>51</v>
      </c>
      <c r="S57" s="15">
        <f>'[2]1.Summary BOP'!H1105</f>
        <v>62.056787823899803</v>
      </c>
      <c r="T57" s="2"/>
      <c r="U57" s="2"/>
    </row>
    <row r="58" spans="4:21" x14ac:dyDescent="0.35">
      <c r="Q58" s="16">
        <v>40268</v>
      </c>
      <c r="R58" s="15">
        <f>'[2]1.Summary BOP'!H1091</f>
        <v>69</v>
      </c>
      <c r="S58" s="15">
        <f>'[2]1.Summary BOP'!H1106</f>
        <v>77.169437661565098</v>
      </c>
      <c r="T58" s="2"/>
      <c r="U58" s="2"/>
    </row>
    <row r="59" spans="4:21" x14ac:dyDescent="0.35">
      <c r="Q59" s="16">
        <v>40298</v>
      </c>
      <c r="R59" s="15">
        <f>'[2]1.Summary BOP'!H1092</f>
        <v>41</v>
      </c>
      <c r="S59" s="15">
        <f>'[2]1.Summary BOP'!H1107</f>
        <v>46.665774599590499</v>
      </c>
      <c r="T59" s="2"/>
      <c r="U59" s="2"/>
    </row>
    <row r="60" spans="4:21" x14ac:dyDescent="0.35">
      <c r="Q60" s="16">
        <v>40329</v>
      </c>
      <c r="R60" s="15">
        <f>'[2]1.Summary BOP'!H1093</f>
        <v>48</v>
      </c>
      <c r="S60" s="15">
        <f>'[2]1.Summary BOP'!H1108</f>
        <v>50.966185151084403</v>
      </c>
      <c r="T60" s="2"/>
      <c r="U60" s="2"/>
    </row>
    <row r="61" spans="4:21" x14ac:dyDescent="0.35">
      <c r="Q61" s="16">
        <v>40359</v>
      </c>
      <c r="R61" s="15">
        <f>'[2]1.Summary BOP'!H1094</f>
        <v>44</v>
      </c>
      <c r="S61" s="15">
        <f>'[2]1.Summary BOP'!H1109</f>
        <v>32.947339540174802</v>
      </c>
      <c r="T61" s="2"/>
      <c r="U61" s="2"/>
    </row>
    <row r="62" spans="4:21" x14ac:dyDescent="0.35">
      <c r="Q62" s="16">
        <v>40390</v>
      </c>
      <c r="R62" s="15">
        <f>'[2]1.Summary BOP'!H1016</f>
        <v>55</v>
      </c>
      <c r="S62" s="15">
        <f>'[2]1.Summary BOP'!H1031</f>
        <v>55.802867277871798</v>
      </c>
      <c r="T62" s="2"/>
      <c r="U62" s="2"/>
    </row>
    <row r="63" spans="4:21" x14ac:dyDescent="0.35">
      <c r="Q63" s="16">
        <v>40421</v>
      </c>
      <c r="R63" s="15">
        <f>'[2]1.Summary BOP'!H1017</f>
        <v>60</v>
      </c>
      <c r="S63" s="15">
        <f>'[2]1.Summary BOP'!H1032</f>
        <v>75.371099777966407</v>
      </c>
      <c r="T63" s="2"/>
      <c r="U63" s="2"/>
    </row>
    <row r="64" spans="4:21" x14ac:dyDescent="0.35">
      <c r="Q64" s="16">
        <v>40451</v>
      </c>
      <c r="R64" s="15">
        <f>'[2]1.Summary BOP'!H1018</f>
        <v>70</v>
      </c>
      <c r="S64" s="15">
        <f>'[2]1.Summary BOP'!H1033</f>
        <v>74.705910306133006</v>
      </c>
      <c r="T64" s="2"/>
      <c r="U64" s="2"/>
    </row>
    <row r="65" spans="1:21" x14ac:dyDescent="0.35">
      <c r="Q65" s="16">
        <v>40482</v>
      </c>
      <c r="R65" s="15">
        <f>'[2]1.Summary BOP'!H1019</f>
        <v>61</v>
      </c>
      <c r="S65" s="15">
        <f>'[2]1.Summary BOP'!H1034</f>
        <v>60.1458211455301</v>
      </c>
      <c r="T65" s="2"/>
      <c r="U65" s="2"/>
    </row>
    <row r="66" spans="1:21" x14ac:dyDescent="0.35">
      <c r="Q66" s="16">
        <v>40512</v>
      </c>
      <c r="R66" s="15">
        <f>'[2]1.Summary BOP'!H1020</f>
        <v>59</v>
      </c>
      <c r="S66" s="15">
        <f>'[2]1.Summary BOP'!H1035</f>
        <v>54.339242595123999</v>
      </c>
      <c r="T66" s="2"/>
      <c r="U66" s="2"/>
    </row>
    <row r="67" spans="1:21" x14ac:dyDescent="0.35">
      <c r="Q67" s="16">
        <v>40543</v>
      </c>
      <c r="R67" s="15">
        <f>'[2]1.Summary BOP'!H1021</f>
        <v>56</v>
      </c>
      <c r="S67" s="15">
        <f>'[2]1.Summary BOP'!H1036</f>
        <v>46.779912567742898</v>
      </c>
      <c r="T67" s="2"/>
      <c r="U67" s="2"/>
    </row>
    <row r="68" spans="1:21" x14ac:dyDescent="0.35">
      <c r="A68" t="str">
        <f>+'[2]5. Import of Goods'!A67</f>
        <v>Contact Person: Syed Kamran Najam, Sr. Joint Director</v>
      </c>
      <c r="Q68" s="16">
        <v>40574</v>
      </c>
      <c r="R68" s="15">
        <f>'[2]1.Summary BOP'!H1022</f>
        <v>43</v>
      </c>
      <c r="S68" s="15">
        <f>'[2]1.Summary BOP'!H1037</f>
        <v>41.496724818094897</v>
      </c>
      <c r="T68" s="2"/>
      <c r="U68" s="2"/>
    </row>
    <row r="69" spans="1:21" x14ac:dyDescent="0.35">
      <c r="A69" t="str">
        <f>+'[2]5. Import of Goods'!A68</f>
        <v>Phone No: 021-99221468</v>
      </c>
      <c r="Q69" s="16">
        <v>40602</v>
      </c>
      <c r="R69" s="15">
        <f>'[2]1.Summary BOP'!H1023</f>
        <v>42</v>
      </c>
      <c r="S69" s="15">
        <f>'[2]1.Summary BOP'!H1038</f>
        <v>49.536150361048001</v>
      </c>
      <c r="T69" s="2"/>
      <c r="U69" s="2"/>
    </row>
    <row r="70" spans="1:21" x14ac:dyDescent="0.35">
      <c r="A70" t="str">
        <f>+'[2]5. Import of Goods'!A69</f>
        <v>Email: feedback.statistics@sbp.org.pk</v>
      </c>
      <c r="Q70" s="16">
        <v>40633</v>
      </c>
      <c r="R70" s="15">
        <f>'[2]1.Summary BOP'!H1024</f>
        <v>47</v>
      </c>
      <c r="S70" s="15">
        <f>'[2]1.Summary BOP'!H1039</f>
        <v>52.742510266587303</v>
      </c>
      <c r="T70" s="2"/>
      <c r="U70" s="2"/>
    </row>
    <row r="71" spans="1:21" x14ac:dyDescent="0.35">
      <c r="Q71" s="16">
        <v>40663</v>
      </c>
      <c r="R71" s="15">
        <f>'[2]1.Summary BOP'!H1025</f>
        <v>70</v>
      </c>
      <c r="S71" s="15">
        <f>'[2]1.Summary BOP'!H1040</f>
        <v>79.176887171728893</v>
      </c>
      <c r="T71" s="2"/>
      <c r="U71" s="2"/>
    </row>
    <row r="72" spans="1:21" x14ac:dyDescent="0.35">
      <c r="Q72" s="16">
        <v>40694</v>
      </c>
      <c r="R72" s="15">
        <f>'[2]1.Summary BOP'!H1026</f>
        <v>61</v>
      </c>
      <c r="S72" s="15">
        <f>'[2]1.Summary BOP'!H1041</f>
        <v>61.823303817037697</v>
      </c>
      <c r="T72" s="2"/>
      <c r="U72" s="2"/>
    </row>
    <row r="73" spans="1:21" x14ac:dyDescent="0.35">
      <c r="Q73" s="16">
        <v>40724</v>
      </c>
      <c r="R73" s="15">
        <f>'[2]1.Summary BOP'!H1027</f>
        <v>92</v>
      </c>
      <c r="S73" s="15">
        <f>'[2]1.Summary BOP'!H1042</f>
        <v>66.776386005029806</v>
      </c>
      <c r="T73" s="2"/>
      <c r="U73" s="2"/>
    </row>
    <row r="74" spans="1:21" x14ac:dyDescent="0.35">
      <c r="Q74" s="16">
        <v>40755</v>
      </c>
      <c r="R74" s="15">
        <f>'[2]1.Summary BOP'!H951</f>
        <v>66</v>
      </c>
      <c r="S74" s="15">
        <f>'[2]1.Summary BOP'!H965</f>
        <v>64.280921195991198</v>
      </c>
      <c r="T74" s="2"/>
      <c r="U74" s="2"/>
    </row>
    <row r="75" spans="1:21" x14ac:dyDescent="0.35">
      <c r="Q75" s="16">
        <v>40786</v>
      </c>
      <c r="R75" s="15">
        <f>'[2]1.Summary BOP'!H952</f>
        <v>116</v>
      </c>
      <c r="S75" s="15">
        <f>'[2]1.Summary BOP'!H966</f>
        <v>144.97136499813399</v>
      </c>
      <c r="T75" s="2"/>
      <c r="U75" s="2"/>
    </row>
    <row r="76" spans="1:21" x14ac:dyDescent="0.35">
      <c r="Q76" s="16">
        <v>40816</v>
      </c>
      <c r="R76" s="15">
        <f>'[2]1.Summary BOP'!H953</f>
        <v>42</v>
      </c>
      <c r="S76" s="15">
        <f>'[2]1.Summary BOP'!H967</f>
        <v>47.9705719763489</v>
      </c>
      <c r="T76" s="2"/>
      <c r="U76" s="2"/>
    </row>
    <row r="77" spans="1:21" x14ac:dyDescent="0.35">
      <c r="Q77" s="16">
        <v>40847</v>
      </c>
      <c r="R77" s="15">
        <f>'[2]1.Summary BOP'!H954</f>
        <v>69</v>
      </c>
      <c r="S77" s="15">
        <f>'[2]1.Summary BOP'!H968</f>
        <v>70.419211535796094</v>
      </c>
      <c r="T77" s="2"/>
      <c r="U77" s="2"/>
    </row>
    <row r="78" spans="1:21" x14ac:dyDescent="0.35">
      <c r="Q78" s="16">
        <v>40877</v>
      </c>
      <c r="R78" s="15">
        <f>'[2]1.Summary BOP'!H955</f>
        <v>88</v>
      </c>
      <c r="S78" s="15">
        <f>'[2]1.Summary BOP'!H969</f>
        <v>80.418175713066404</v>
      </c>
      <c r="T78" s="2"/>
      <c r="U78" s="2"/>
    </row>
    <row r="79" spans="1:21" x14ac:dyDescent="0.35">
      <c r="Q79" s="16">
        <v>40908</v>
      </c>
      <c r="R79" s="15">
        <f>'[2]1.Summary BOP'!H956</f>
        <v>110</v>
      </c>
      <c r="S79" s="15">
        <f>'[2]1.Summary BOP'!H970</f>
        <v>94.010380679186497</v>
      </c>
      <c r="T79" s="2"/>
      <c r="U79" s="2"/>
    </row>
    <row r="80" spans="1:21" x14ac:dyDescent="0.35">
      <c r="Q80" s="16">
        <v>40939</v>
      </c>
      <c r="R80" s="15">
        <f>'[2]1.Summary BOP'!H957</f>
        <v>70</v>
      </c>
      <c r="S80" s="15">
        <f>'[2]1.Summary BOP'!H971</f>
        <v>73.386646531888402</v>
      </c>
      <c r="T80" s="2"/>
      <c r="U80" s="2"/>
    </row>
    <row r="81" spans="17:21" x14ac:dyDescent="0.35">
      <c r="Q81" s="16">
        <v>40968</v>
      </c>
      <c r="R81" s="15">
        <f>'[2]1.Summary BOP'!H958</f>
        <v>41</v>
      </c>
      <c r="S81" s="15">
        <f>'[2]1.Summary BOP'!H972</f>
        <v>45.489821954578098</v>
      </c>
      <c r="T81" s="2"/>
      <c r="U81" s="2"/>
    </row>
    <row r="82" spans="17:21" x14ac:dyDescent="0.35">
      <c r="Q82" s="16">
        <v>40999</v>
      </c>
      <c r="R82" s="15">
        <f>'[2]1.Summary BOP'!H959</f>
        <v>27</v>
      </c>
      <c r="S82" s="15">
        <f>'[2]1.Summary BOP'!H973</f>
        <v>29.322976101774699</v>
      </c>
      <c r="T82" s="2"/>
      <c r="U82" s="2"/>
    </row>
    <row r="83" spans="17:21" x14ac:dyDescent="0.35">
      <c r="Q83" s="16">
        <v>41029</v>
      </c>
      <c r="R83" s="15">
        <f>'[2]1.Summary BOP'!H960</f>
        <v>41</v>
      </c>
      <c r="S83" s="15">
        <f>'[2]1.Summary BOP'!H974</f>
        <v>46.352152288932103</v>
      </c>
      <c r="T83" s="2"/>
      <c r="U83" s="2"/>
    </row>
    <row r="84" spans="17:21" x14ac:dyDescent="0.35">
      <c r="Q84" s="16">
        <v>41060</v>
      </c>
      <c r="R84" s="15">
        <f>'[2]1.Summary BOP'!H961</f>
        <v>84</v>
      </c>
      <c r="S84" s="15">
        <f>'[2]1.Summary BOP'!H975</f>
        <v>80.808145197195898</v>
      </c>
      <c r="T84" s="2"/>
      <c r="U84" s="2"/>
    </row>
    <row r="85" spans="17:21" x14ac:dyDescent="0.35">
      <c r="Q85" s="16">
        <v>41090</v>
      </c>
      <c r="R85" s="15">
        <f>'[2]1.Summary BOP'!H962</f>
        <v>72</v>
      </c>
      <c r="S85" s="15">
        <f>'[2]1.Summary BOP'!H976</f>
        <v>49.699799128055602</v>
      </c>
      <c r="T85" s="2"/>
      <c r="U85" s="2"/>
    </row>
    <row r="86" spans="17:21" x14ac:dyDescent="0.35">
      <c r="Q86" s="16">
        <v>41121</v>
      </c>
      <c r="R86" s="15">
        <f>'[2]1.Summary BOP'!H881</f>
        <v>48</v>
      </c>
      <c r="S86" s="15">
        <f>'[2]1.Summary BOP'!H895</f>
        <v>46.623832355667801</v>
      </c>
      <c r="T86" s="2"/>
      <c r="U86" s="2"/>
    </row>
    <row r="87" spans="17:21" x14ac:dyDescent="0.35">
      <c r="Q87" s="16">
        <v>41152</v>
      </c>
      <c r="R87" s="15">
        <f>'[2]1.Summary BOP'!H882</f>
        <v>31</v>
      </c>
      <c r="S87" s="15">
        <f>'[2]1.Summary BOP'!H896</f>
        <v>39.471626554081404</v>
      </c>
    </row>
    <row r="88" spans="17:21" x14ac:dyDescent="0.35">
      <c r="Q88" s="16">
        <v>41182</v>
      </c>
      <c r="R88" s="15">
        <f>'[2]1.Summary BOP'!H883</f>
        <v>32</v>
      </c>
      <c r="S88" s="15">
        <f>'[2]1.Summary BOP'!H897</f>
        <v>38.472283617474801</v>
      </c>
    </row>
    <row r="89" spans="17:21" x14ac:dyDescent="0.35">
      <c r="Q89" s="16">
        <v>41213</v>
      </c>
      <c r="R89" s="15">
        <f>'[2]1.Summary BOP'!H884</f>
        <v>41</v>
      </c>
      <c r="S89" s="15">
        <f>'[2]1.Summary BOP'!H898</f>
        <v>44.751779263593903</v>
      </c>
    </row>
    <row r="90" spans="17:21" x14ac:dyDescent="0.35">
      <c r="Q90" s="16">
        <v>41243</v>
      </c>
      <c r="R90" s="15">
        <f>'[2]1.Summary BOP'!H885</f>
        <v>31</v>
      </c>
      <c r="S90" s="15">
        <f>'[2]1.Summary BOP'!H899</f>
        <v>28.513449281351502</v>
      </c>
    </row>
    <row r="91" spans="17:21" x14ac:dyDescent="0.35">
      <c r="Q91" s="16">
        <v>41274</v>
      </c>
      <c r="R91" s="15">
        <f>'[2]1.Summary BOP'!H886</f>
        <v>71</v>
      </c>
      <c r="S91" s="15">
        <f>'[2]1.Summary BOP'!H900</f>
        <v>62.1727688697612</v>
      </c>
    </row>
    <row r="92" spans="17:21" x14ac:dyDescent="0.35">
      <c r="Q92" s="16">
        <v>41305</v>
      </c>
      <c r="R92" s="15">
        <f>'[2]1.Summary BOP'!H887</f>
        <v>21</v>
      </c>
      <c r="S92" s="15">
        <f>'[2]1.Summary BOP'!H901</f>
        <v>24.036617635870201</v>
      </c>
    </row>
    <row r="93" spans="17:21" x14ac:dyDescent="0.35">
      <c r="Q93" s="16">
        <v>41333</v>
      </c>
      <c r="R93" s="15">
        <f>'[2]1.Summary BOP'!H888</f>
        <v>24</v>
      </c>
      <c r="S93" s="15">
        <f>'[2]1.Summary BOP'!H902</f>
        <v>24.801452987511599</v>
      </c>
    </row>
    <row r="94" spans="17:21" x14ac:dyDescent="0.35">
      <c r="Q94" s="16">
        <v>41364</v>
      </c>
      <c r="R94" s="15">
        <f>'[2]1.Summary BOP'!H889</f>
        <v>18</v>
      </c>
      <c r="S94" s="15">
        <f>'[2]1.Summary BOP'!H903</f>
        <v>18.3337548158764</v>
      </c>
    </row>
    <row r="95" spans="17:21" x14ac:dyDescent="0.35">
      <c r="Q95" s="16">
        <v>41394</v>
      </c>
      <c r="R95" s="15">
        <f>'[2]1.Summary BOP'!H890</f>
        <v>78</v>
      </c>
      <c r="S95" s="15">
        <f>'[2]1.Summary BOP'!H904</f>
        <v>89.469919661078393</v>
      </c>
    </row>
    <row r="96" spans="17:21" x14ac:dyDescent="0.35">
      <c r="Q96" s="16">
        <v>41425</v>
      </c>
      <c r="R96" s="15">
        <f>'[2]1.Summary BOP'!H891</f>
        <v>36</v>
      </c>
      <c r="S96" s="15">
        <f>'[2]1.Summary BOP'!H905</f>
        <v>32.426077099991602</v>
      </c>
    </row>
    <row r="97" spans="17:20" x14ac:dyDescent="0.35">
      <c r="Q97" s="16">
        <v>41455</v>
      </c>
      <c r="R97" s="15">
        <f>'[2]1.Summary BOP'!H892</f>
        <v>57</v>
      </c>
      <c r="S97" s="15">
        <f>'[2]1.Summary BOP'!H906</f>
        <v>37.461763077079098</v>
      </c>
    </row>
    <row r="98" spans="17:20" x14ac:dyDescent="0.35">
      <c r="Q98" s="16">
        <v>41456</v>
      </c>
      <c r="R98" s="15">
        <f>'[2]1.Summary BOP'!H811</f>
        <v>60</v>
      </c>
      <c r="S98" s="15">
        <f>'[2]1.Summary BOP'!H825</f>
        <v>60.027556240974199</v>
      </c>
    </row>
    <row r="99" spans="17:20" x14ac:dyDescent="0.35">
      <c r="Q99" s="16">
        <v>41487</v>
      </c>
      <c r="R99" s="15">
        <f>'[2]1.Summary BOP'!H812</f>
        <v>40</v>
      </c>
      <c r="S99" s="15">
        <f>'[2]1.Summary BOP'!H826</f>
        <v>51.952839355200503</v>
      </c>
    </row>
    <row r="100" spans="17:20" x14ac:dyDescent="0.35">
      <c r="Q100" s="16">
        <v>41519</v>
      </c>
      <c r="R100" s="15">
        <f>'[2]1.Summary BOP'!H813</f>
        <v>50</v>
      </c>
      <c r="S100" s="15">
        <f>'[2]1.Summary BOP'!H827</f>
        <v>62.523609226015402</v>
      </c>
    </row>
    <row r="101" spans="17:20" x14ac:dyDescent="0.35">
      <c r="Q101" s="16">
        <v>41550</v>
      </c>
      <c r="R101" s="15">
        <f>'[2]1.Summary BOP'!H814</f>
        <v>25</v>
      </c>
      <c r="S101" s="15">
        <f>'[2]1.Summary BOP'!H828</f>
        <v>29.295836596713102</v>
      </c>
    </row>
    <row r="102" spans="17:20" x14ac:dyDescent="0.35">
      <c r="Q102" s="16">
        <v>41579</v>
      </c>
      <c r="R102" s="15">
        <f>'[2]1.Summary BOP'!H815</f>
        <v>71</v>
      </c>
      <c r="S102" s="15">
        <f>'[2]1.Summary BOP'!H829</f>
        <v>67.166587326540196</v>
      </c>
    </row>
    <row r="103" spans="17:20" x14ac:dyDescent="0.35">
      <c r="Q103" s="16">
        <v>41609</v>
      </c>
      <c r="R103" s="15">
        <f>'[2]1.Summary BOP'!H816</f>
        <v>21</v>
      </c>
      <c r="S103" s="15">
        <f>'[2]1.Summary BOP'!H830</f>
        <v>18.9006847761489</v>
      </c>
    </row>
    <row r="104" spans="17:20" x14ac:dyDescent="0.35">
      <c r="Q104" s="16">
        <v>41640</v>
      </c>
      <c r="R104" s="15">
        <f>'[2]1.Summary BOP'!H817</f>
        <v>52</v>
      </c>
      <c r="S104" s="15">
        <f>'[2]1.Summary BOP'!H831</f>
        <v>63.207331931189202</v>
      </c>
    </row>
    <row r="105" spans="17:20" x14ac:dyDescent="0.35">
      <c r="Q105" s="16">
        <v>41671</v>
      </c>
      <c r="R105" s="15">
        <f>'[2]1.Summary BOP'!H818</f>
        <v>31</v>
      </c>
      <c r="S105" s="15">
        <f>'[2]1.Summary BOP'!H832</f>
        <v>30.2153584667983</v>
      </c>
    </row>
    <row r="106" spans="17:20" x14ac:dyDescent="0.35">
      <c r="Q106" s="16">
        <v>41699</v>
      </c>
      <c r="R106" s="15">
        <f>'[2]1.Summary BOP'!H819</f>
        <v>41</v>
      </c>
      <c r="S106" s="15">
        <f>'[2]1.Summary BOP'!H833</f>
        <v>37.8594774631988</v>
      </c>
      <c r="T106" s="2"/>
    </row>
    <row r="107" spans="17:20" x14ac:dyDescent="0.35">
      <c r="Q107" s="16">
        <v>41730</v>
      </c>
      <c r="R107" s="15">
        <f>'[2]1.Summary BOP'!H820</f>
        <v>36</v>
      </c>
      <c r="S107" s="15">
        <f>'[2]1.Summary BOP'!H834</f>
        <v>42.433174148732597</v>
      </c>
      <c r="T107" s="2"/>
    </row>
    <row r="108" spans="17:20" x14ac:dyDescent="0.35">
      <c r="Q108" s="16">
        <v>41761</v>
      </c>
      <c r="R108" s="15">
        <f>'[2]1.Summary BOP'!H821</f>
        <v>37</v>
      </c>
      <c r="S108" s="15">
        <f>'[2]1.Summary BOP'!H835</f>
        <v>31.4280118376975</v>
      </c>
      <c r="T108" s="2"/>
    </row>
    <row r="109" spans="17:20" x14ac:dyDescent="0.35">
      <c r="Q109" s="16">
        <v>41793</v>
      </c>
      <c r="R109" s="15">
        <f>'[2]1.Summary BOP'!H822</f>
        <v>44</v>
      </c>
      <c r="S109" s="15">
        <f>'[2]1.Summary BOP'!H836</f>
        <v>28.6219157303779</v>
      </c>
      <c r="T109" s="2"/>
    </row>
    <row r="110" spans="17:20" x14ac:dyDescent="0.35">
      <c r="Q110" s="16">
        <v>41821</v>
      </c>
      <c r="R110" s="15">
        <f>'[2]1.Summary BOP'!H741</f>
        <v>17</v>
      </c>
      <c r="S110" s="15">
        <f>'[2]1.Summary BOP'!H755</f>
        <v>17.9897684063369</v>
      </c>
      <c r="T110" s="2"/>
    </row>
    <row r="111" spans="17:20" x14ac:dyDescent="0.35">
      <c r="Q111" s="16">
        <v>41852</v>
      </c>
      <c r="R111" s="15">
        <f>'[2]1.Summary BOP'!H742</f>
        <v>52</v>
      </c>
      <c r="S111" s="15">
        <f>'[2]1.Summary BOP'!H756</f>
        <v>67.3844777721702</v>
      </c>
      <c r="T111" s="2"/>
    </row>
    <row r="112" spans="17:20" x14ac:dyDescent="0.35">
      <c r="Q112" s="16">
        <v>41883</v>
      </c>
      <c r="R112" s="15">
        <f>'[2]1.Summary BOP'!H743</f>
        <v>28</v>
      </c>
      <c r="S112" s="15">
        <f>'[2]1.Summary BOP'!H757</f>
        <v>34.037233592148702</v>
      </c>
      <c r="T112" s="2"/>
    </row>
    <row r="113" spans="17:20" x14ac:dyDescent="0.35">
      <c r="Q113" s="16">
        <v>41913</v>
      </c>
      <c r="R113" s="15">
        <f>'[2]1.Summary BOP'!H744</f>
        <v>39</v>
      </c>
      <c r="S113" s="15">
        <f>'[2]1.Summary BOP'!H758</f>
        <v>49.175419940540898</v>
      </c>
      <c r="T113" s="2"/>
    </row>
    <row r="114" spans="17:20" x14ac:dyDescent="0.35">
      <c r="Q114" s="16">
        <v>41944</v>
      </c>
      <c r="R114" s="15">
        <f>'[2]1.Summary BOP'!H745</f>
        <v>73</v>
      </c>
      <c r="S114" s="15">
        <f>'[2]1.Summary BOP'!H759</f>
        <v>70.649868787389195</v>
      </c>
      <c r="T114" s="2"/>
    </row>
    <row r="115" spans="17:20" x14ac:dyDescent="0.35">
      <c r="Q115" s="16">
        <v>41974</v>
      </c>
      <c r="R115" s="15">
        <f>'[2]1.Summary BOP'!H746</f>
        <v>54</v>
      </c>
      <c r="S115" s="15">
        <f>'[2]1.Summary BOP'!H760</f>
        <v>49.923644428929201</v>
      </c>
      <c r="T115" s="2"/>
    </row>
    <row r="116" spans="17:20" x14ac:dyDescent="0.35">
      <c r="Q116" s="16">
        <v>42005</v>
      </c>
      <c r="R116" s="15">
        <f>'[2]1.Summary BOP'!H747</f>
        <v>35</v>
      </c>
      <c r="S116" s="15">
        <f>'[2]1.Summary BOP'!H761</f>
        <v>43.378166586623998</v>
      </c>
      <c r="T116" s="2"/>
    </row>
    <row r="117" spans="17:20" x14ac:dyDescent="0.35">
      <c r="Q117" s="16">
        <v>42036</v>
      </c>
      <c r="R117" s="15">
        <f>'[2]1.Summary BOP'!H748</f>
        <v>77</v>
      </c>
      <c r="S117" s="15">
        <f>'[2]1.Summary BOP'!H762</f>
        <v>72.933845481040507</v>
      </c>
    </row>
    <row r="118" spans="17:20" x14ac:dyDescent="0.35">
      <c r="Q118" s="16">
        <v>42064</v>
      </c>
      <c r="R118" s="15">
        <f>'[2]1.Summary BOP'!H749</f>
        <v>68</v>
      </c>
      <c r="S118" s="15">
        <f>'[2]1.Summary BOP'!H763</f>
        <v>58.360529990538502</v>
      </c>
    </row>
    <row r="119" spans="17:20" x14ac:dyDescent="0.35">
      <c r="Q119" s="16">
        <v>42095</v>
      </c>
      <c r="R119" s="15">
        <f>'[2]1.Summary BOP'!H750</f>
        <v>30</v>
      </c>
      <c r="S119" s="15">
        <f>'[2]1.Summary BOP'!H764</f>
        <v>36.925592397842003</v>
      </c>
    </row>
    <row r="120" spans="17:20" x14ac:dyDescent="0.35">
      <c r="Q120" s="16">
        <v>42125</v>
      </c>
      <c r="R120" s="15">
        <f>'[2]1.Summary BOP'!H751</f>
        <v>69</v>
      </c>
      <c r="S120" s="15">
        <f>'[2]1.Summary BOP'!H765</f>
        <v>57.029269788095199</v>
      </c>
    </row>
    <row r="121" spans="17:20" x14ac:dyDescent="0.35">
      <c r="Q121" s="16">
        <v>42156</v>
      </c>
      <c r="R121" s="15">
        <f>'[2]1.Summary BOP'!H752</f>
        <v>102</v>
      </c>
      <c r="S121" s="15">
        <f>'[2]1.Summary BOP'!H766</f>
        <v>67.645848551165997</v>
      </c>
    </row>
    <row r="122" spans="17:20" x14ac:dyDescent="0.35">
      <c r="Q122" s="16">
        <v>42186</v>
      </c>
      <c r="R122" s="15">
        <f>'[2]1.Summary BOP'!H674</f>
        <v>19</v>
      </c>
      <c r="S122" s="15">
        <f>'[2]1.Summary BOP'!H688</f>
        <v>21.269344960055701</v>
      </c>
    </row>
    <row r="123" spans="17:20" x14ac:dyDescent="0.35">
      <c r="Q123" s="16">
        <v>42217</v>
      </c>
      <c r="R123" s="15">
        <f>'[2]1.Summary BOP'!H675</f>
        <v>57</v>
      </c>
      <c r="S123" s="15">
        <f>'[2]1.Summary BOP'!H689</f>
        <v>70.554495579561902</v>
      </c>
    </row>
    <row r="124" spans="17:20" x14ac:dyDescent="0.35">
      <c r="Q124" s="16">
        <v>42248</v>
      </c>
      <c r="R124" s="15">
        <f>'[2]1.Summary BOP'!H676</f>
        <v>34</v>
      </c>
      <c r="S124" s="15">
        <f>'[2]1.Summary BOP'!H690</f>
        <v>38.532142411332401</v>
      </c>
    </row>
    <row r="125" spans="17:20" x14ac:dyDescent="0.35">
      <c r="Q125" s="16">
        <v>42278</v>
      </c>
      <c r="R125" s="15">
        <f>'[2]1.Summary BOP'!H677</f>
        <v>63</v>
      </c>
      <c r="S125" s="15">
        <f>'[2]1.Summary BOP'!H691</f>
        <v>81.3453037405435</v>
      </c>
    </row>
    <row r="126" spans="17:20" x14ac:dyDescent="0.35">
      <c r="Q126" s="16">
        <v>42309</v>
      </c>
      <c r="R126" s="15">
        <f>'[2]1.Summary BOP'!H678</f>
        <v>49</v>
      </c>
      <c r="S126" s="15">
        <f>'[2]1.Summary BOP'!H692</f>
        <v>48.436759811411903</v>
      </c>
    </row>
    <row r="127" spans="17:20" x14ac:dyDescent="0.35">
      <c r="Q127" s="16">
        <v>42339</v>
      </c>
      <c r="R127" s="15">
        <f>'[2]1.Summary BOP'!H679</f>
        <v>54</v>
      </c>
      <c r="S127" s="15">
        <f>'[2]1.Summary BOP'!H693</f>
        <v>51.294642387652303</v>
      </c>
    </row>
    <row r="128" spans="17:20" x14ac:dyDescent="0.35">
      <c r="Q128" s="16">
        <v>42370</v>
      </c>
      <c r="R128" s="15">
        <f>'[2]1.Summary BOP'!H680</f>
        <v>33</v>
      </c>
      <c r="S128" s="15">
        <f>'[2]1.Summary BOP'!H694</f>
        <v>40.501906449909001</v>
      </c>
    </row>
    <row r="129" spans="17:19" x14ac:dyDescent="0.35">
      <c r="Q129" s="16">
        <v>42401</v>
      </c>
      <c r="R129" s="15">
        <f>'[2]1.Summary BOP'!H681</f>
        <v>43</v>
      </c>
      <c r="S129" s="15">
        <f>'[2]1.Summary BOP'!H695</f>
        <v>40.561784426688398</v>
      </c>
    </row>
    <row r="130" spans="17:19" x14ac:dyDescent="0.35">
      <c r="Q130" s="16">
        <v>42430</v>
      </c>
      <c r="R130" s="15">
        <f>'[2]1.Summary BOP'!H682</f>
        <v>53</v>
      </c>
      <c r="S130" s="15">
        <f>'[2]1.Summary BOP'!H696</f>
        <v>43.537938895282501</v>
      </c>
    </row>
    <row r="131" spans="17:19" x14ac:dyDescent="0.35">
      <c r="Q131" s="16">
        <v>42461</v>
      </c>
      <c r="R131" s="15">
        <f>'[2]1.Summary BOP'!H683</f>
        <v>43</v>
      </c>
      <c r="S131" s="15">
        <f>'[2]1.Summary BOP'!H697</f>
        <v>54.8378393115904</v>
      </c>
    </row>
    <row r="132" spans="17:19" x14ac:dyDescent="0.35">
      <c r="Q132" s="16">
        <v>42491</v>
      </c>
      <c r="R132" s="15">
        <f>'[2]1.Summary BOP'!H684</f>
        <v>87</v>
      </c>
      <c r="S132" s="15">
        <f>'[2]1.Summary BOP'!H698</f>
        <v>72.802450506780104</v>
      </c>
    </row>
    <row r="133" spans="17:19" x14ac:dyDescent="0.35">
      <c r="Q133" s="16">
        <v>42522</v>
      </c>
      <c r="R133" s="15">
        <f>'[2]1.Summary BOP'!H685</f>
        <v>75</v>
      </c>
      <c r="S133" s="15">
        <f>'[2]1.Summary BOP'!H699</f>
        <v>51.886167621542498</v>
      </c>
    </row>
    <row r="134" spans="17:19" x14ac:dyDescent="0.35">
      <c r="Q134" s="16">
        <v>42552</v>
      </c>
      <c r="R134" s="15">
        <f>'[2]1.Summary BOP'!H607</f>
        <v>22</v>
      </c>
      <c r="S134" s="15">
        <f>'[2]1.Summary BOP'!H621</f>
        <v>25.669640439792701</v>
      </c>
    </row>
    <row r="135" spans="17:19" x14ac:dyDescent="0.35">
      <c r="Q135" s="16">
        <v>42583</v>
      </c>
      <c r="R135" s="15">
        <f>'[2]1.Summary BOP'!H608</f>
        <v>42</v>
      </c>
      <c r="S135" s="15">
        <f>'[2]1.Summary BOP'!H622</f>
        <v>48.780187112642203</v>
      </c>
    </row>
    <row r="136" spans="17:19" x14ac:dyDescent="0.35">
      <c r="Q136" s="16">
        <v>42614</v>
      </c>
      <c r="R136" s="15">
        <f>'[2]1.Summary BOP'!H609</f>
        <v>72</v>
      </c>
      <c r="S136" s="15">
        <f>'[2]1.Summary BOP'!H623</f>
        <v>73.257177342864793</v>
      </c>
    </row>
    <row r="137" spans="17:19" x14ac:dyDescent="0.35">
      <c r="Q137" s="16">
        <v>42644</v>
      </c>
      <c r="R137" s="15">
        <f>'[2]1.Summary BOP'!H610</f>
        <v>37</v>
      </c>
      <c r="S137" s="15">
        <f>'[2]1.Summary BOP'!H624</f>
        <v>48.078711451132001</v>
      </c>
    </row>
    <row r="138" spans="17:19" x14ac:dyDescent="0.35">
      <c r="Q138" s="16">
        <v>42675</v>
      </c>
      <c r="R138" s="15">
        <f>'[2]1.Summary BOP'!H611</f>
        <v>77</v>
      </c>
      <c r="S138" s="15">
        <f>'[2]1.Summary BOP'!H625</f>
        <v>77.331822215636393</v>
      </c>
    </row>
    <row r="139" spans="17:19" x14ac:dyDescent="0.35">
      <c r="Q139" s="16">
        <v>42705</v>
      </c>
      <c r="R139" s="15">
        <f>'[2]1.Summary BOP'!H612</f>
        <v>95</v>
      </c>
      <c r="S139" s="15">
        <f>'[2]1.Summary BOP'!H626</f>
        <v>93.006303219511196</v>
      </c>
    </row>
    <row r="140" spans="17:19" x14ac:dyDescent="0.35">
      <c r="Q140" s="16">
        <v>42736</v>
      </c>
      <c r="R140" s="15">
        <f>'[2]1.Summary BOP'!H613</f>
        <v>79</v>
      </c>
      <c r="S140" s="15">
        <f>'[2]1.Summary BOP'!H627</f>
        <v>93.817572943225002</v>
      </c>
    </row>
    <row r="141" spans="17:19" x14ac:dyDescent="0.35">
      <c r="Q141" s="16">
        <v>42767</v>
      </c>
      <c r="R141" s="15">
        <f>'[2]1.Summary BOP'!H614</f>
        <v>47</v>
      </c>
      <c r="S141" s="15">
        <f>'[2]1.Summary BOP'!H628</f>
        <v>45.205384340256401</v>
      </c>
    </row>
    <row r="142" spans="17:19" x14ac:dyDescent="0.35">
      <c r="Q142" s="16">
        <v>42795</v>
      </c>
      <c r="R142" s="15">
        <f>'[2]1.Summary BOP'!H615</f>
        <v>70</v>
      </c>
      <c r="S142" s="15">
        <f>'[2]1.Summary BOP'!H629</f>
        <v>56.466653997499598</v>
      </c>
    </row>
    <row r="143" spans="17:19" x14ac:dyDescent="0.35">
      <c r="Q143" s="16">
        <v>42826</v>
      </c>
      <c r="R143" s="15">
        <f>'[2]1.Summary BOP'!H616</f>
        <v>41</v>
      </c>
      <c r="S143" s="15">
        <f>'[2]1.Summary BOP'!H630</f>
        <v>53.410721395235598</v>
      </c>
    </row>
    <row r="144" spans="17:19" x14ac:dyDescent="0.35">
      <c r="Q144" s="16">
        <v>42856</v>
      </c>
      <c r="R144" s="15">
        <f>'[2]1.Summary BOP'!H617</f>
        <v>47</v>
      </c>
      <c r="S144" s="15">
        <f>'[2]1.Summary BOP'!H631</f>
        <v>40.953093360562697</v>
      </c>
    </row>
    <row r="145" spans="17:19" x14ac:dyDescent="0.35">
      <c r="Q145" s="16">
        <v>42887</v>
      </c>
      <c r="R145" s="15">
        <f>'[2]1.Summary BOP'!H618</f>
        <v>67</v>
      </c>
      <c r="S145" s="15">
        <f>'[2]1.Summary BOP'!H632</f>
        <v>48.229617557341697</v>
      </c>
    </row>
    <row r="146" spans="17:19" x14ac:dyDescent="0.35">
      <c r="Q146" s="16">
        <v>42917</v>
      </c>
      <c r="R146" s="15">
        <f>'[2]1.Summary BOP'!H539</f>
        <v>45</v>
      </c>
      <c r="S146" s="15">
        <f>'[2]1.Summary BOP'!H553</f>
        <v>52.934170289868597</v>
      </c>
    </row>
    <row r="147" spans="17:19" x14ac:dyDescent="0.35">
      <c r="Q147" s="16">
        <v>42948</v>
      </c>
      <c r="R147" s="15">
        <f>'[2]1.Summary BOP'!H540</f>
        <v>54</v>
      </c>
      <c r="S147" s="15">
        <f>'[2]1.Summary BOP'!H554</f>
        <v>59.158826032099199</v>
      </c>
    </row>
    <row r="148" spans="17:19" x14ac:dyDescent="0.35">
      <c r="Q148" s="16">
        <v>42979</v>
      </c>
      <c r="R148" s="15">
        <f>'[2]1.Summary BOP'!H541</f>
        <v>78</v>
      </c>
      <c r="S148" s="15">
        <f>'[2]1.Summary BOP'!H555</f>
        <v>72.332787525240207</v>
      </c>
    </row>
    <row r="149" spans="17:19" x14ac:dyDescent="0.35">
      <c r="Q149" s="16">
        <v>43009</v>
      </c>
      <c r="R149" s="15">
        <f>'[2]1.Summary BOP'!H542</f>
        <v>39</v>
      </c>
      <c r="S149" s="15">
        <f>'[2]1.Summary BOP'!H556</f>
        <v>50.384055461769499</v>
      </c>
    </row>
    <row r="150" spans="17:19" x14ac:dyDescent="0.35">
      <c r="Q150" s="16">
        <v>43040</v>
      </c>
      <c r="R150" s="15">
        <f>'[2]1.Summary BOP'!H543</f>
        <v>48</v>
      </c>
      <c r="S150" s="15">
        <f>'[2]1.Summary BOP'!H557</f>
        <v>49.317651034136901</v>
      </c>
    </row>
    <row r="151" spans="17:19" x14ac:dyDescent="0.35">
      <c r="Q151" s="16">
        <v>43070</v>
      </c>
      <c r="R151" s="15">
        <f>'[2]1.Summary BOP'!H544</f>
        <v>93</v>
      </c>
      <c r="S151" s="15">
        <f>'[2]1.Summary BOP'!H558</f>
        <v>95.167535367836393</v>
      </c>
    </row>
    <row r="152" spans="17:19" x14ac:dyDescent="0.35">
      <c r="Q152" s="16">
        <v>43101</v>
      </c>
      <c r="R152" s="15">
        <f>'[2]1.Summary BOP'!H545</f>
        <v>60</v>
      </c>
      <c r="S152" s="15">
        <f>'[2]1.Summary BOP'!H559</f>
        <v>68.8462136792987</v>
      </c>
    </row>
    <row r="153" spans="17:19" x14ac:dyDescent="0.35">
      <c r="Q153" s="16">
        <v>43132</v>
      </c>
      <c r="R153" s="15">
        <f>'[2]1.Summary BOP'!H546</f>
        <v>69</v>
      </c>
      <c r="S153" s="15">
        <f>'[2]1.Summary BOP'!H560</f>
        <v>67.481875417130695</v>
      </c>
    </row>
    <row r="154" spans="17:19" x14ac:dyDescent="0.35">
      <c r="Q154" s="16">
        <v>43160</v>
      </c>
      <c r="R154" s="15">
        <f>'[2]1.Summary BOP'!H547</f>
        <v>76</v>
      </c>
      <c r="S154" s="15">
        <f>'[2]1.Summary BOP'!H561</f>
        <v>60.224575387192097</v>
      </c>
    </row>
    <row r="155" spans="17:19" x14ac:dyDescent="0.35">
      <c r="Q155" s="16">
        <v>43191</v>
      </c>
      <c r="R155" s="15">
        <f>'[2]1.Summary BOP'!H548</f>
        <v>44</v>
      </c>
      <c r="S155" s="15">
        <f>'[2]1.Summary BOP'!H562</f>
        <v>56.981999705279698</v>
      </c>
    </row>
    <row r="156" spans="17:19" x14ac:dyDescent="0.35">
      <c r="Q156" s="16">
        <v>43221</v>
      </c>
      <c r="R156" s="15">
        <f>'[2]1.Summary BOP'!H549</f>
        <v>51</v>
      </c>
      <c r="S156" s="15">
        <f>'[2]1.Summary BOP'!H563</f>
        <v>46.012379815208</v>
      </c>
    </row>
    <row r="157" spans="17:19" x14ac:dyDescent="0.35">
      <c r="Q157" s="16">
        <v>43252</v>
      </c>
      <c r="R157" s="15">
        <f>'[2]1.Summary BOP'!H550</f>
        <v>69</v>
      </c>
      <c r="S157" s="15">
        <f>'[2]1.Summary BOP'!H564</f>
        <v>51.786109996412897</v>
      </c>
    </row>
    <row r="158" spans="17:19" x14ac:dyDescent="0.35">
      <c r="Q158" s="16">
        <v>43282</v>
      </c>
      <c r="R158" s="15">
        <f>+'[2]1.Summary BOP'!H473</f>
        <v>53</v>
      </c>
      <c r="S158" s="15">
        <f>+'[2]1.Summary BOP'!H487</f>
        <v>61.658688229415397</v>
      </c>
    </row>
    <row r="159" spans="17:19" x14ac:dyDescent="0.35">
      <c r="Q159" s="16">
        <v>43313</v>
      </c>
      <c r="R159" s="15">
        <f>+'[2]1.Summary BOP'!H474</f>
        <v>64</v>
      </c>
      <c r="S159" s="15">
        <f>+'[2]1.Summary BOP'!H488</f>
        <v>68.478666322594606</v>
      </c>
    </row>
    <row r="160" spans="17:19" x14ac:dyDescent="0.35">
      <c r="Q160" s="16">
        <v>43344</v>
      </c>
      <c r="R160" s="15">
        <f>+'[2]1.Summary BOP'!H475</f>
        <v>51</v>
      </c>
      <c r="S160" s="15">
        <f>+'[2]1.Summary BOP'!H489</f>
        <v>44.218116050761601</v>
      </c>
    </row>
    <row r="161" spans="17:19" x14ac:dyDescent="0.35">
      <c r="Q161" s="16">
        <v>43374</v>
      </c>
      <c r="R161" s="15">
        <f>+'[2]1.Summary BOP'!H476</f>
        <v>69</v>
      </c>
      <c r="S161" s="15">
        <f>+'[2]1.Summary BOP'!H490</f>
        <v>90.039049561484205</v>
      </c>
    </row>
    <row r="162" spans="17:19" x14ac:dyDescent="0.35">
      <c r="Q162" s="16">
        <v>43405</v>
      </c>
      <c r="R162" s="15">
        <f>+'[2]1.Summary BOP'!H477</f>
        <v>30</v>
      </c>
      <c r="S162" s="15">
        <f>+'[2]1.Summary BOP'!H491</f>
        <v>30.957135821097701</v>
      </c>
    </row>
    <row r="163" spans="17:19" x14ac:dyDescent="0.35">
      <c r="Q163" s="16">
        <v>43435</v>
      </c>
      <c r="R163" s="15">
        <f>+'[2]1.Summary BOP'!H478</f>
        <v>57</v>
      </c>
      <c r="S163" s="15">
        <f>+'[2]1.Summary BOP'!H492</f>
        <v>61.591704034639598</v>
      </c>
    </row>
    <row r="164" spans="17:19" x14ac:dyDescent="0.35">
      <c r="Q164" s="16">
        <v>43466</v>
      </c>
      <c r="R164" s="15">
        <f>+'[2]1.Summary BOP'!H479</f>
        <v>52</v>
      </c>
      <c r="S164" s="15">
        <f>+'[2]1.Summary BOP'!H493</f>
        <v>57.343314801463798</v>
      </c>
    </row>
    <row r="165" spans="17:19" x14ac:dyDescent="0.35">
      <c r="Q165" s="16">
        <v>43497</v>
      </c>
      <c r="R165" s="15">
        <f>+'[2]1.Summary BOP'!H480</f>
        <v>57</v>
      </c>
      <c r="S165" s="15">
        <f>+'[2]1.Summary BOP'!H494</f>
        <v>56.690893792886698</v>
      </c>
    </row>
    <row r="166" spans="17:19" x14ac:dyDescent="0.35">
      <c r="Q166" s="16">
        <v>43525</v>
      </c>
      <c r="R166" s="15">
        <f>+'[2]1.Summary BOP'!H481</f>
        <v>33</v>
      </c>
      <c r="S166" s="15">
        <f>+'[2]1.Summary BOP'!H495</f>
        <v>25.797557569376799</v>
      </c>
    </row>
    <row r="167" spans="17:19" x14ac:dyDescent="0.35">
      <c r="Q167" s="16">
        <v>43556</v>
      </c>
      <c r="R167" s="15">
        <f>+'[2]1.Summary BOP'!H482</f>
        <v>29</v>
      </c>
      <c r="S167" s="15">
        <f>+'[2]1.Summary BOP'!H496</f>
        <v>37.012970191989503</v>
      </c>
    </row>
    <row r="168" spans="17:19" x14ac:dyDescent="0.35">
      <c r="Q168" s="16">
        <v>43586</v>
      </c>
      <c r="R168" s="15">
        <f>+'[2]1.Summary BOP'!H483</f>
        <v>7</v>
      </c>
      <c r="S168" s="15">
        <f>+'[2]1.Summary BOP'!H497</f>
        <v>6.3737326761593502</v>
      </c>
    </row>
    <row r="169" spans="17:19" x14ac:dyDescent="0.35">
      <c r="Q169" s="16">
        <v>43617</v>
      </c>
      <c r="R169" s="15">
        <f>+'[2]1.Summary BOP'!H484</f>
        <v>76</v>
      </c>
      <c r="S169" s="15">
        <f>+'[2]1.Summary BOP'!H498</f>
        <v>59.5361353276515</v>
      </c>
    </row>
    <row r="170" spans="17:19" x14ac:dyDescent="0.35">
      <c r="Q170" s="16">
        <v>43647</v>
      </c>
      <c r="R170" s="15">
        <f>+'[2]1.Summary BOP'!H407</f>
        <v>44</v>
      </c>
      <c r="S170" s="15">
        <f>+'[2]1.Summary BOP'!H421</f>
        <v>49.879902275171503</v>
      </c>
    </row>
    <row r="171" spans="17:19" x14ac:dyDescent="0.35">
      <c r="Q171" s="16">
        <v>43678</v>
      </c>
      <c r="R171" s="15">
        <f>+'[2]1.Summary BOP'!H408</f>
        <v>40</v>
      </c>
      <c r="S171" s="15">
        <f>+'[2]1.Summary BOP'!H422</f>
        <v>42.974563501699301</v>
      </c>
    </row>
    <row r="172" spans="17:19" x14ac:dyDescent="0.35">
      <c r="Q172" s="16">
        <v>43709</v>
      </c>
      <c r="R172" s="15">
        <f>+'[2]1.Summary BOP'!H409</f>
        <v>58</v>
      </c>
      <c r="S172" s="15">
        <f>+'[2]1.Summary BOP'!H423</f>
        <v>48.295308846583303</v>
      </c>
    </row>
    <row r="173" spans="17:19" x14ac:dyDescent="0.35">
      <c r="Q173" s="16">
        <v>43739</v>
      </c>
      <c r="R173" s="15">
        <f>+'[2]1.Summary BOP'!H410</f>
        <v>28</v>
      </c>
      <c r="S173" s="15">
        <f>+'[2]1.Summary BOP'!H424</f>
        <v>36.538007216836697</v>
      </c>
    </row>
    <row r="174" spans="17:19" x14ac:dyDescent="0.35">
      <c r="Q174" s="16">
        <v>43770</v>
      </c>
      <c r="R174" s="15">
        <f>+'[2]1.Summary BOP'!H411</f>
        <v>23</v>
      </c>
      <c r="S174" s="15">
        <f>+'[2]1.Summary BOP'!H425</f>
        <v>23.765002361279901</v>
      </c>
    </row>
    <row r="175" spans="17:19" x14ac:dyDescent="0.35">
      <c r="Q175" s="16">
        <v>43800</v>
      </c>
      <c r="R175" s="15">
        <f>+'[2]1.Summary BOP'!H412</f>
        <v>44</v>
      </c>
      <c r="S175" s="15">
        <f>+'[2]1.Summary BOP'!H426</f>
        <v>50.268009334099197</v>
      </c>
    </row>
    <row r="176" spans="17:19" x14ac:dyDescent="0.35">
      <c r="Q176" s="16">
        <v>43831</v>
      </c>
      <c r="R176" s="15">
        <f>+'[2]1.Summary BOP'!H413</f>
        <v>37</v>
      </c>
      <c r="S176" s="15">
        <f>+'[2]1.Summary BOP'!H427</f>
        <v>38.740601514718101</v>
      </c>
    </row>
    <row r="177" spans="17:19" x14ac:dyDescent="0.35">
      <c r="Q177" s="16">
        <v>43862</v>
      </c>
      <c r="R177" s="15">
        <f>+'[2]1.Summary BOP'!H414</f>
        <v>48</v>
      </c>
      <c r="S177" s="15">
        <f>+'[2]1.Summary BOP'!H428</f>
        <v>48.3246270354337</v>
      </c>
    </row>
    <row r="178" spans="17:19" x14ac:dyDescent="0.35">
      <c r="Q178" s="16">
        <v>43891</v>
      </c>
      <c r="R178" s="15">
        <f>+'[2]1.Summary BOP'!H415</f>
        <v>61</v>
      </c>
      <c r="S178" s="15">
        <f>+'[2]1.Summary BOP'!H429</f>
        <v>47.705287651683598</v>
      </c>
    </row>
    <row r="179" spans="17:19" x14ac:dyDescent="0.35">
      <c r="Q179" s="16">
        <v>43922</v>
      </c>
      <c r="R179" s="15">
        <f>+'[2]1.Summary BOP'!H416</f>
        <v>28</v>
      </c>
      <c r="S179" s="15">
        <f>+'[2]1.Summary BOP'!H430</f>
        <v>35.215211642501998</v>
      </c>
    </row>
    <row r="180" spans="17:19" x14ac:dyDescent="0.35">
      <c r="Q180" s="16">
        <v>43952</v>
      </c>
      <c r="R180" s="15">
        <f>+'[2]1.Summary BOP'!H417</f>
        <v>33</v>
      </c>
      <c r="S180" s="15">
        <f>+'[2]1.Summary BOP'!H431</f>
        <v>29.807036022683899</v>
      </c>
    </row>
    <row r="181" spans="17:19" x14ac:dyDescent="0.35">
      <c r="Q181" s="16">
        <v>43983</v>
      </c>
      <c r="R181" s="15">
        <f>+'[2]1.Summary BOP'!H418</f>
        <v>35</v>
      </c>
      <c r="S181" s="15">
        <f>+'[2]1.Summary BOP'!H432</f>
        <v>29.1665707123849</v>
      </c>
    </row>
    <row r="182" spans="17:19" x14ac:dyDescent="0.35">
      <c r="Q182" s="16">
        <v>44013</v>
      </c>
      <c r="R182" s="15">
        <f>+'[2]1.Summary BOP'!H341</f>
        <v>40</v>
      </c>
      <c r="S182" s="15">
        <f>+'[2]1.Summary BOP'!H355</f>
        <v>44.128694463946502</v>
      </c>
    </row>
    <row r="183" spans="17:19" x14ac:dyDescent="0.35">
      <c r="Q183" s="16">
        <v>44044</v>
      </c>
      <c r="R183" s="15">
        <f>+'[2]1.Summary BOP'!H342</f>
        <v>32</v>
      </c>
      <c r="S183" s="15">
        <f>+'[2]1.Summary BOP'!H356</f>
        <v>34.875777955700599</v>
      </c>
    </row>
    <row r="184" spans="17:19" x14ac:dyDescent="0.35">
      <c r="Q184" s="16">
        <v>44075</v>
      </c>
      <c r="R184" s="15">
        <f>+'[2]1.Summary BOP'!H343</f>
        <v>52</v>
      </c>
      <c r="S184" s="15">
        <f>+'[2]1.Summary BOP'!H357</f>
        <v>42.268228011893001</v>
      </c>
    </row>
    <row r="185" spans="17:19" x14ac:dyDescent="0.35">
      <c r="Q185" s="16">
        <v>44105</v>
      </c>
      <c r="R185" s="15">
        <f>+'[2]1.Summary BOP'!H344</f>
        <v>20</v>
      </c>
      <c r="S185" s="15">
        <f>+'[2]1.Summary BOP'!H358</f>
        <v>25.5433114045168</v>
      </c>
    </row>
    <row r="186" spans="17:19" x14ac:dyDescent="0.35">
      <c r="Q186" s="16">
        <v>44136</v>
      </c>
      <c r="R186" s="15">
        <f>+'[2]1.Summary BOP'!H345</f>
        <v>21</v>
      </c>
      <c r="S186" s="15">
        <f>+'[2]1.Summary BOP'!H359</f>
        <v>21.353979404860201</v>
      </c>
    </row>
    <row r="187" spans="17:19" x14ac:dyDescent="0.35">
      <c r="Q187" s="16">
        <v>44166</v>
      </c>
      <c r="R187" s="15">
        <f>+'[2]1.Summary BOP'!H346</f>
        <v>29</v>
      </c>
      <c r="S187" s="15">
        <f>+'[2]1.Summary BOP'!H360</f>
        <v>34.912158328158903</v>
      </c>
    </row>
    <row r="188" spans="17:19" x14ac:dyDescent="0.35">
      <c r="Q188" s="16">
        <v>44197</v>
      </c>
      <c r="R188" s="15">
        <f>+'[2]1.Summary BOP'!H347</f>
        <v>52</v>
      </c>
      <c r="S188" s="15">
        <f>+'[2]1.Summary BOP'!H361</f>
        <v>50.036976528221899</v>
      </c>
    </row>
    <row r="189" spans="17:19" x14ac:dyDescent="0.35">
      <c r="Q189" s="16">
        <v>44228</v>
      </c>
      <c r="R189" s="15">
        <f>+'[2]1.Summary BOP'!H348</f>
        <v>47</v>
      </c>
      <c r="S189" s="15">
        <f>+'[2]1.Summary BOP'!H362</f>
        <v>48.068265836684397</v>
      </c>
    </row>
    <row r="190" spans="17:19" x14ac:dyDescent="0.35">
      <c r="Q190" s="16">
        <v>44256</v>
      </c>
      <c r="R190" s="15">
        <f>+'[2]1.Summary BOP'!H349</f>
        <v>62</v>
      </c>
      <c r="S190" s="15">
        <f>+'[2]1.Summary BOP'!H363</f>
        <v>49.728718214168097</v>
      </c>
    </row>
    <row r="191" spans="17:19" x14ac:dyDescent="0.35">
      <c r="Q191" s="16">
        <v>44287</v>
      </c>
      <c r="R191" s="15">
        <f>+'[2]1.Summary BOP'!H350</f>
        <v>49</v>
      </c>
      <c r="S191" s="15">
        <f>+'[2]1.Summary BOP'!H364</f>
        <v>61.579957513222702</v>
      </c>
    </row>
    <row r="192" spans="17:19" x14ac:dyDescent="0.35">
      <c r="Q192" s="16">
        <v>44317</v>
      </c>
      <c r="R192" s="15">
        <f>+'[2]1.Summary BOP'!H351</f>
        <v>40</v>
      </c>
      <c r="S192" s="15">
        <f>+'[2]1.Summary BOP'!H365</f>
        <v>36.3624082675667</v>
      </c>
    </row>
    <row r="193" spans="17:19" x14ac:dyDescent="0.35">
      <c r="Q193" s="16">
        <v>44348</v>
      </c>
      <c r="R193" s="15">
        <f>+'[2]1.Summary BOP'!H352</f>
        <v>64</v>
      </c>
      <c r="S193" s="15">
        <f>+'[2]1.Summary BOP'!H366</f>
        <v>57.662701366735597</v>
      </c>
    </row>
    <row r="194" spans="17:19" x14ac:dyDescent="0.35">
      <c r="Q194" s="16">
        <v>44378</v>
      </c>
      <c r="R194" s="15">
        <f>'[2]1.Summary BOP'!H277</f>
        <v>47</v>
      </c>
      <c r="S194" s="15">
        <f>+'[2]1.Summary BOP'!H291</f>
        <v>50.327159345465397</v>
      </c>
    </row>
    <row r="195" spans="17:19" x14ac:dyDescent="0.35">
      <c r="Q195" s="16">
        <v>44409</v>
      </c>
      <c r="R195" s="15">
        <f>'[2]1.Summary BOP'!H278</f>
        <v>49</v>
      </c>
      <c r="S195" s="15">
        <f>+'[2]1.Summary BOP'!H292</f>
        <v>53.3698284291265</v>
      </c>
    </row>
    <row r="196" spans="17:19" x14ac:dyDescent="0.35">
      <c r="Q196" s="16">
        <v>44440</v>
      </c>
      <c r="R196" s="15">
        <f>'[2]1.Summary BOP'!H279</f>
        <v>76</v>
      </c>
      <c r="S196" s="15">
        <f>+'[2]1.Summary BOP'!H293</f>
        <v>61.0522941090532</v>
      </c>
    </row>
    <row r="197" spans="17:19" x14ac:dyDescent="0.35">
      <c r="Q197" s="16">
        <v>44470</v>
      </c>
      <c r="R197" s="15">
        <f>'[2]1.Summary BOP'!H280</f>
        <v>42</v>
      </c>
      <c r="S197" s="15">
        <f>+'[2]1.Summary BOP'!H294</f>
        <v>50.432666810230899</v>
      </c>
    </row>
    <row r="198" spans="17:19" x14ac:dyDescent="0.35">
      <c r="Q198" s="16">
        <v>44501</v>
      </c>
      <c r="R198" s="15">
        <f>'[2]1.Summary BOP'!H281</f>
        <v>36</v>
      </c>
      <c r="S198" s="15">
        <f>+'[2]1.Summary BOP'!H295</f>
        <v>36.095296489435398</v>
      </c>
    </row>
    <row r="199" spans="17:19" x14ac:dyDescent="0.35">
      <c r="Q199" s="16">
        <v>44531</v>
      </c>
      <c r="R199" s="15">
        <f>'[2]1.Summary BOP'!H282</f>
        <v>70</v>
      </c>
      <c r="S199" s="15">
        <f>+'[2]1.Summary BOP'!H296</f>
        <v>88.769415203290094</v>
      </c>
    </row>
    <row r="200" spans="17:19" x14ac:dyDescent="0.35">
      <c r="Q200" s="16">
        <v>44562</v>
      </c>
      <c r="R200" s="15">
        <f>'[2]1.Summary BOP'!H283</f>
        <v>55</v>
      </c>
      <c r="S200" s="15">
        <f>+'[2]1.Summary BOP'!H297</f>
        <v>47.7161791798748</v>
      </c>
    </row>
    <row r="201" spans="17:19" x14ac:dyDescent="0.35">
      <c r="Q201" s="16">
        <v>44593</v>
      </c>
      <c r="R201" s="15">
        <f>'[2]1.Summary BOP'!H284</f>
        <v>35</v>
      </c>
      <c r="S201" s="15">
        <f>+'[2]1.Summary BOP'!H298</f>
        <v>36.113771380322298</v>
      </c>
    </row>
    <row r="202" spans="17:19" x14ac:dyDescent="0.35">
      <c r="Q202" s="16">
        <v>44621</v>
      </c>
      <c r="R202" s="15">
        <f>'[2]1.Summary BOP'!H285</f>
        <v>55</v>
      </c>
      <c r="S202" s="15">
        <f>+'[2]1.Summary BOP'!H299</f>
        <v>46.063675135804701</v>
      </c>
    </row>
    <row r="203" spans="17:19" x14ac:dyDescent="0.35">
      <c r="Q203" s="16">
        <v>44652</v>
      </c>
      <c r="R203" s="15">
        <f>'[2]1.Summary BOP'!H286</f>
        <v>44</v>
      </c>
      <c r="S203" s="15">
        <f>+'[2]1.Summary BOP'!H300</f>
        <v>55.658378702894098</v>
      </c>
    </row>
    <row r="204" spans="17:19" x14ac:dyDescent="0.35">
      <c r="Q204" s="16">
        <v>44682</v>
      </c>
      <c r="R204" s="15">
        <f>'[2]1.Summary BOP'!H287</f>
        <v>75</v>
      </c>
      <c r="S204" s="15">
        <f>+'[2]1.Summary BOP'!H301</f>
        <v>70.691793648025396</v>
      </c>
    </row>
    <row r="205" spans="17:19" x14ac:dyDescent="0.35">
      <c r="Q205" s="16">
        <v>44713</v>
      </c>
      <c r="R205" s="15">
        <f>'[2]1.Summary BOP'!H288</f>
        <v>68</v>
      </c>
      <c r="S205" s="15">
        <f>+'[2]1.Summary BOP'!H302</f>
        <v>67.260030104044603</v>
      </c>
    </row>
    <row r="206" spans="17:19" x14ac:dyDescent="0.35">
      <c r="Q206" s="16">
        <v>44743</v>
      </c>
      <c r="R206" s="15">
        <f>'[2]1.Summary BOP'!H211</f>
        <v>54</v>
      </c>
      <c r="S206" s="15">
        <f>+'[2]1.Summary BOP'!H225</f>
        <v>56.4542620308709</v>
      </c>
    </row>
    <row r="207" spans="17:19" x14ac:dyDescent="0.35">
      <c r="Q207" s="16">
        <v>44774</v>
      </c>
      <c r="R207" s="15">
        <f>'[2]1.Summary BOP'!H212</f>
        <v>71</v>
      </c>
      <c r="S207" s="15">
        <f>+'[2]1.Summary BOP'!H226</f>
        <v>75.544592825934004</v>
      </c>
    </row>
    <row r="208" spans="17:19" x14ac:dyDescent="0.35">
      <c r="Q208" s="16">
        <v>44805</v>
      </c>
      <c r="R208" s="15">
        <f>'[2]1.Summary BOP'!H213</f>
        <v>120</v>
      </c>
      <c r="S208" s="15">
        <f>+'[2]1.Summary BOP'!H227</f>
        <v>96.543827914969</v>
      </c>
    </row>
    <row r="209" spans="17:19" x14ac:dyDescent="0.35">
      <c r="Q209" s="16">
        <v>44835</v>
      </c>
      <c r="R209" s="15">
        <f>'[2]1.Summary BOP'!H214</f>
        <v>33</v>
      </c>
      <c r="S209" s="15">
        <f>+'[2]1.Summary BOP'!H228</f>
        <v>37.121231402157598</v>
      </c>
    </row>
    <row r="210" spans="17:19" x14ac:dyDescent="0.35">
      <c r="Q210" s="16">
        <v>44866</v>
      </c>
      <c r="R210" s="15">
        <f>'[2]1.Summary BOP'!H215</f>
        <v>41</v>
      </c>
      <c r="S210" s="15">
        <f>+'[2]1.Summary BOP'!H229</f>
        <v>39.734739111769301</v>
      </c>
    </row>
    <row r="211" spans="17:19" x14ac:dyDescent="0.35">
      <c r="Q211" s="16">
        <v>44896</v>
      </c>
      <c r="R211" s="15">
        <f>'[2]1.Summary BOP'!H216</f>
        <v>27</v>
      </c>
      <c r="S211" s="15">
        <f>+'[2]1.Summary BOP'!H230</f>
        <v>35.881954287535898</v>
      </c>
    </row>
    <row r="212" spans="17:19" x14ac:dyDescent="0.35">
      <c r="Q212" s="16">
        <v>44927</v>
      </c>
      <c r="R212" s="15">
        <f>'[2]1.Summary BOP'!H217</f>
        <v>61</v>
      </c>
      <c r="S212" s="15">
        <f>+'[2]1.Summary BOP'!H231</f>
        <v>48.223736006789302</v>
      </c>
    </row>
    <row r="213" spans="17:19" x14ac:dyDescent="0.35">
      <c r="Q213" s="16">
        <v>44958</v>
      </c>
      <c r="R213" s="15">
        <f>'[2]1.Summary BOP'!H218</f>
        <v>93</v>
      </c>
      <c r="S213" s="15">
        <f>+'[2]1.Summary BOP'!H232</f>
        <v>95.639280234641205</v>
      </c>
    </row>
    <row r="214" spans="17:19" x14ac:dyDescent="0.35">
      <c r="Q214" s="16">
        <v>44986</v>
      </c>
      <c r="R214" s="15">
        <f>'[2]1.Summary BOP'!H219</f>
        <v>55</v>
      </c>
      <c r="S214" s="15">
        <f>+'[2]1.Summary BOP'!H233</f>
        <v>48.4363540323764</v>
      </c>
    </row>
    <row r="215" spans="17:19" x14ac:dyDescent="0.35">
      <c r="Q215" s="16">
        <v>45017</v>
      </c>
      <c r="R215" s="15">
        <f>'[2]1.Summary BOP'!H220</f>
        <v>26</v>
      </c>
      <c r="S215" s="15">
        <f>+'[2]1.Summary BOP'!H234</f>
        <v>33.071347744075098</v>
      </c>
    </row>
    <row r="216" spans="17:19" x14ac:dyDescent="0.35">
      <c r="Q216" s="16">
        <v>45047</v>
      </c>
      <c r="R216" s="15">
        <f>'[2]1.Summary BOP'!H221</f>
        <v>31</v>
      </c>
      <c r="S216" s="15">
        <f>+'[2]1.Summary BOP'!H235</f>
        <v>30.8914902740207</v>
      </c>
    </row>
    <row r="217" spans="17:19" x14ac:dyDescent="0.35">
      <c r="Q217" s="16">
        <v>45107</v>
      </c>
      <c r="R217" s="15">
        <f>'[2]1.Summary BOP'!H222</f>
        <v>40</v>
      </c>
      <c r="S217" s="15">
        <f>+'[2]1.Summary BOP'!H236</f>
        <v>43.175095855277199</v>
      </c>
    </row>
    <row r="218" spans="17:19" x14ac:dyDescent="0.35">
      <c r="Q218" s="16">
        <v>45138</v>
      </c>
      <c r="R218" s="15">
        <f>'[2]1.Summary BOP'!H145</f>
        <v>51</v>
      </c>
      <c r="S218" s="15">
        <f>+'[2]1.Summary BOP'!H159</f>
        <v>52.334516479718303</v>
      </c>
    </row>
    <row r="219" spans="17:19" x14ac:dyDescent="0.35">
      <c r="Q219" s="16">
        <v>45169</v>
      </c>
      <c r="R219" s="15">
        <f>'[2]1.Summary BOP'!H146</f>
        <v>58</v>
      </c>
      <c r="S219" s="15">
        <f>+'[2]1.Summary BOP'!H160</f>
        <v>59.361183952877703</v>
      </c>
    </row>
    <row r="220" spans="17:19" x14ac:dyDescent="0.35">
      <c r="Q220" s="16">
        <v>45199</v>
      </c>
      <c r="R220" s="15">
        <f>'[2]1.Summary BOP'!H147</f>
        <v>59</v>
      </c>
      <c r="S220" s="15">
        <f>+'[2]1.Summary BOP'!H161</f>
        <v>48.038763910502198</v>
      </c>
    </row>
    <row r="221" spans="17:19" x14ac:dyDescent="0.35">
      <c r="Q221" s="16">
        <v>45230</v>
      </c>
      <c r="R221" s="15">
        <f>'[2]1.Summary BOP'!H148</f>
        <v>57</v>
      </c>
      <c r="S221" s="15">
        <f>+'[2]1.Summary BOP'!H162</f>
        <v>60.924919613895099</v>
      </c>
    </row>
    <row r="222" spans="17:19" x14ac:dyDescent="0.35">
      <c r="Q222" s="16">
        <v>45260</v>
      </c>
      <c r="R222" s="15">
        <f>'[2]1.Summary BOP'!H149</f>
        <v>90</v>
      </c>
      <c r="S222" s="15">
        <f>+'[2]1.Summary BOP'!H163</f>
        <v>84.666563490430903</v>
      </c>
    </row>
    <row r="223" spans="17:19" x14ac:dyDescent="0.35">
      <c r="Q223" s="16">
        <v>45291</v>
      </c>
      <c r="R223" s="15">
        <f>'[2]1.Summary BOP'!H150</f>
        <v>68</v>
      </c>
      <c r="S223" s="15">
        <f>+'[2]1.Summary BOP'!H164</f>
        <v>93.2226231863457</v>
      </c>
    </row>
    <row r="224" spans="17:19" x14ac:dyDescent="0.35">
      <c r="Q224" s="16">
        <v>45322</v>
      </c>
      <c r="R224" s="15">
        <f>'[2]1.Summary BOP'!H151</f>
        <v>126</v>
      </c>
      <c r="S224" s="15">
        <f>+'[2]1.Summary BOP'!H165</f>
        <v>94.063391661485298</v>
      </c>
    </row>
    <row r="225" spans="17:19" x14ac:dyDescent="0.35">
      <c r="Q225" s="16">
        <v>45351</v>
      </c>
      <c r="R225" s="15">
        <f>'[2]1.Summary BOP'!H152</f>
        <v>83</v>
      </c>
      <c r="S225" s="15">
        <f>+'[2]1.Summary BOP'!H166</f>
        <v>84.633180104248893</v>
      </c>
    </row>
    <row r="226" spans="17:19" x14ac:dyDescent="0.35">
      <c r="Q226" s="16">
        <v>45382</v>
      </c>
      <c r="R226" s="15">
        <f>'[2]1.Summary BOP'!H153</f>
        <v>88</v>
      </c>
      <c r="S226" s="15">
        <f>+'[2]1.Summary BOP'!H167</f>
        <v>80.778440053518906</v>
      </c>
    </row>
    <row r="227" spans="17:19" x14ac:dyDescent="0.35">
      <c r="Q227" s="16">
        <v>45412</v>
      </c>
      <c r="R227" s="15">
        <f>'[2]1.Summary BOP'!H154</f>
        <v>76</v>
      </c>
      <c r="S227" s="15">
        <f>+'[2]1.Summary BOP'!H168</f>
        <v>96.456363157418707</v>
      </c>
    </row>
    <row r="228" spans="17:19" x14ac:dyDescent="0.35">
      <c r="Q228" s="16">
        <v>45443</v>
      </c>
      <c r="R228" s="15">
        <f>'[2]1.Summary BOP'!H155</f>
        <v>85</v>
      </c>
      <c r="S228" s="15">
        <f>+'[2]1.Summary BOP'!H169</f>
        <v>88.674148468929403</v>
      </c>
    </row>
    <row r="229" spans="17:19" x14ac:dyDescent="0.35">
      <c r="Q229" s="16">
        <v>45473</v>
      </c>
      <c r="R229" s="15">
        <f>'[2]1.Summary BOP'!H156</f>
        <v>68</v>
      </c>
      <c r="S229" s="15">
        <f>+'[2]1.Summary BOP'!H170</f>
        <v>78.211723779409297</v>
      </c>
    </row>
    <row r="230" spans="17:19" x14ac:dyDescent="0.35">
      <c r="Q230" s="16">
        <v>45504</v>
      </c>
      <c r="R230" s="15">
        <f>'[2]1.Summary BOP'!H78</f>
        <v>90</v>
      </c>
      <c r="S230" s="15">
        <f>+'[2]1.Summary BOP'!H92</f>
        <v>91.273511522848295</v>
      </c>
    </row>
    <row r="231" spans="17:19" x14ac:dyDescent="0.35">
      <c r="Q231" s="16">
        <v>45535</v>
      </c>
      <c r="R231" s="15">
        <f>'[2]1.Summary BOP'!H79</f>
        <v>82</v>
      </c>
      <c r="S231" s="15">
        <f>+'[2]1.Summary BOP'!H93</f>
        <v>81.193156567665795</v>
      </c>
    </row>
    <row r="232" spans="17:19" x14ac:dyDescent="0.35">
      <c r="Q232" s="16">
        <v>45565</v>
      </c>
      <c r="R232" s="15">
        <f>'[2]1.Summary BOP'!H80</f>
        <v>97</v>
      </c>
      <c r="S232" s="15">
        <f>+'[2]1.Summary BOP'!H94</f>
        <v>79.777561531406107</v>
      </c>
    </row>
    <row r="233" spans="17:19" x14ac:dyDescent="0.35">
      <c r="Q233" s="16">
        <v>45596</v>
      </c>
      <c r="R233" s="15">
        <f>'[2]1.Summary BOP'!H81</f>
        <v>74</v>
      </c>
      <c r="S233" s="15">
        <f>+'[2]1.Summary BOP'!H95</f>
        <v>77.494797903931399</v>
      </c>
    </row>
    <row r="234" spans="17:19" x14ac:dyDescent="0.35">
      <c r="Q234" s="16">
        <v>45626</v>
      </c>
      <c r="R234" s="15">
        <f>'[2]1.Summary BOP'!H82</f>
        <v>68</v>
      </c>
      <c r="S234" s="15">
        <f>+'[2]1.Summary BOP'!H96</f>
        <v>62.138902419488602</v>
      </c>
    </row>
    <row r="235" spans="17:19" x14ac:dyDescent="0.35">
      <c r="Q235" s="16">
        <v>45657</v>
      </c>
      <c r="R235" s="15">
        <f>'[2]1.Summary BOP'!H83</f>
        <v>83</v>
      </c>
      <c r="S235" s="15">
        <f>+'[2]1.Summary BOP'!H97</f>
        <v>115.70958986038301</v>
      </c>
    </row>
    <row r="236" spans="17:19" x14ac:dyDescent="0.35">
      <c r="Q236" s="16">
        <v>45688</v>
      </c>
      <c r="R236" s="15">
        <f>'[2]1.Summary BOP'!H84</f>
        <v>85</v>
      </c>
      <c r="S236" s="15">
        <f>+'[2]1.Summary BOP'!H98</f>
        <v>53.967039753897097</v>
      </c>
    </row>
    <row r="237" spans="17:19" x14ac:dyDescent="0.35">
      <c r="Q237" s="16">
        <v>45716</v>
      </c>
      <c r="R237" s="15">
        <f>'[2]1.Summary BOP'!H85</f>
        <v>76</v>
      </c>
      <c r="S237" s="15">
        <f>+'[2]1.Summary BOP'!H99</f>
        <v>65.897292829978795</v>
      </c>
    </row>
    <row r="238" spans="17:19" x14ac:dyDescent="0.35">
      <c r="Q238" s="16">
        <v>45747</v>
      </c>
      <c r="R238" s="15">
        <f>'[2]1.Summary BOP'!H86</f>
        <v>86</v>
      </c>
      <c r="S238" s="15">
        <f>+'[2]1.Summary BOP'!H100</f>
        <v>74.380448012941997</v>
      </c>
    </row>
    <row r="239" spans="17:19" x14ac:dyDescent="0.35">
      <c r="Q239" s="16">
        <v>45777</v>
      </c>
      <c r="R239" s="15">
        <f>'[2]1.Summary BOP'!H87</f>
        <v>84</v>
      </c>
      <c r="S239" s="15">
        <f>+'[2]1.Summary BOP'!H101</f>
        <v>117.48357756442648</v>
      </c>
    </row>
    <row r="240" spans="17:19" x14ac:dyDescent="0.35">
      <c r="Q240" s="16">
        <v>45808</v>
      </c>
      <c r="R240" s="15">
        <f>'[2]1.Summary BOP'!H88</f>
        <v>103</v>
      </c>
      <c r="S240" s="15">
        <f>+'[2]1.Summary BOP'!H102</f>
        <v>116.27906976744187</v>
      </c>
    </row>
    <row r="241" spans="17:19" x14ac:dyDescent="0.35">
      <c r="Q241" s="16">
        <v>45838</v>
      </c>
      <c r="R241" s="15">
        <f>'[2]1.Summary BOP'!H89</f>
        <v>71</v>
      </c>
      <c r="S241" s="15">
        <f>+'[2]1.Summary BOP'!H103</f>
        <v>91.264667535853974</v>
      </c>
    </row>
    <row r="242" spans="17:19" x14ac:dyDescent="0.35">
      <c r="Q242" s="16">
        <v>45869</v>
      </c>
      <c r="R242" s="15">
        <f>'[2]1.Summary BOP'!H9</f>
        <v>95</v>
      </c>
      <c r="S242" s="15">
        <f>+'[2]1.Summary BOP'!H24</f>
        <v>93.768905021173623</v>
      </c>
    </row>
    <row r="243" spans="17:19" x14ac:dyDescent="0.35">
      <c r="Q243" s="16">
        <v>45900</v>
      </c>
      <c r="R243" s="15">
        <f>'[2]1.Summary BOP'!H10</f>
        <v>94</v>
      </c>
      <c r="S243" s="15">
        <f>+'[2]1.Summary BOP'!H25</f>
        <v>83.584410535523375</v>
      </c>
    </row>
    <row r="244" spans="17:19" x14ac:dyDescent="0.35">
      <c r="Q244" s="16">
        <v>45930</v>
      </c>
      <c r="R244" s="15">
        <f>'[2]1.Summary BOP'!H11</f>
        <v>127</v>
      </c>
      <c r="S244" s="15">
        <f>+'[2]1.Summary BOP'!H26</f>
        <v>98.404035392375746</v>
      </c>
    </row>
    <row r="245" spans="17:19" x14ac:dyDescent="0.35">
      <c r="Q245" s="16">
        <v>45961</v>
      </c>
      <c r="R245" s="15">
        <f>'[2]1.Summary BOP'!H12</f>
        <v>91</v>
      </c>
      <c r="S245" s="15">
        <f>+'[2]1.Summary BOP'!H27</f>
        <v>114.95704901465386</v>
      </c>
    </row>
    <row r="246" spans="17:19" x14ac:dyDescent="0.35">
      <c r="Q246" s="16">
        <v>45991</v>
      </c>
      <c r="R246" s="15">
        <f>'[2]1.Summary BOP'!H13</f>
        <v>86</v>
      </c>
      <c r="S246" s="15">
        <f>+'[2]1.Summary BOP'!H28</f>
        <v>91.743119266055047</v>
      </c>
    </row>
    <row r="247" spans="17:19" x14ac:dyDescent="0.35">
      <c r="Q247" s="16">
        <v>46022</v>
      </c>
      <c r="R247" s="15">
        <f>'[2]1.Summary BOP'!H14</f>
        <v>97</v>
      </c>
      <c r="S247" s="15">
        <f>+'[2]1.Summary BOP'!H29</f>
        <v>114.96977598672512</v>
      </c>
    </row>
    <row r="248" spans="17:19" x14ac:dyDescent="0.35">
      <c r="Q248" s="16">
        <v>46053</v>
      </c>
      <c r="R248" s="15">
        <f>'[2]1.Summary BOP'!H15</f>
        <v>91</v>
      </c>
      <c r="S248" s="15">
        <f>+'[2]1.Summary BOP'!H30</f>
        <v>91.752369429320424</v>
      </c>
    </row>
    <row r="249" spans="17:19" x14ac:dyDescent="0.35">
      <c r="Q249" s="16">
        <v>46081</v>
      </c>
      <c r="R249" s="15">
        <f>'[2]1.Summary BOP'!H16</f>
        <v>80</v>
      </c>
      <c r="S249" s="15">
        <f>+'[2]1.Summary BOP'!H31</f>
        <v>77.752940033045007</v>
      </c>
    </row>
    <row r="250" spans="17:19" x14ac:dyDescent="0.35">
      <c r="Q250" s="16">
        <v>46112</v>
      </c>
      <c r="R250" s="15">
        <f>'[2]1.Summary BOP'!H17</f>
        <v>95</v>
      </c>
      <c r="S250" s="15">
        <f>+'[2]1.Summary BOP'!H32</f>
        <v>78.557843380468043</v>
      </c>
    </row>
    <row r="251" spans="17:19" x14ac:dyDescent="0.35">
      <c r="Q251" s="16">
        <v>46142</v>
      </c>
      <c r="R251" s="15">
        <f>'[2]1.Summary BOP'!H18</f>
        <v>87</v>
      </c>
      <c r="S251" s="15">
        <f>+'[2]1.Summary BOP'!H33</f>
        <v>109.90399191510865</v>
      </c>
    </row>
    <row r="252" spans="17:19" x14ac:dyDescent="0.35">
      <c r="Q252" s="16">
        <v>46173</v>
      </c>
      <c r="R252" s="15">
        <f>'[2]1.Summary BOP'!H19</f>
        <v>0</v>
      </c>
      <c r="S252" s="15">
        <f>+'[2]1.Summary BOP'!H34</f>
        <v>0</v>
      </c>
    </row>
    <row r="253" spans="17:19" x14ac:dyDescent="0.35">
      <c r="Q253" s="16">
        <v>46203</v>
      </c>
      <c r="R253" s="15">
        <f>'[2]1.Summary BOP'!H20</f>
        <v>0</v>
      </c>
      <c r="S253" s="15">
        <f>+'[2]1.Summary BOP'!H35</f>
        <v>0</v>
      </c>
    </row>
    <row r="254" spans="17:19" x14ac:dyDescent="0.35">
      <c r="Q254" s="16"/>
    </row>
    <row r="255" spans="17:19" x14ac:dyDescent="0.35">
      <c r="Q255" s="16"/>
    </row>
    <row r="256" spans="17:19" x14ac:dyDescent="0.35">
      <c r="Q256" s="16"/>
    </row>
    <row r="257" spans="17:17" x14ac:dyDescent="0.35">
      <c r="Q257" s="16"/>
    </row>
    <row r="258" spans="17:17" x14ac:dyDescent="0.35">
      <c r="Q258" s="16"/>
    </row>
  </sheetData>
  <mergeCells count="8">
    <mergeCell ref="X29:X30"/>
    <mergeCell ref="X31:X32"/>
    <mergeCell ref="B1:N1"/>
    <mergeCell ref="B3:N3"/>
    <mergeCell ref="X23:X24"/>
    <mergeCell ref="X25:X26"/>
    <mergeCell ref="B26:N26"/>
    <mergeCell ref="X27:X28"/>
  </mergeCells>
  <conditionalFormatting sqref="T2">
    <cfRule type="cellIs" dxfId="0" priority="1" operator="greaterThan">
      <formula>15</formula>
    </cfRule>
  </conditionalFormatting>
  <pageMargins left="0.7" right="0.7" top="0.75" bottom="0.75" header="0.3" footer="0.3"/>
  <pageSetup scale="66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 Primary Income Credit</vt:lpstr>
      <vt:lpstr>'8. Primary Income Credit'!Print_Area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2026-05-19T05:34:18Z</dcterms:created>
  <dcterms:modified xsi:type="dcterms:W3CDTF">2026-05-19T05:42:09Z</dcterms:modified>
</cp:coreProperties>
</file>